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https://thecsu-my.sharepoint.com/personal/cgong_calstate_edu/Documents/Centrally Paid Indirect Cost/FY2223/"/>
    </mc:Choice>
  </mc:AlternateContent>
  <xr:revisionPtr revIDLastSave="20" documentId="8_{F1E54929-212C-4D5F-B660-221517B3C762}" xr6:coauthVersionLast="47" xr6:coauthVersionMax="47" xr10:uidLastSave="{4AC5A097-8839-44D3-A8E8-BE79D7C96E0D}"/>
  <bookViews>
    <workbookView xWindow="32724" yWindow="-108" windowWidth="19416" windowHeight="10416" xr2:uid="{BB7AE49F-919A-4D1B-A693-09A72CE36395}"/>
  </bookViews>
  <sheets>
    <sheet name="NEW pivot" sheetId="27" r:id="rId1"/>
    <sheet name="new all data" sheetId="25" r:id="rId2"/>
    <sheet name="all data mod add" sheetId="23" state="hidden" r:id="rId3"/>
  </sheets>
  <definedNames>
    <definedName name="campuslegend">#REF!</definedName>
  </definedNames>
  <calcPr calcId="191028"/>
  <pivotCaches>
    <pivotCache cacheId="5"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1317" i="23" l="1"/>
  <c r="V1317" i="23"/>
  <c r="V5" i="23"/>
  <c r="W5" i="23"/>
  <c r="V6" i="23"/>
  <c r="W6" i="23"/>
  <c r="V7" i="23"/>
  <c r="W7" i="23"/>
  <c r="V8" i="23"/>
  <c r="W8" i="23"/>
  <c r="V9" i="23"/>
  <c r="W9" i="23"/>
  <c r="V10" i="23"/>
  <c r="W10" i="23"/>
  <c r="V11" i="23"/>
  <c r="W11" i="23"/>
  <c r="V12" i="23"/>
  <c r="W12" i="23"/>
  <c r="V13" i="23"/>
  <c r="W13" i="23"/>
  <c r="V14" i="23"/>
  <c r="W14" i="23"/>
  <c r="V15" i="23"/>
  <c r="W15" i="23"/>
  <c r="V16" i="23"/>
  <c r="W16" i="23"/>
  <c r="V17" i="23"/>
  <c r="W17" i="23"/>
  <c r="V18" i="23"/>
  <c r="W18" i="23"/>
  <c r="V19" i="23"/>
  <c r="W19" i="23"/>
  <c r="V20" i="23"/>
  <c r="W20" i="23"/>
  <c r="V21" i="23"/>
  <c r="W21" i="23"/>
  <c r="V22" i="23"/>
  <c r="W22" i="23"/>
  <c r="V23" i="23"/>
  <c r="W23" i="23"/>
  <c r="V24" i="23"/>
  <c r="W24" i="23"/>
  <c r="V25" i="23"/>
  <c r="W25" i="23"/>
  <c r="V26" i="23"/>
  <c r="W26" i="23"/>
  <c r="V27" i="23"/>
  <c r="W27" i="23"/>
  <c r="V28" i="23"/>
  <c r="W28" i="23"/>
  <c r="V29" i="23"/>
  <c r="W29" i="23"/>
  <c r="V30" i="23"/>
  <c r="W30" i="23"/>
  <c r="V31" i="23"/>
  <c r="W31" i="23"/>
  <c r="V32" i="23"/>
  <c r="W32" i="23"/>
  <c r="V33" i="23"/>
  <c r="W33" i="23"/>
  <c r="V34" i="23"/>
  <c r="W34" i="23"/>
  <c r="V35" i="23"/>
  <c r="W35" i="23"/>
  <c r="V36" i="23"/>
  <c r="W36" i="23"/>
  <c r="V37" i="23"/>
  <c r="W37" i="23"/>
  <c r="V38" i="23"/>
  <c r="W38" i="23"/>
  <c r="V39" i="23"/>
  <c r="W39" i="23"/>
  <c r="V40" i="23"/>
  <c r="W40" i="23"/>
  <c r="V41" i="23"/>
  <c r="W41" i="23"/>
  <c r="V42" i="23"/>
  <c r="W42" i="23"/>
  <c r="V43" i="23"/>
  <c r="W43" i="23"/>
  <c r="V44" i="23"/>
  <c r="W44" i="23"/>
  <c r="V45" i="23"/>
  <c r="W45" i="23"/>
  <c r="V46" i="23"/>
  <c r="W46" i="23"/>
  <c r="V47" i="23"/>
  <c r="W47" i="23"/>
  <c r="V48" i="23"/>
  <c r="W48" i="23"/>
  <c r="V49" i="23"/>
  <c r="W49" i="23"/>
  <c r="V50" i="23"/>
  <c r="W50" i="23"/>
  <c r="V51" i="23"/>
  <c r="W51" i="23"/>
  <c r="V52" i="23"/>
  <c r="W52" i="23"/>
  <c r="V53" i="23"/>
  <c r="W53" i="23"/>
  <c r="V54" i="23"/>
  <c r="W54" i="23"/>
  <c r="V55" i="23"/>
  <c r="W55" i="23"/>
  <c r="V56" i="23"/>
  <c r="W56" i="23"/>
  <c r="V57" i="23"/>
  <c r="W57" i="23"/>
  <c r="V58" i="23"/>
  <c r="W58" i="23"/>
  <c r="V59" i="23"/>
  <c r="W59" i="23"/>
  <c r="V60" i="23"/>
  <c r="W60" i="23"/>
  <c r="V61" i="23"/>
  <c r="W61" i="23"/>
  <c r="V62" i="23"/>
  <c r="W62" i="23"/>
  <c r="V63" i="23"/>
  <c r="W63" i="23"/>
  <c r="V64" i="23"/>
  <c r="W64" i="23"/>
  <c r="V65" i="23"/>
  <c r="W65" i="23"/>
  <c r="V66" i="23"/>
  <c r="W66" i="23"/>
  <c r="V67" i="23"/>
  <c r="W67" i="23"/>
  <c r="V68" i="23"/>
  <c r="W68" i="23"/>
  <c r="V69" i="23"/>
  <c r="W69" i="23"/>
  <c r="V70" i="23"/>
  <c r="W70" i="23"/>
  <c r="V71" i="23"/>
  <c r="W71" i="23"/>
  <c r="V72" i="23"/>
  <c r="W72" i="23"/>
  <c r="V73" i="23"/>
  <c r="W73" i="23"/>
  <c r="V74" i="23"/>
  <c r="W74" i="23"/>
  <c r="V75" i="23"/>
  <c r="W75" i="23"/>
  <c r="V76" i="23"/>
  <c r="W76" i="23"/>
  <c r="V77" i="23"/>
  <c r="W77" i="23"/>
  <c r="V78" i="23"/>
  <c r="W78" i="23"/>
  <c r="V79" i="23"/>
  <c r="W79" i="23"/>
  <c r="V80" i="23"/>
  <c r="W80" i="23"/>
  <c r="V81" i="23"/>
  <c r="W81" i="23"/>
  <c r="V82" i="23"/>
  <c r="W82" i="23"/>
  <c r="V83" i="23"/>
  <c r="W83" i="23"/>
  <c r="V84" i="23"/>
  <c r="W84" i="23"/>
  <c r="V85" i="23"/>
  <c r="W85" i="23"/>
  <c r="V86" i="23"/>
  <c r="W86" i="23"/>
  <c r="V87" i="23"/>
  <c r="W87" i="23"/>
  <c r="V88" i="23"/>
  <c r="W88" i="23"/>
  <c r="V89" i="23"/>
  <c r="W89" i="23"/>
  <c r="V90" i="23"/>
  <c r="W90" i="23"/>
  <c r="V91" i="23"/>
  <c r="W91" i="23"/>
  <c r="V92" i="23"/>
  <c r="W92" i="23"/>
  <c r="V93" i="23"/>
  <c r="W93" i="23"/>
  <c r="V94" i="23"/>
  <c r="W94" i="23"/>
  <c r="V95" i="23"/>
  <c r="W95" i="23"/>
  <c r="V96" i="23"/>
  <c r="W96" i="23"/>
  <c r="V97" i="23"/>
  <c r="W97" i="23"/>
  <c r="V98" i="23"/>
  <c r="W98" i="23"/>
  <c r="V99" i="23"/>
  <c r="W99" i="23"/>
  <c r="V100" i="23"/>
  <c r="W100" i="23"/>
  <c r="V101" i="23"/>
  <c r="W101" i="23"/>
  <c r="V102" i="23"/>
  <c r="W102" i="23"/>
  <c r="V103" i="23"/>
  <c r="W103" i="23"/>
  <c r="V104" i="23"/>
  <c r="W104" i="23"/>
  <c r="V105" i="23"/>
  <c r="W105" i="23"/>
  <c r="V106" i="23"/>
  <c r="W106" i="23"/>
  <c r="V107" i="23"/>
  <c r="W107" i="23"/>
  <c r="V108" i="23"/>
  <c r="W108" i="23"/>
  <c r="V109" i="23"/>
  <c r="W109" i="23"/>
  <c r="V110" i="23"/>
  <c r="W110" i="23"/>
  <c r="V111" i="23"/>
  <c r="W111" i="23"/>
  <c r="V112" i="23"/>
  <c r="W112" i="23"/>
  <c r="V113" i="23"/>
  <c r="W113" i="23"/>
  <c r="V114" i="23"/>
  <c r="W114" i="23"/>
  <c r="V115" i="23"/>
  <c r="W115" i="23"/>
  <c r="V116" i="23"/>
  <c r="W116" i="23"/>
  <c r="V117" i="23"/>
  <c r="W117" i="23"/>
  <c r="V118" i="23"/>
  <c r="W118" i="23"/>
  <c r="V119" i="23"/>
  <c r="W119" i="23"/>
  <c r="V120" i="23"/>
  <c r="W120" i="23"/>
  <c r="V121" i="23"/>
  <c r="W121" i="23"/>
  <c r="V122" i="23"/>
  <c r="W122" i="23"/>
  <c r="V123" i="23"/>
  <c r="W123" i="23"/>
  <c r="V124" i="23"/>
  <c r="W124" i="23"/>
  <c r="V125" i="23"/>
  <c r="W125" i="23"/>
  <c r="V126" i="23"/>
  <c r="W126" i="23"/>
  <c r="V127" i="23"/>
  <c r="W127" i="23"/>
  <c r="V128" i="23"/>
  <c r="W128" i="23"/>
  <c r="V129" i="23"/>
  <c r="W129" i="23"/>
  <c r="V130" i="23"/>
  <c r="W130" i="23"/>
  <c r="V131" i="23"/>
  <c r="W131" i="23"/>
  <c r="V132" i="23"/>
  <c r="W132" i="23"/>
  <c r="V133" i="23"/>
  <c r="W133" i="23"/>
  <c r="V134" i="23"/>
  <c r="W134" i="23"/>
  <c r="V135" i="23"/>
  <c r="W135" i="23"/>
  <c r="V136" i="23"/>
  <c r="W136" i="23"/>
  <c r="V137" i="23"/>
  <c r="W137" i="23"/>
  <c r="V138" i="23"/>
  <c r="W138" i="23"/>
  <c r="V139" i="23"/>
  <c r="W139" i="23"/>
  <c r="V140" i="23"/>
  <c r="W140" i="23"/>
  <c r="V141" i="23"/>
  <c r="W141" i="23"/>
  <c r="V142" i="23"/>
  <c r="W142" i="23"/>
  <c r="V143" i="23"/>
  <c r="W143" i="23"/>
  <c r="V144" i="23"/>
  <c r="W144" i="23"/>
  <c r="V145" i="23"/>
  <c r="W145" i="23"/>
  <c r="V146" i="23"/>
  <c r="W146" i="23"/>
  <c r="V147" i="23"/>
  <c r="W147" i="23"/>
  <c r="V148" i="23"/>
  <c r="W148" i="23"/>
  <c r="V149" i="23"/>
  <c r="W149" i="23"/>
  <c r="V150" i="23"/>
  <c r="W150" i="23"/>
  <c r="V151" i="23"/>
  <c r="W151" i="23"/>
  <c r="V152" i="23"/>
  <c r="W152" i="23"/>
  <c r="V153" i="23"/>
  <c r="W153" i="23"/>
  <c r="V154" i="23"/>
  <c r="W154" i="23"/>
  <c r="V155" i="23"/>
  <c r="W155" i="23"/>
  <c r="V156" i="23"/>
  <c r="W156" i="23"/>
  <c r="V157" i="23"/>
  <c r="W157" i="23"/>
  <c r="V158" i="23"/>
  <c r="W158" i="23"/>
  <c r="V159" i="23"/>
  <c r="W159" i="23"/>
  <c r="V160" i="23"/>
  <c r="W160" i="23"/>
  <c r="V161" i="23"/>
  <c r="W161" i="23"/>
  <c r="V162" i="23"/>
  <c r="W162" i="23"/>
  <c r="V163" i="23"/>
  <c r="W163" i="23"/>
  <c r="V164" i="23"/>
  <c r="W164" i="23"/>
  <c r="V165" i="23"/>
  <c r="W165" i="23"/>
  <c r="V166" i="23"/>
  <c r="W166" i="23"/>
  <c r="V167" i="23"/>
  <c r="W167" i="23"/>
  <c r="V168" i="23"/>
  <c r="W168" i="23"/>
  <c r="V169" i="23"/>
  <c r="W169" i="23"/>
  <c r="V170" i="23"/>
  <c r="W170" i="23"/>
  <c r="V171" i="23"/>
  <c r="W171" i="23"/>
  <c r="V172" i="23"/>
  <c r="W172" i="23"/>
  <c r="V173" i="23"/>
  <c r="W173" i="23"/>
  <c r="V174" i="23"/>
  <c r="W174" i="23"/>
  <c r="V175" i="23"/>
  <c r="W175" i="23"/>
  <c r="V176" i="23"/>
  <c r="W176" i="23"/>
  <c r="V177" i="23"/>
  <c r="W177" i="23"/>
  <c r="V178" i="23"/>
  <c r="W178" i="23"/>
  <c r="V179" i="23"/>
  <c r="W179" i="23"/>
  <c r="V180" i="23"/>
  <c r="W180" i="23"/>
  <c r="V181" i="23"/>
  <c r="W181" i="23"/>
  <c r="V182" i="23"/>
  <c r="W182" i="23"/>
  <c r="V183" i="23"/>
  <c r="W183" i="23"/>
  <c r="V184" i="23"/>
  <c r="W184" i="23"/>
  <c r="V185" i="23"/>
  <c r="W185" i="23"/>
  <c r="V186" i="23"/>
  <c r="W186" i="23"/>
  <c r="V187" i="23"/>
  <c r="W187" i="23"/>
  <c r="V188" i="23"/>
  <c r="W188" i="23"/>
  <c r="V189" i="23"/>
  <c r="W189" i="23"/>
  <c r="V190" i="23"/>
  <c r="W190" i="23"/>
  <c r="V191" i="23"/>
  <c r="W191" i="23"/>
  <c r="V192" i="23"/>
  <c r="W192" i="23"/>
  <c r="V193" i="23"/>
  <c r="W193" i="23"/>
  <c r="V194" i="23"/>
  <c r="W194" i="23"/>
  <c r="V195" i="23"/>
  <c r="W195" i="23"/>
  <c r="V196" i="23"/>
  <c r="W196" i="23"/>
  <c r="V197" i="23"/>
  <c r="W197" i="23"/>
  <c r="V198" i="23"/>
  <c r="W198" i="23"/>
  <c r="V199" i="23"/>
  <c r="W199" i="23"/>
  <c r="V200" i="23"/>
  <c r="W200" i="23"/>
  <c r="V201" i="23"/>
  <c r="W201" i="23"/>
  <c r="V202" i="23"/>
  <c r="W202" i="23"/>
  <c r="V203" i="23"/>
  <c r="W203" i="23"/>
  <c r="V204" i="23"/>
  <c r="W204" i="23"/>
  <c r="V205" i="23"/>
  <c r="W205" i="23"/>
  <c r="V206" i="23"/>
  <c r="W206" i="23"/>
  <c r="V207" i="23"/>
  <c r="W207" i="23"/>
  <c r="V208" i="23"/>
  <c r="W208" i="23"/>
  <c r="V209" i="23"/>
  <c r="W209" i="23"/>
  <c r="V210" i="23"/>
  <c r="W210" i="23"/>
  <c r="V211" i="23"/>
  <c r="W211" i="23"/>
  <c r="V212" i="23"/>
  <c r="W212" i="23"/>
  <c r="V213" i="23"/>
  <c r="W213" i="23"/>
  <c r="V214" i="23"/>
  <c r="W214" i="23"/>
  <c r="V215" i="23"/>
  <c r="W215" i="23"/>
  <c r="V216" i="23"/>
  <c r="W216" i="23"/>
  <c r="V217" i="23"/>
  <c r="W217" i="23"/>
  <c r="V218" i="23"/>
  <c r="W218" i="23"/>
  <c r="V219" i="23"/>
  <c r="W219" i="23"/>
  <c r="V220" i="23"/>
  <c r="W220" i="23"/>
  <c r="V221" i="23"/>
  <c r="W221" i="23"/>
  <c r="V222" i="23"/>
  <c r="W222" i="23"/>
  <c r="V223" i="23"/>
  <c r="W223" i="23"/>
  <c r="V224" i="23"/>
  <c r="W224" i="23"/>
  <c r="V225" i="23"/>
  <c r="W225" i="23"/>
  <c r="V226" i="23"/>
  <c r="W226" i="23"/>
  <c r="V227" i="23"/>
  <c r="W227" i="23"/>
  <c r="V228" i="23"/>
  <c r="W228" i="23"/>
  <c r="V229" i="23"/>
  <c r="W229" i="23"/>
  <c r="V230" i="23"/>
  <c r="W230" i="23"/>
  <c r="V231" i="23"/>
  <c r="W231" i="23"/>
  <c r="V232" i="23"/>
  <c r="W232" i="23"/>
  <c r="V233" i="23"/>
  <c r="W233" i="23"/>
  <c r="V234" i="23"/>
  <c r="W234" i="23"/>
  <c r="V235" i="23"/>
  <c r="W235" i="23"/>
  <c r="V236" i="23"/>
  <c r="W236" i="23"/>
  <c r="V237" i="23"/>
  <c r="W237" i="23"/>
  <c r="V238" i="23"/>
  <c r="W238" i="23"/>
  <c r="V239" i="23"/>
  <c r="W239" i="23"/>
  <c r="V240" i="23"/>
  <c r="W240" i="23"/>
  <c r="V241" i="23"/>
  <c r="W241" i="23"/>
  <c r="V242" i="23"/>
  <c r="W242" i="23"/>
  <c r="V243" i="23"/>
  <c r="W243" i="23"/>
  <c r="V244" i="23"/>
  <c r="W244" i="23"/>
  <c r="V245" i="23"/>
  <c r="W245" i="23"/>
  <c r="V246" i="23"/>
  <c r="W246" i="23"/>
  <c r="V247" i="23"/>
  <c r="W247" i="23"/>
  <c r="V248" i="23"/>
  <c r="W248" i="23"/>
  <c r="V249" i="23"/>
  <c r="W249" i="23"/>
  <c r="V250" i="23"/>
  <c r="W250" i="23"/>
  <c r="V251" i="23"/>
  <c r="W251" i="23"/>
  <c r="V252" i="23"/>
  <c r="W252" i="23"/>
  <c r="V253" i="23"/>
  <c r="W253" i="23"/>
  <c r="V254" i="23"/>
  <c r="W254" i="23"/>
  <c r="V255" i="23"/>
  <c r="W255" i="23"/>
  <c r="V256" i="23"/>
  <c r="W256" i="23"/>
  <c r="V257" i="23"/>
  <c r="W257" i="23"/>
  <c r="V258" i="23"/>
  <c r="W258" i="23"/>
  <c r="V259" i="23"/>
  <c r="W259" i="23"/>
  <c r="V260" i="23"/>
  <c r="W260" i="23"/>
  <c r="V261" i="23"/>
  <c r="W261" i="23"/>
  <c r="V262" i="23"/>
  <c r="W262" i="23"/>
  <c r="V263" i="23"/>
  <c r="W263" i="23"/>
  <c r="V264" i="23"/>
  <c r="W264" i="23"/>
  <c r="V265" i="23"/>
  <c r="W265" i="23"/>
  <c r="V266" i="23"/>
  <c r="W266" i="23"/>
  <c r="V267" i="23"/>
  <c r="W267" i="23"/>
  <c r="V268" i="23"/>
  <c r="W268" i="23"/>
  <c r="V269" i="23"/>
  <c r="W269" i="23"/>
  <c r="V270" i="23"/>
  <c r="W270" i="23"/>
  <c r="V271" i="23"/>
  <c r="W271" i="23"/>
  <c r="V272" i="23"/>
  <c r="W272" i="23"/>
  <c r="V273" i="23"/>
  <c r="W273" i="23"/>
  <c r="V274" i="23"/>
  <c r="W274" i="23"/>
  <c r="V275" i="23"/>
  <c r="W275" i="23"/>
  <c r="V276" i="23"/>
  <c r="W276" i="23"/>
  <c r="V277" i="23"/>
  <c r="W277" i="23"/>
  <c r="V278" i="23"/>
  <c r="W278" i="23"/>
  <c r="V279" i="23"/>
  <c r="W279" i="23"/>
  <c r="V280" i="23"/>
  <c r="W280" i="23"/>
  <c r="V281" i="23"/>
  <c r="W281" i="23"/>
  <c r="V282" i="23"/>
  <c r="W282" i="23"/>
  <c r="V283" i="23"/>
  <c r="W283" i="23"/>
  <c r="V284" i="23"/>
  <c r="W284" i="23"/>
  <c r="V285" i="23"/>
  <c r="W285" i="23"/>
  <c r="V286" i="23"/>
  <c r="W286" i="23"/>
  <c r="V287" i="23"/>
  <c r="W287" i="23"/>
  <c r="V288" i="23"/>
  <c r="W288" i="23"/>
  <c r="V289" i="23"/>
  <c r="W289" i="23"/>
  <c r="V290" i="23"/>
  <c r="W290" i="23"/>
  <c r="V291" i="23"/>
  <c r="W291" i="23"/>
  <c r="V292" i="23"/>
  <c r="W292" i="23"/>
  <c r="V293" i="23"/>
  <c r="W293" i="23"/>
  <c r="V294" i="23"/>
  <c r="W294" i="23"/>
  <c r="V295" i="23"/>
  <c r="W295" i="23"/>
  <c r="V296" i="23"/>
  <c r="W296" i="23"/>
  <c r="V297" i="23"/>
  <c r="W297" i="23"/>
  <c r="V298" i="23"/>
  <c r="W298" i="23"/>
  <c r="V299" i="23"/>
  <c r="W299" i="23"/>
  <c r="V300" i="23"/>
  <c r="W300" i="23"/>
  <c r="V301" i="23"/>
  <c r="W301" i="23"/>
  <c r="V302" i="23"/>
  <c r="W302" i="23"/>
  <c r="V303" i="23"/>
  <c r="W303" i="23"/>
  <c r="V304" i="23"/>
  <c r="W304" i="23"/>
  <c r="V305" i="23"/>
  <c r="W305" i="23"/>
  <c r="V306" i="23"/>
  <c r="W306" i="23"/>
  <c r="V307" i="23"/>
  <c r="W307" i="23"/>
  <c r="V308" i="23"/>
  <c r="W308" i="23"/>
  <c r="V309" i="23"/>
  <c r="W309" i="23"/>
  <c r="V310" i="23"/>
  <c r="W310" i="23"/>
  <c r="V311" i="23"/>
  <c r="W311" i="23"/>
  <c r="V312" i="23"/>
  <c r="W312" i="23"/>
  <c r="V313" i="23"/>
  <c r="W313" i="23"/>
  <c r="V314" i="23"/>
  <c r="W314" i="23"/>
  <c r="V315" i="23"/>
  <c r="W315" i="23"/>
  <c r="V316" i="23"/>
  <c r="W316" i="23"/>
  <c r="V317" i="23"/>
  <c r="W317" i="23"/>
  <c r="V318" i="23"/>
  <c r="W318" i="23"/>
  <c r="V319" i="23"/>
  <c r="W319" i="23"/>
  <c r="V320" i="23"/>
  <c r="W320" i="23"/>
  <c r="V321" i="23"/>
  <c r="W321" i="23"/>
  <c r="V322" i="23"/>
  <c r="W322" i="23"/>
  <c r="V323" i="23"/>
  <c r="W323" i="23"/>
  <c r="V324" i="23"/>
  <c r="W324" i="23"/>
  <c r="V325" i="23"/>
  <c r="W325" i="23"/>
  <c r="V326" i="23"/>
  <c r="W326" i="23"/>
  <c r="V327" i="23"/>
  <c r="W327" i="23"/>
  <c r="V328" i="23"/>
  <c r="W328" i="23"/>
  <c r="V329" i="23"/>
  <c r="W329" i="23"/>
  <c r="V330" i="23"/>
  <c r="W330" i="23"/>
  <c r="V331" i="23"/>
  <c r="W331" i="23"/>
  <c r="V332" i="23"/>
  <c r="W332" i="23"/>
  <c r="V333" i="23"/>
  <c r="W333" i="23"/>
  <c r="V334" i="23"/>
  <c r="W334" i="23"/>
  <c r="V335" i="23"/>
  <c r="W335" i="23"/>
  <c r="V336" i="23"/>
  <c r="W336" i="23"/>
  <c r="V337" i="23"/>
  <c r="W337" i="23"/>
  <c r="V338" i="23"/>
  <c r="W338" i="23"/>
  <c r="V339" i="23"/>
  <c r="W339" i="23"/>
  <c r="V340" i="23"/>
  <c r="W340" i="23"/>
  <c r="V341" i="23"/>
  <c r="W341" i="23"/>
  <c r="V342" i="23"/>
  <c r="W342" i="23"/>
  <c r="V343" i="23"/>
  <c r="W343" i="23"/>
  <c r="V344" i="23"/>
  <c r="W344" i="23"/>
  <c r="V345" i="23"/>
  <c r="W345" i="23"/>
  <c r="V346" i="23"/>
  <c r="W346" i="23"/>
  <c r="V347" i="23"/>
  <c r="W347" i="23"/>
  <c r="V348" i="23"/>
  <c r="W348" i="23"/>
  <c r="V349" i="23"/>
  <c r="W349" i="23"/>
  <c r="V350" i="23"/>
  <c r="W350" i="23"/>
  <c r="V351" i="23"/>
  <c r="W351" i="23"/>
  <c r="V352" i="23"/>
  <c r="W352" i="23"/>
  <c r="V353" i="23"/>
  <c r="W353" i="23"/>
  <c r="V354" i="23"/>
  <c r="W354" i="23"/>
  <c r="V355" i="23"/>
  <c r="W355" i="23"/>
  <c r="V356" i="23"/>
  <c r="W356" i="23"/>
  <c r="V357" i="23"/>
  <c r="W357" i="23"/>
  <c r="V358" i="23"/>
  <c r="W358" i="23"/>
  <c r="V359" i="23"/>
  <c r="W359" i="23"/>
  <c r="V360" i="23"/>
  <c r="W360" i="23"/>
  <c r="V361" i="23"/>
  <c r="W361" i="23"/>
  <c r="V362" i="23"/>
  <c r="W362" i="23"/>
  <c r="V363" i="23"/>
  <c r="W363" i="23"/>
  <c r="V364" i="23"/>
  <c r="W364" i="23"/>
  <c r="V365" i="23"/>
  <c r="W365" i="23"/>
  <c r="V366" i="23"/>
  <c r="W366" i="23"/>
  <c r="V367" i="23"/>
  <c r="W367" i="23"/>
  <c r="V368" i="23"/>
  <c r="W368" i="23"/>
  <c r="V369" i="23"/>
  <c r="W369" i="23"/>
  <c r="V370" i="23"/>
  <c r="W370" i="23"/>
  <c r="V371" i="23"/>
  <c r="W371" i="23"/>
  <c r="V372" i="23"/>
  <c r="W372" i="23"/>
  <c r="V373" i="23"/>
  <c r="W373" i="23"/>
  <c r="V374" i="23"/>
  <c r="W374" i="23"/>
  <c r="V375" i="23"/>
  <c r="W375" i="23"/>
  <c r="V376" i="23"/>
  <c r="W376" i="23"/>
  <c r="V377" i="23"/>
  <c r="W377" i="23"/>
  <c r="V378" i="23"/>
  <c r="W378" i="23"/>
  <c r="V379" i="23"/>
  <c r="W379" i="23"/>
  <c r="V380" i="23"/>
  <c r="W380" i="23"/>
  <c r="V381" i="23"/>
  <c r="W381" i="23"/>
  <c r="V382" i="23"/>
  <c r="W382" i="23"/>
  <c r="V383" i="23"/>
  <c r="W383" i="23"/>
  <c r="V384" i="23"/>
  <c r="W384" i="23"/>
  <c r="V385" i="23"/>
  <c r="W385" i="23"/>
  <c r="V386" i="23"/>
  <c r="W386" i="23"/>
  <c r="V387" i="23"/>
  <c r="W387" i="23"/>
  <c r="V388" i="23"/>
  <c r="W388" i="23"/>
  <c r="V389" i="23"/>
  <c r="W389" i="23"/>
  <c r="V390" i="23"/>
  <c r="W390" i="23"/>
  <c r="V391" i="23"/>
  <c r="W391" i="23"/>
  <c r="V392" i="23"/>
  <c r="W392" i="23"/>
  <c r="V393" i="23"/>
  <c r="W393" i="23"/>
  <c r="V394" i="23"/>
  <c r="W394" i="23"/>
  <c r="V395" i="23"/>
  <c r="W395" i="23"/>
  <c r="V396" i="23"/>
  <c r="W396" i="23"/>
  <c r="V397" i="23"/>
  <c r="W397" i="23"/>
  <c r="V398" i="23"/>
  <c r="W398" i="23"/>
  <c r="V399" i="23"/>
  <c r="W399" i="23"/>
  <c r="V400" i="23"/>
  <c r="W400" i="23"/>
  <c r="V401" i="23"/>
  <c r="W401" i="23"/>
  <c r="V402" i="23"/>
  <c r="W402" i="23"/>
  <c r="V403" i="23"/>
  <c r="W403" i="23"/>
  <c r="V404" i="23"/>
  <c r="W404" i="23"/>
  <c r="V405" i="23"/>
  <c r="W405" i="23"/>
  <c r="V406" i="23"/>
  <c r="W406" i="23"/>
  <c r="V407" i="23"/>
  <c r="W407" i="23"/>
  <c r="V408" i="23"/>
  <c r="W408" i="23"/>
  <c r="V409" i="23"/>
  <c r="W409" i="23"/>
  <c r="V410" i="23"/>
  <c r="W410" i="23"/>
  <c r="V411" i="23"/>
  <c r="W411" i="23"/>
  <c r="V412" i="23"/>
  <c r="W412" i="23"/>
  <c r="V413" i="23"/>
  <c r="W413" i="23"/>
  <c r="V414" i="23"/>
  <c r="W414" i="23"/>
  <c r="V415" i="23"/>
  <c r="W415" i="23"/>
  <c r="V416" i="23"/>
  <c r="W416" i="23"/>
  <c r="V417" i="23"/>
  <c r="W417" i="23"/>
  <c r="V418" i="23"/>
  <c r="W418" i="23"/>
  <c r="V419" i="23"/>
  <c r="W419" i="23"/>
  <c r="V420" i="23"/>
  <c r="W420" i="23"/>
  <c r="V421" i="23"/>
  <c r="W421" i="23"/>
  <c r="V422" i="23"/>
  <c r="W422" i="23"/>
  <c r="V423" i="23"/>
  <c r="W423" i="23"/>
  <c r="V424" i="23"/>
  <c r="W424" i="23"/>
  <c r="V425" i="23"/>
  <c r="W425" i="23"/>
  <c r="V426" i="23"/>
  <c r="W426" i="23"/>
  <c r="V427" i="23"/>
  <c r="W427" i="23"/>
  <c r="V428" i="23"/>
  <c r="W428" i="23"/>
  <c r="V429" i="23"/>
  <c r="W429" i="23"/>
  <c r="V430" i="23"/>
  <c r="W430" i="23"/>
  <c r="V431" i="23"/>
  <c r="W431" i="23"/>
  <c r="V432" i="23"/>
  <c r="W432" i="23"/>
  <c r="V433" i="23"/>
  <c r="W433" i="23"/>
  <c r="V434" i="23"/>
  <c r="W434" i="23"/>
  <c r="V435" i="23"/>
  <c r="W435" i="23"/>
  <c r="V436" i="23"/>
  <c r="W436" i="23"/>
  <c r="V437" i="23"/>
  <c r="W437" i="23"/>
  <c r="V438" i="23"/>
  <c r="W438" i="23"/>
  <c r="V439" i="23"/>
  <c r="W439" i="23"/>
  <c r="V440" i="23"/>
  <c r="W440" i="23"/>
  <c r="V441" i="23"/>
  <c r="W441" i="23"/>
  <c r="V442" i="23"/>
  <c r="W442" i="23"/>
  <c r="V443" i="23"/>
  <c r="W443" i="23"/>
  <c r="V444" i="23"/>
  <c r="W444" i="23"/>
  <c r="V445" i="23"/>
  <c r="W445" i="23"/>
  <c r="V446" i="23"/>
  <c r="W446" i="23"/>
  <c r="V447" i="23"/>
  <c r="W447" i="23"/>
  <c r="V448" i="23"/>
  <c r="W448" i="23"/>
  <c r="V449" i="23"/>
  <c r="W449" i="23"/>
  <c r="V450" i="23"/>
  <c r="W450" i="23"/>
  <c r="V451" i="23"/>
  <c r="W451" i="23"/>
  <c r="V452" i="23"/>
  <c r="W452" i="23"/>
  <c r="V453" i="23"/>
  <c r="W453" i="23"/>
  <c r="V454" i="23"/>
  <c r="W454" i="23"/>
  <c r="V455" i="23"/>
  <c r="W455" i="23"/>
  <c r="V456" i="23"/>
  <c r="W456" i="23"/>
  <c r="V457" i="23"/>
  <c r="W457" i="23"/>
  <c r="V458" i="23"/>
  <c r="W458" i="23"/>
  <c r="V459" i="23"/>
  <c r="W459" i="23"/>
  <c r="V460" i="23"/>
  <c r="W460" i="23"/>
  <c r="V461" i="23"/>
  <c r="W461" i="23"/>
  <c r="V462" i="23"/>
  <c r="W462" i="23"/>
  <c r="V463" i="23"/>
  <c r="W463" i="23"/>
  <c r="V464" i="23"/>
  <c r="W464" i="23"/>
  <c r="V465" i="23"/>
  <c r="W465" i="23"/>
  <c r="V466" i="23"/>
  <c r="W466" i="23"/>
  <c r="V467" i="23"/>
  <c r="W467" i="23"/>
  <c r="V468" i="23"/>
  <c r="W468" i="23"/>
  <c r="V469" i="23"/>
  <c r="W469" i="23"/>
  <c r="V470" i="23"/>
  <c r="W470" i="23"/>
  <c r="V471" i="23"/>
  <c r="W471" i="23"/>
  <c r="V472" i="23"/>
  <c r="W472" i="23"/>
  <c r="V473" i="23"/>
  <c r="W473" i="23"/>
  <c r="V474" i="23"/>
  <c r="W474" i="23"/>
  <c r="V475" i="23"/>
  <c r="W475" i="23"/>
  <c r="V476" i="23"/>
  <c r="W476" i="23"/>
  <c r="V477" i="23"/>
  <c r="W477" i="23"/>
  <c r="V478" i="23"/>
  <c r="W478" i="23"/>
  <c r="V479" i="23"/>
  <c r="W479" i="23"/>
  <c r="V480" i="23"/>
  <c r="W480" i="23"/>
  <c r="V481" i="23"/>
  <c r="W481" i="23"/>
  <c r="V482" i="23"/>
  <c r="W482" i="23"/>
  <c r="V483" i="23"/>
  <c r="W483" i="23"/>
  <c r="V484" i="23"/>
  <c r="W484" i="23"/>
  <c r="V485" i="23"/>
  <c r="W485" i="23"/>
  <c r="V486" i="23"/>
  <c r="W486" i="23"/>
  <c r="V487" i="23"/>
  <c r="W487" i="23"/>
  <c r="V488" i="23"/>
  <c r="W488" i="23"/>
  <c r="V489" i="23"/>
  <c r="W489" i="23"/>
  <c r="V490" i="23"/>
  <c r="W490" i="23"/>
  <c r="V491" i="23"/>
  <c r="W491" i="23"/>
  <c r="V492" i="23"/>
  <c r="W492" i="23"/>
  <c r="V493" i="23"/>
  <c r="W493" i="23"/>
  <c r="V494" i="23"/>
  <c r="W494" i="23"/>
  <c r="V495" i="23"/>
  <c r="W495" i="23"/>
  <c r="V496" i="23"/>
  <c r="W496" i="23"/>
  <c r="V497" i="23"/>
  <c r="W497" i="23"/>
  <c r="V498" i="23"/>
  <c r="W498" i="23"/>
  <c r="V499" i="23"/>
  <c r="W499" i="23"/>
  <c r="V500" i="23"/>
  <c r="W500" i="23"/>
  <c r="V501" i="23"/>
  <c r="W501" i="23"/>
  <c r="V502" i="23"/>
  <c r="W502" i="23"/>
  <c r="V503" i="23"/>
  <c r="W503" i="23"/>
  <c r="V504" i="23"/>
  <c r="W504" i="23"/>
  <c r="V505" i="23"/>
  <c r="W505" i="23"/>
  <c r="V506" i="23"/>
  <c r="W506" i="23"/>
  <c r="V507" i="23"/>
  <c r="W507" i="23"/>
  <c r="V508" i="23"/>
  <c r="W508" i="23"/>
  <c r="V509" i="23"/>
  <c r="W509" i="23"/>
  <c r="V510" i="23"/>
  <c r="W510" i="23"/>
  <c r="V511" i="23"/>
  <c r="W511" i="23"/>
  <c r="V512" i="23"/>
  <c r="W512" i="23"/>
  <c r="V513" i="23"/>
  <c r="W513" i="23"/>
  <c r="V514" i="23"/>
  <c r="W514" i="23"/>
  <c r="V515" i="23"/>
  <c r="W515" i="23"/>
  <c r="V516" i="23"/>
  <c r="W516" i="23"/>
  <c r="V517" i="23"/>
  <c r="W517" i="23"/>
  <c r="V518" i="23"/>
  <c r="W518" i="23"/>
  <c r="V519" i="23"/>
  <c r="W519" i="23"/>
  <c r="V520" i="23"/>
  <c r="W520" i="23"/>
  <c r="V521" i="23"/>
  <c r="W521" i="23"/>
  <c r="V522" i="23"/>
  <c r="W522" i="23"/>
  <c r="V523" i="23"/>
  <c r="W523" i="23"/>
  <c r="V524" i="23"/>
  <c r="W524" i="23"/>
  <c r="V525" i="23"/>
  <c r="W525" i="23"/>
  <c r="V526" i="23"/>
  <c r="W526" i="23"/>
  <c r="V527" i="23"/>
  <c r="W527" i="23"/>
  <c r="V528" i="23"/>
  <c r="W528" i="23"/>
  <c r="V529" i="23"/>
  <c r="W529" i="23"/>
  <c r="V530" i="23"/>
  <c r="W530" i="23"/>
  <c r="V531" i="23"/>
  <c r="W531" i="23"/>
  <c r="V532" i="23"/>
  <c r="W532" i="23"/>
  <c r="V533" i="23"/>
  <c r="W533" i="23"/>
  <c r="V534" i="23"/>
  <c r="W534" i="23"/>
  <c r="V535" i="23"/>
  <c r="W535" i="23"/>
  <c r="V536" i="23"/>
  <c r="W536" i="23"/>
  <c r="V537" i="23"/>
  <c r="W537" i="23"/>
  <c r="V538" i="23"/>
  <c r="W538" i="23"/>
  <c r="V539" i="23"/>
  <c r="W539" i="23"/>
  <c r="V540" i="23"/>
  <c r="W540" i="23"/>
  <c r="V541" i="23"/>
  <c r="W541" i="23"/>
  <c r="V542" i="23"/>
  <c r="W542" i="23"/>
  <c r="V543" i="23"/>
  <c r="W543" i="23"/>
  <c r="V544" i="23"/>
  <c r="W544" i="23"/>
  <c r="V545" i="23"/>
  <c r="W545" i="23"/>
  <c r="V546" i="23"/>
  <c r="W546" i="23"/>
  <c r="V547" i="23"/>
  <c r="W547" i="23"/>
  <c r="V548" i="23"/>
  <c r="W548" i="23"/>
  <c r="V549" i="23"/>
  <c r="W549" i="23"/>
  <c r="V550" i="23"/>
  <c r="W550" i="23"/>
  <c r="V551" i="23"/>
  <c r="W551" i="23"/>
  <c r="V552" i="23"/>
  <c r="W552" i="23"/>
  <c r="V553" i="23"/>
  <c r="W553" i="23"/>
  <c r="V554" i="23"/>
  <c r="W554" i="23"/>
  <c r="V555" i="23"/>
  <c r="W555" i="23"/>
  <c r="V556" i="23"/>
  <c r="W556" i="23"/>
  <c r="V557" i="23"/>
  <c r="W557" i="23"/>
  <c r="V558" i="23"/>
  <c r="W558" i="23"/>
  <c r="V559" i="23"/>
  <c r="W559" i="23"/>
  <c r="V560" i="23"/>
  <c r="W560" i="23"/>
  <c r="V561" i="23"/>
  <c r="W561" i="23"/>
  <c r="V562" i="23"/>
  <c r="W562" i="23"/>
  <c r="V563" i="23"/>
  <c r="W563" i="23"/>
  <c r="V564" i="23"/>
  <c r="W564" i="23"/>
  <c r="V565" i="23"/>
  <c r="W565" i="23"/>
  <c r="V566" i="23"/>
  <c r="W566" i="23"/>
  <c r="V567" i="23"/>
  <c r="W567" i="23"/>
  <c r="V568" i="23"/>
  <c r="W568" i="23"/>
  <c r="V569" i="23"/>
  <c r="W569" i="23"/>
  <c r="V570" i="23"/>
  <c r="W570" i="23"/>
  <c r="V571" i="23"/>
  <c r="W571" i="23"/>
  <c r="V572" i="23"/>
  <c r="W572" i="23"/>
  <c r="V573" i="23"/>
  <c r="W573" i="23"/>
  <c r="V574" i="23"/>
  <c r="W574" i="23"/>
  <c r="V575" i="23"/>
  <c r="W575" i="23"/>
  <c r="V576" i="23"/>
  <c r="W576" i="23"/>
  <c r="V577" i="23"/>
  <c r="W577" i="23"/>
  <c r="V578" i="23"/>
  <c r="W578" i="23"/>
  <c r="V579" i="23"/>
  <c r="W579" i="23"/>
  <c r="V580" i="23"/>
  <c r="W580" i="23"/>
  <c r="V581" i="23"/>
  <c r="W581" i="23"/>
  <c r="V582" i="23"/>
  <c r="W582" i="23"/>
  <c r="V583" i="23"/>
  <c r="W583" i="23"/>
  <c r="V584" i="23"/>
  <c r="W584" i="23"/>
  <c r="V585" i="23"/>
  <c r="W585" i="23"/>
  <c r="V586" i="23"/>
  <c r="W586" i="23"/>
  <c r="V587" i="23"/>
  <c r="W587" i="23"/>
  <c r="V588" i="23"/>
  <c r="W588" i="23"/>
  <c r="V589" i="23"/>
  <c r="W589" i="23"/>
  <c r="V590" i="23"/>
  <c r="W590" i="23"/>
  <c r="V591" i="23"/>
  <c r="W591" i="23"/>
  <c r="V592" i="23"/>
  <c r="W592" i="23"/>
  <c r="V593" i="23"/>
  <c r="W593" i="23"/>
  <c r="V594" i="23"/>
  <c r="W594" i="23"/>
  <c r="V595" i="23"/>
  <c r="W595" i="23"/>
  <c r="V596" i="23"/>
  <c r="W596" i="23"/>
  <c r="V597" i="23"/>
  <c r="W597" i="23"/>
  <c r="V598" i="23"/>
  <c r="W598" i="23"/>
  <c r="V599" i="23"/>
  <c r="W599" i="23"/>
  <c r="V600" i="23"/>
  <c r="W600" i="23"/>
  <c r="V601" i="23"/>
  <c r="W601" i="23"/>
  <c r="V602" i="23"/>
  <c r="W602" i="23"/>
  <c r="V603" i="23"/>
  <c r="W603" i="23"/>
  <c r="V604" i="23"/>
  <c r="W604" i="23"/>
  <c r="V605" i="23"/>
  <c r="W605" i="23"/>
  <c r="V606" i="23"/>
  <c r="W606" i="23"/>
  <c r="V607" i="23"/>
  <c r="W607" i="23"/>
  <c r="V608" i="23"/>
  <c r="W608" i="23"/>
  <c r="V609" i="23"/>
  <c r="W609" i="23"/>
  <c r="V610" i="23"/>
  <c r="W610" i="23"/>
  <c r="V611" i="23"/>
  <c r="W611" i="23"/>
  <c r="V612" i="23"/>
  <c r="W612" i="23"/>
  <c r="V613" i="23"/>
  <c r="W613" i="23"/>
  <c r="V614" i="23"/>
  <c r="W614" i="23"/>
  <c r="V615" i="23"/>
  <c r="W615" i="23"/>
  <c r="V616" i="23"/>
  <c r="W616" i="23"/>
  <c r="V617" i="23"/>
  <c r="W617" i="23"/>
  <c r="V618" i="23"/>
  <c r="W618" i="23"/>
  <c r="V619" i="23"/>
  <c r="W619" i="23"/>
  <c r="V620" i="23"/>
  <c r="W620" i="23"/>
  <c r="V621" i="23"/>
  <c r="W621" i="23"/>
  <c r="V622" i="23"/>
  <c r="W622" i="23"/>
  <c r="V623" i="23"/>
  <c r="W623" i="23"/>
  <c r="V624" i="23"/>
  <c r="W624" i="23"/>
  <c r="V625" i="23"/>
  <c r="W625" i="23"/>
  <c r="V626" i="23"/>
  <c r="W626" i="23"/>
  <c r="V627" i="23"/>
  <c r="W627" i="23"/>
  <c r="V628" i="23"/>
  <c r="W628" i="23"/>
  <c r="V629" i="23"/>
  <c r="W629" i="23"/>
  <c r="V630" i="23"/>
  <c r="W630" i="23"/>
  <c r="V631" i="23"/>
  <c r="W631" i="23"/>
  <c r="V632" i="23"/>
  <c r="W632" i="23"/>
  <c r="V633" i="23"/>
  <c r="W633" i="23"/>
  <c r="V634" i="23"/>
  <c r="W634" i="23"/>
  <c r="V635" i="23"/>
  <c r="W635" i="23"/>
  <c r="V636" i="23"/>
  <c r="W636" i="23"/>
  <c r="V637" i="23"/>
  <c r="W637" i="23"/>
  <c r="V638" i="23"/>
  <c r="W638" i="23"/>
  <c r="V639" i="23"/>
  <c r="W639" i="23"/>
  <c r="V640" i="23"/>
  <c r="W640" i="23"/>
  <c r="V641" i="23"/>
  <c r="W641" i="23"/>
  <c r="V642" i="23"/>
  <c r="W642" i="23"/>
  <c r="V643" i="23"/>
  <c r="W643" i="23"/>
  <c r="V644" i="23"/>
  <c r="W644" i="23"/>
  <c r="V645" i="23"/>
  <c r="W645" i="23"/>
  <c r="V646" i="23"/>
  <c r="W646" i="23"/>
  <c r="V647" i="23"/>
  <c r="W647" i="23"/>
  <c r="V648" i="23"/>
  <c r="W648" i="23"/>
  <c r="V649" i="23"/>
  <c r="W649" i="23"/>
  <c r="V650" i="23"/>
  <c r="W650" i="23"/>
  <c r="V651" i="23"/>
  <c r="W651" i="23"/>
  <c r="V652" i="23"/>
  <c r="W652" i="23"/>
  <c r="V653" i="23"/>
  <c r="W653" i="23"/>
  <c r="V654" i="23"/>
  <c r="W654" i="23"/>
  <c r="V655" i="23"/>
  <c r="W655" i="23"/>
  <c r="V656" i="23"/>
  <c r="W656" i="23"/>
  <c r="V657" i="23"/>
  <c r="W657" i="23"/>
  <c r="V658" i="23"/>
  <c r="W658" i="23"/>
  <c r="V659" i="23"/>
  <c r="W659" i="23"/>
  <c r="V660" i="23"/>
  <c r="W660" i="23"/>
  <c r="V661" i="23"/>
  <c r="W661" i="23"/>
  <c r="V662" i="23"/>
  <c r="W662" i="23"/>
  <c r="V663" i="23"/>
  <c r="W663" i="23"/>
  <c r="V664" i="23"/>
  <c r="W664" i="23"/>
  <c r="V665" i="23"/>
  <c r="W665" i="23"/>
  <c r="V666" i="23"/>
  <c r="W666" i="23"/>
  <c r="V667" i="23"/>
  <c r="W667" i="23"/>
  <c r="V668" i="23"/>
  <c r="W668" i="23"/>
  <c r="V669" i="23"/>
  <c r="W669" i="23"/>
  <c r="V670" i="23"/>
  <c r="W670" i="23"/>
  <c r="V671" i="23"/>
  <c r="W671" i="23"/>
  <c r="V672" i="23"/>
  <c r="W672" i="23"/>
  <c r="V673" i="23"/>
  <c r="W673" i="23"/>
  <c r="V674" i="23"/>
  <c r="W674" i="23"/>
  <c r="V675" i="23"/>
  <c r="W675" i="23"/>
  <c r="V676" i="23"/>
  <c r="W676" i="23"/>
  <c r="V677" i="23"/>
  <c r="W677" i="23"/>
  <c r="V678" i="23"/>
  <c r="W678" i="23"/>
  <c r="V679" i="23"/>
  <c r="W679" i="23"/>
  <c r="V680" i="23"/>
  <c r="W680" i="23"/>
  <c r="V681" i="23"/>
  <c r="W681" i="23"/>
  <c r="V682" i="23"/>
  <c r="W682" i="23"/>
  <c r="V683" i="23"/>
  <c r="W683" i="23"/>
  <c r="V684" i="23"/>
  <c r="W684" i="23"/>
  <c r="V685" i="23"/>
  <c r="W685" i="23"/>
  <c r="V686" i="23"/>
  <c r="W686" i="23"/>
  <c r="V687" i="23"/>
  <c r="W687" i="23"/>
  <c r="V688" i="23"/>
  <c r="W688" i="23"/>
  <c r="V689" i="23"/>
  <c r="W689" i="23"/>
  <c r="V690" i="23"/>
  <c r="W690" i="23"/>
  <c r="V691" i="23"/>
  <c r="W691" i="23"/>
  <c r="V692" i="23"/>
  <c r="W692" i="23"/>
  <c r="V693" i="23"/>
  <c r="W693" i="23"/>
  <c r="V694" i="23"/>
  <c r="W694" i="23"/>
  <c r="V695" i="23"/>
  <c r="W695" i="23"/>
  <c r="V696" i="23"/>
  <c r="W696" i="23"/>
  <c r="V697" i="23"/>
  <c r="W697" i="23"/>
  <c r="V698" i="23"/>
  <c r="W698" i="23"/>
  <c r="V699" i="23"/>
  <c r="W699" i="23"/>
  <c r="V700" i="23"/>
  <c r="W700" i="23"/>
  <c r="V701" i="23"/>
  <c r="W701" i="23"/>
  <c r="V702" i="23"/>
  <c r="W702" i="23"/>
  <c r="V703" i="23"/>
  <c r="W703" i="23"/>
  <c r="V704" i="23"/>
  <c r="W704" i="23"/>
  <c r="V705" i="23"/>
  <c r="W705" i="23"/>
  <c r="V706" i="23"/>
  <c r="W706" i="23"/>
  <c r="V707" i="23"/>
  <c r="W707" i="23"/>
  <c r="V708" i="23"/>
  <c r="W708" i="23"/>
  <c r="V709" i="23"/>
  <c r="W709" i="23"/>
  <c r="V710" i="23"/>
  <c r="W710" i="23"/>
  <c r="V711" i="23"/>
  <c r="W711" i="23"/>
  <c r="V712" i="23"/>
  <c r="W712" i="23"/>
  <c r="V713" i="23"/>
  <c r="W713" i="23"/>
  <c r="V714" i="23"/>
  <c r="W714" i="23"/>
  <c r="V715" i="23"/>
  <c r="W715" i="23"/>
  <c r="V716" i="23"/>
  <c r="W716" i="23"/>
  <c r="V717" i="23"/>
  <c r="W717" i="23"/>
  <c r="V718" i="23"/>
  <c r="W718" i="23"/>
  <c r="V719" i="23"/>
  <c r="W719" i="23"/>
  <c r="V720" i="23"/>
  <c r="W720" i="23"/>
  <c r="V721" i="23"/>
  <c r="W721" i="23"/>
  <c r="V722" i="23"/>
  <c r="W722" i="23"/>
  <c r="V723" i="23"/>
  <c r="W723" i="23"/>
  <c r="V724" i="23"/>
  <c r="W724" i="23"/>
  <c r="V725" i="23"/>
  <c r="W725" i="23"/>
  <c r="V726" i="23"/>
  <c r="W726" i="23"/>
  <c r="V727" i="23"/>
  <c r="W727" i="23"/>
  <c r="V728" i="23"/>
  <c r="W728" i="23"/>
  <c r="V729" i="23"/>
  <c r="W729" i="23"/>
  <c r="V730" i="23"/>
  <c r="W730" i="23"/>
  <c r="V731" i="23"/>
  <c r="W731" i="23"/>
  <c r="V732" i="23"/>
  <c r="W732" i="23"/>
  <c r="V733" i="23"/>
  <c r="W733" i="23"/>
  <c r="V734" i="23"/>
  <c r="W734" i="23"/>
  <c r="V735" i="23"/>
  <c r="W735" i="23"/>
  <c r="V736" i="23"/>
  <c r="W736" i="23"/>
  <c r="V737" i="23"/>
  <c r="W737" i="23"/>
  <c r="V738" i="23"/>
  <c r="W738" i="23"/>
  <c r="V739" i="23"/>
  <c r="W739" i="23"/>
  <c r="V740" i="23"/>
  <c r="W740" i="23"/>
  <c r="V741" i="23"/>
  <c r="W741" i="23"/>
  <c r="V742" i="23"/>
  <c r="W742" i="23"/>
  <c r="V743" i="23"/>
  <c r="W743" i="23"/>
  <c r="V744" i="23"/>
  <c r="W744" i="23"/>
  <c r="V745" i="23"/>
  <c r="W745" i="23"/>
  <c r="V746" i="23"/>
  <c r="W746" i="23"/>
  <c r="V747" i="23"/>
  <c r="W747" i="23"/>
  <c r="V748" i="23"/>
  <c r="W748" i="23"/>
  <c r="V749" i="23"/>
  <c r="W749" i="23"/>
  <c r="V750" i="23"/>
  <c r="W750" i="23"/>
  <c r="V751" i="23"/>
  <c r="W751" i="23"/>
  <c r="V752" i="23"/>
  <c r="W752" i="23"/>
  <c r="V753" i="23"/>
  <c r="W753" i="23"/>
  <c r="V754" i="23"/>
  <c r="W754" i="23"/>
  <c r="V755" i="23"/>
  <c r="W755" i="23"/>
  <c r="V756" i="23"/>
  <c r="W756" i="23"/>
  <c r="V757" i="23"/>
  <c r="W757" i="23"/>
  <c r="V758" i="23"/>
  <c r="W758" i="23"/>
  <c r="V759" i="23"/>
  <c r="W759" i="23"/>
  <c r="V760" i="23"/>
  <c r="W760" i="23"/>
  <c r="V761" i="23"/>
  <c r="W761" i="23"/>
  <c r="V762" i="23"/>
  <c r="W762" i="23"/>
  <c r="V763" i="23"/>
  <c r="W763" i="23"/>
  <c r="V764" i="23"/>
  <c r="W764" i="23"/>
  <c r="V765" i="23"/>
  <c r="W765" i="23"/>
  <c r="V766" i="23"/>
  <c r="W766" i="23"/>
  <c r="V767" i="23"/>
  <c r="W767" i="23"/>
  <c r="V768" i="23"/>
  <c r="W768" i="23"/>
  <c r="V769" i="23"/>
  <c r="W769" i="23"/>
  <c r="V770" i="23"/>
  <c r="W770" i="23"/>
  <c r="V771" i="23"/>
  <c r="W771" i="23"/>
  <c r="V772" i="23"/>
  <c r="W772" i="23"/>
  <c r="V773" i="23"/>
  <c r="W773" i="23"/>
  <c r="V774" i="23"/>
  <c r="W774" i="23"/>
  <c r="V775" i="23"/>
  <c r="W775" i="23"/>
  <c r="V776" i="23"/>
  <c r="W776" i="23"/>
  <c r="V777" i="23"/>
  <c r="W777" i="23"/>
  <c r="V778" i="23"/>
  <c r="W778" i="23"/>
  <c r="V779" i="23"/>
  <c r="W779" i="23"/>
  <c r="V780" i="23"/>
  <c r="W780" i="23"/>
  <c r="V781" i="23"/>
  <c r="W781" i="23"/>
  <c r="V782" i="23"/>
  <c r="W782" i="23"/>
  <c r="V783" i="23"/>
  <c r="W783" i="23"/>
  <c r="V784" i="23"/>
  <c r="W784" i="23"/>
  <c r="V785" i="23"/>
  <c r="W785" i="23"/>
  <c r="V786" i="23"/>
  <c r="W786" i="23"/>
  <c r="V787" i="23"/>
  <c r="W787" i="23"/>
  <c r="V788" i="23"/>
  <c r="W788" i="23"/>
  <c r="V789" i="23"/>
  <c r="W789" i="23"/>
  <c r="V790" i="23"/>
  <c r="W790" i="23"/>
  <c r="V791" i="23"/>
  <c r="W791" i="23"/>
  <c r="V792" i="23"/>
  <c r="W792" i="23"/>
  <c r="V793" i="23"/>
  <c r="W793" i="23"/>
  <c r="V794" i="23"/>
  <c r="W794" i="23"/>
  <c r="V795" i="23"/>
  <c r="W795" i="23"/>
  <c r="V796" i="23"/>
  <c r="W796" i="23"/>
  <c r="V797" i="23"/>
  <c r="W797" i="23"/>
  <c r="V798" i="23"/>
  <c r="W798" i="23"/>
  <c r="V799" i="23"/>
  <c r="W799" i="23"/>
  <c r="V800" i="23"/>
  <c r="W800" i="23"/>
  <c r="V801" i="23"/>
  <c r="W801" i="23"/>
  <c r="V802" i="23"/>
  <c r="W802" i="23"/>
  <c r="V803" i="23"/>
  <c r="W803" i="23"/>
  <c r="V804" i="23"/>
  <c r="W804" i="23"/>
  <c r="V805" i="23"/>
  <c r="W805" i="23"/>
  <c r="V806" i="23"/>
  <c r="W806" i="23"/>
  <c r="V807" i="23"/>
  <c r="W807" i="23"/>
  <c r="V808" i="23"/>
  <c r="W808" i="23"/>
  <c r="V809" i="23"/>
  <c r="W809" i="23"/>
  <c r="V810" i="23"/>
  <c r="W810" i="23"/>
  <c r="V811" i="23"/>
  <c r="W811" i="23"/>
  <c r="V812" i="23"/>
  <c r="W812" i="23"/>
  <c r="V813" i="23"/>
  <c r="W813" i="23"/>
  <c r="V814" i="23"/>
  <c r="W814" i="23"/>
  <c r="V815" i="23"/>
  <c r="W815" i="23"/>
  <c r="V816" i="23"/>
  <c r="W816" i="23"/>
  <c r="V817" i="23"/>
  <c r="W817" i="23"/>
  <c r="V818" i="23"/>
  <c r="W818" i="23"/>
  <c r="V819" i="23"/>
  <c r="W819" i="23"/>
  <c r="V820" i="23"/>
  <c r="W820" i="23"/>
  <c r="V821" i="23"/>
  <c r="W821" i="23"/>
  <c r="V822" i="23"/>
  <c r="W822" i="23"/>
  <c r="V823" i="23"/>
  <c r="W823" i="23"/>
  <c r="V824" i="23"/>
  <c r="W824" i="23"/>
  <c r="V825" i="23"/>
  <c r="W825" i="23"/>
  <c r="V826" i="23"/>
  <c r="W826" i="23"/>
  <c r="V827" i="23"/>
  <c r="W827" i="23"/>
  <c r="V828" i="23"/>
  <c r="W828" i="23"/>
  <c r="V829" i="23"/>
  <c r="W829" i="23"/>
  <c r="V830" i="23"/>
  <c r="W830" i="23"/>
  <c r="V831" i="23"/>
  <c r="W831" i="23"/>
  <c r="V832" i="23"/>
  <c r="W832" i="23"/>
  <c r="V833" i="23"/>
  <c r="W833" i="23"/>
  <c r="V834" i="23"/>
  <c r="W834" i="23"/>
  <c r="V835" i="23"/>
  <c r="W835" i="23"/>
  <c r="V836" i="23"/>
  <c r="W836" i="23"/>
  <c r="V837" i="23"/>
  <c r="W837" i="23"/>
  <c r="V838" i="23"/>
  <c r="W838" i="23"/>
  <c r="V839" i="23"/>
  <c r="W839" i="23"/>
  <c r="V840" i="23"/>
  <c r="W840" i="23"/>
  <c r="V841" i="23"/>
  <c r="W841" i="23"/>
  <c r="V842" i="23"/>
  <c r="W842" i="23"/>
  <c r="V843" i="23"/>
  <c r="W843" i="23"/>
  <c r="V844" i="23"/>
  <c r="W844" i="23"/>
  <c r="V845" i="23"/>
  <c r="W845" i="23"/>
  <c r="V846" i="23"/>
  <c r="W846" i="23"/>
  <c r="V847" i="23"/>
  <c r="W847" i="23"/>
  <c r="V848" i="23"/>
  <c r="W848" i="23"/>
  <c r="V849" i="23"/>
  <c r="W849" i="23"/>
  <c r="V850" i="23"/>
  <c r="W850" i="23"/>
  <c r="V851" i="23"/>
  <c r="W851" i="23"/>
  <c r="V852" i="23"/>
  <c r="W852" i="23"/>
  <c r="V853" i="23"/>
  <c r="W853" i="23"/>
  <c r="V854" i="23"/>
  <c r="W854" i="23"/>
  <c r="V855" i="23"/>
  <c r="W855" i="23"/>
  <c r="V856" i="23"/>
  <c r="W856" i="23"/>
  <c r="V857" i="23"/>
  <c r="W857" i="23"/>
  <c r="V858" i="23"/>
  <c r="W858" i="23"/>
  <c r="V859" i="23"/>
  <c r="W859" i="23"/>
  <c r="V860" i="23"/>
  <c r="W860" i="23"/>
  <c r="V861" i="23"/>
  <c r="W861" i="23"/>
  <c r="V862" i="23"/>
  <c r="W862" i="23"/>
  <c r="V863" i="23"/>
  <c r="W863" i="23"/>
  <c r="V864" i="23"/>
  <c r="W864" i="23"/>
  <c r="V865" i="23"/>
  <c r="W865" i="23"/>
  <c r="V866" i="23"/>
  <c r="W866" i="23"/>
  <c r="V867" i="23"/>
  <c r="W867" i="23"/>
  <c r="V868" i="23"/>
  <c r="W868" i="23"/>
  <c r="V869" i="23"/>
  <c r="W869" i="23"/>
  <c r="V870" i="23"/>
  <c r="W870" i="23"/>
  <c r="V871" i="23"/>
  <c r="W871" i="23"/>
  <c r="V872" i="23"/>
  <c r="W872" i="23"/>
  <c r="V873" i="23"/>
  <c r="W873" i="23"/>
  <c r="V874" i="23"/>
  <c r="W874" i="23"/>
  <c r="V875" i="23"/>
  <c r="W875" i="23"/>
  <c r="V876" i="23"/>
  <c r="W876" i="23"/>
  <c r="V877" i="23"/>
  <c r="W877" i="23"/>
  <c r="V878" i="23"/>
  <c r="W878" i="23"/>
  <c r="V879" i="23"/>
  <c r="W879" i="23"/>
  <c r="V880" i="23"/>
  <c r="W880" i="23"/>
  <c r="V881" i="23"/>
  <c r="W881" i="23"/>
  <c r="V882" i="23"/>
  <c r="W882" i="23"/>
  <c r="V883" i="23"/>
  <c r="W883" i="23"/>
  <c r="V884" i="23"/>
  <c r="W884" i="23"/>
  <c r="V885" i="23"/>
  <c r="W885" i="23"/>
  <c r="V886" i="23"/>
  <c r="W886" i="23"/>
  <c r="V887" i="23"/>
  <c r="W887" i="23"/>
  <c r="V888" i="23"/>
  <c r="W888" i="23"/>
  <c r="V889" i="23"/>
  <c r="W889" i="23"/>
  <c r="V890" i="23"/>
  <c r="W890" i="23"/>
  <c r="V891" i="23"/>
  <c r="W891" i="23"/>
  <c r="V892" i="23"/>
  <c r="W892" i="23"/>
  <c r="V893" i="23"/>
  <c r="W893" i="23"/>
  <c r="V894" i="23"/>
  <c r="W894" i="23"/>
  <c r="V895" i="23"/>
  <c r="W895" i="23"/>
  <c r="V896" i="23"/>
  <c r="W896" i="23"/>
  <c r="V897" i="23"/>
  <c r="W897" i="23"/>
  <c r="V898" i="23"/>
  <c r="W898" i="23"/>
  <c r="V899" i="23"/>
  <c r="W899" i="23"/>
  <c r="V900" i="23"/>
  <c r="W900" i="23"/>
  <c r="V901" i="23"/>
  <c r="W901" i="23"/>
  <c r="V902" i="23"/>
  <c r="W902" i="23"/>
  <c r="V903" i="23"/>
  <c r="W903" i="23"/>
  <c r="V904" i="23"/>
  <c r="W904" i="23"/>
  <c r="V905" i="23"/>
  <c r="W905" i="23"/>
  <c r="V906" i="23"/>
  <c r="W906" i="23"/>
  <c r="V907" i="23"/>
  <c r="W907" i="23"/>
  <c r="V908" i="23"/>
  <c r="W908" i="23"/>
  <c r="V909" i="23"/>
  <c r="W909" i="23"/>
  <c r="V910" i="23"/>
  <c r="W910" i="23"/>
  <c r="V911" i="23"/>
  <c r="W911" i="23"/>
  <c r="V912" i="23"/>
  <c r="W912" i="23"/>
  <c r="V913" i="23"/>
  <c r="W913" i="23"/>
  <c r="V914" i="23"/>
  <c r="W914" i="23"/>
  <c r="V915" i="23"/>
  <c r="W915" i="23"/>
  <c r="V916" i="23"/>
  <c r="W916" i="23"/>
  <c r="V917" i="23"/>
  <c r="W917" i="23"/>
  <c r="V918" i="23"/>
  <c r="W918" i="23"/>
  <c r="V919" i="23"/>
  <c r="W919" i="23"/>
  <c r="V920" i="23"/>
  <c r="W920" i="23"/>
  <c r="V921" i="23"/>
  <c r="W921" i="23"/>
  <c r="V922" i="23"/>
  <c r="W922" i="23"/>
  <c r="V923" i="23"/>
  <c r="W923" i="23"/>
  <c r="V924" i="23"/>
  <c r="W924" i="23"/>
  <c r="V925" i="23"/>
  <c r="W925" i="23"/>
  <c r="V926" i="23"/>
  <c r="W926" i="23"/>
  <c r="V927" i="23"/>
  <c r="W927" i="23"/>
  <c r="V928" i="23"/>
  <c r="W928" i="23"/>
  <c r="V929" i="23"/>
  <c r="W929" i="23"/>
  <c r="V930" i="23"/>
  <c r="W930" i="23"/>
  <c r="V931" i="23"/>
  <c r="W931" i="23"/>
  <c r="V932" i="23"/>
  <c r="W932" i="23"/>
  <c r="V933" i="23"/>
  <c r="W933" i="23"/>
  <c r="V934" i="23"/>
  <c r="W934" i="23"/>
  <c r="V935" i="23"/>
  <c r="W935" i="23"/>
  <c r="V936" i="23"/>
  <c r="W936" i="23"/>
  <c r="V937" i="23"/>
  <c r="W937" i="23"/>
  <c r="V938" i="23"/>
  <c r="W938" i="23"/>
  <c r="V939" i="23"/>
  <c r="W939" i="23"/>
  <c r="V940" i="23"/>
  <c r="W940" i="23"/>
  <c r="V941" i="23"/>
  <c r="W941" i="23"/>
  <c r="V942" i="23"/>
  <c r="W942" i="23"/>
  <c r="V943" i="23"/>
  <c r="W943" i="23"/>
  <c r="V944" i="23"/>
  <c r="W944" i="23"/>
  <c r="V945" i="23"/>
  <c r="W945" i="23"/>
  <c r="V946" i="23"/>
  <c r="W946" i="23"/>
  <c r="V947" i="23"/>
  <c r="W947" i="23"/>
  <c r="V948" i="23"/>
  <c r="W948" i="23"/>
  <c r="V949" i="23"/>
  <c r="W949" i="23"/>
  <c r="V950" i="23"/>
  <c r="W950" i="23"/>
  <c r="V951" i="23"/>
  <c r="W951" i="23"/>
  <c r="V952" i="23"/>
  <c r="W952" i="23"/>
  <c r="V953" i="23"/>
  <c r="W953" i="23"/>
  <c r="V954" i="23"/>
  <c r="W954" i="23"/>
  <c r="V955" i="23"/>
  <c r="W955" i="23"/>
  <c r="V956" i="23"/>
  <c r="W956" i="23"/>
  <c r="V957" i="23"/>
  <c r="W957" i="23"/>
  <c r="V958" i="23"/>
  <c r="W958" i="23"/>
  <c r="V959" i="23"/>
  <c r="W959" i="23"/>
  <c r="V960" i="23"/>
  <c r="W960" i="23"/>
  <c r="V961" i="23"/>
  <c r="W961" i="23"/>
  <c r="V962" i="23"/>
  <c r="W962" i="23"/>
  <c r="V963" i="23"/>
  <c r="W963" i="23"/>
  <c r="V964" i="23"/>
  <c r="W964" i="23"/>
  <c r="V965" i="23"/>
  <c r="W965" i="23"/>
  <c r="V966" i="23"/>
  <c r="W966" i="23"/>
  <c r="V967" i="23"/>
  <c r="W967" i="23"/>
  <c r="V968" i="23"/>
  <c r="W968" i="23"/>
  <c r="V969" i="23"/>
  <c r="W969" i="23"/>
  <c r="V970" i="23"/>
  <c r="W970" i="23"/>
  <c r="V971" i="23"/>
  <c r="W971" i="23"/>
  <c r="V972" i="23"/>
  <c r="W972" i="23"/>
  <c r="V973" i="23"/>
  <c r="W973" i="23"/>
  <c r="V974" i="23"/>
  <c r="W974" i="23"/>
  <c r="V975" i="23"/>
  <c r="W975" i="23"/>
  <c r="V976" i="23"/>
  <c r="W976" i="23"/>
  <c r="V977" i="23"/>
  <c r="W977" i="23"/>
  <c r="V978" i="23"/>
  <c r="W978" i="23"/>
  <c r="V979" i="23"/>
  <c r="W979" i="23"/>
  <c r="V980" i="23"/>
  <c r="W980" i="23"/>
  <c r="V981" i="23"/>
  <c r="W981" i="23"/>
  <c r="V982" i="23"/>
  <c r="W982" i="23"/>
  <c r="V983" i="23"/>
  <c r="W983" i="23"/>
  <c r="V984" i="23"/>
  <c r="W984" i="23"/>
  <c r="V985" i="23"/>
  <c r="W985" i="23"/>
  <c r="V986" i="23"/>
  <c r="W986" i="23"/>
  <c r="V987" i="23"/>
  <c r="W987" i="23"/>
  <c r="V988" i="23"/>
  <c r="W988" i="23"/>
  <c r="V989" i="23"/>
  <c r="W989" i="23"/>
  <c r="V990" i="23"/>
  <c r="W990" i="23"/>
  <c r="V991" i="23"/>
  <c r="W991" i="23"/>
  <c r="V992" i="23"/>
  <c r="W992" i="23"/>
  <c r="V993" i="23"/>
  <c r="W993" i="23"/>
  <c r="V994" i="23"/>
  <c r="W994" i="23"/>
  <c r="V995" i="23"/>
  <c r="W995" i="23"/>
  <c r="V996" i="23"/>
  <c r="W996" i="23"/>
  <c r="V997" i="23"/>
  <c r="W997" i="23"/>
  <c r="V998" i="23"/>
  <c r="W998" i="23"/>
  <c r="V999" i="23"/>
  <c r="W999" i="23"/>
  <c r="V1000" i="23"/>
  <c r="W1000" i="23"/>
  <c r="V1001" i="23"/>
  <c r="W1001" i="23"/>
  <c r="V1002" i="23"/>
  <c r="W1002" i="23"/>
  <c r="V1003" i="23"/>
  <c r="W1003" i="23"/>
  <c r="V1004" i="23"/>
  <c r="W1004" i="23"/>
  <c r="V1005" i="23"/>
  <c r="W1005" i="23"/>
  <c r="V1006" i="23"/>
  <c r="W1006" i="23"/>
  <c r="V1007" i="23"/>
  <c r="W1007" i="23"/>
  <c r="V1008" i="23"/>
  <c r="W1008" i="23"/>
  <c r="V1009" i="23"/>
  <c r="W1009" i="23"/>
  <c r="V1010" i="23"/>
  <c r="W1010" i="23"/>
  <c r="V1011" i="23"/>
  <c r="W1011" i="23"/>
  <c r="V1012" i="23"/>
  <c r="W1012" i="23"/>
  <c r="V1013" i="23"/>
  <c r="W1013" i="23"/>
  <c r="V1014" i="23"/>
  <c r="W1014" i="23"/>
  <c r="V1015" i="23"/>
  <c r="W1015" i="23"/>
  <c r="V1016" i="23"/>
  <c r="W1016" i="23"/>
  <c r="V1017" i="23"/>
  <c r="W1017" i="23"/>
  <c r="V1018" i="23"/>
  <c r="W1018" i="23"/>
  <c r="V1019" i="23"/>
  <c r="W1019" i="23"/>
  <c r="V1020" i="23"/>
  <c r="W1020" i="23"/>
  <c r="V1021" i="23"/>
  <c r="W1021" i="23"/>
  <c r="V1022" i="23"/>
  <c r="W1022" i="23"/>
  <c r="V1023" i="23"/>
  <c r="W1023" i="23"/>
  <c r="V1024" i="23"/>
  <c r="W1024" i="23"/>
  <c r="V1025" i="23"/>
  <c r="W1025" i="23"/>
  <c r="V1026" i="23"/>
  <c r="W1026" i="23"/>
  <c r="V1027" i="23"/>
  <c r="W1027" i="23"/>
  <c r="V1028" i="23"/>
  <c r="W1028" i="23"/>
  <c r="V1029" i="23"/>
  <c r="W1029" i="23"/>
  <c r="V1030" i="23"/>
  <c r="W1030" i="23"/>
  <c r="V1031" i="23"/>
  <c r="W1031" i="23"/>
  <c r="V1032" i="23"/>
  <c r="W1032" i="23"/>
  <c r="V1033" i="23"/>
  <c r="W1033" i="23"/>
  <c r="V1034" i="23"/>
  <c r="W1034" i="23"/>
  <c r="V1035" i="23"/>
  <c r="W1035" i="23"/>
  <c r="V1036" i="23"/>
  <c r="W1036" i="23"/>
  <c r="V1037" i="23"/>
  <c r="W1037" i="23"/>
  <c r="V1038" i="23"/>
  <c r="W1038" i="23"/>
  <c r="V1039" i="23"/>
  <c r="W1039" i="23"/>
  <c r="V1040" i="23"/>
  <c r="W1040" i="23"/>
  <c r="V1041" i="23"/>
  <c r="W1041" i="23"/>
  <c r="V1042" i="23"/>
  <c r="W1042" i="23"/>
  <c r="V1043" i="23"/>
  <c r="W1043" i="23"/>
  <c r="V1044" i="23"/>
  <c r="W1044" i="23"/>
  <c r="V1045" i="23"/>
  <c r="W1045" i="23"/>
  <c r="V1046" i="23"/>
  <c r="W1046" i="23"/>
  <c r="V1047" i="23"/>
  <c r="W1047" i="23"/>
  <c r="V1048" i="23"/>
  <c r="W1048" i="23"/>
  <c r="V1049" i="23"/>
  <c r="W1049" i="23"/>
  <c r="V1050" i="23"/>
  <c r="W1050" i="23"/>
  <c r="V1051" i="23"/>
  <c r="W1051" i="23"/>
  <c r="V1052" i="23"/>
  <c r="W1052" i="23"/>
  <c r="V1053" i="23"/>
  <c r="W1053" i="23"/>
  <c r="V1054" i="23"/>
  <c r="W1054" i="23"/>
  <c r="V1055" i="23"/>
  <c r="W1055" i="23"/>
  <c r="V1056" i="23"/>
  <c r="W1056" i="23"/>
  <c r="V1057" i="23"/>
  <c r="W1057" i="23"/>
  <c r="V1058" i="23"/>
  <c r="W1058" i="23"/>
  <c r="V1059" i="23"/>
  <c r="W1059" i="23"/>
  <c r="V1060" i="23"/>
  <c r="W1060" i="23"/>
  <c r="V1061" i="23"/>
  <c r="W1061" i="23"/>
  <c r="V1062" i="23"/>
  <c r="W1062" i="23"/>
  <c r="V1063" i="23"/>
  <c r="W1063" i="23"/>
  <c r="V1064" i="23"/>
  <c r="W1064" i="23"/>
  <c r="V1065" i="23"/>
  <c r="W1065" i="23"/>
  <c r="V1066" i="23"/>
  <c r="W1066" i="23"/>
  <c r="V1067" i="23"/>
  <c r="W1067" i="23"/>
  <c r="V1068" i="23"/>
  <c r="W1068" i="23"/>
  <c r="V1069" i="23"/>
  <c r="W1069" i="23"/>
  <c r="V1070" i="23"/>
  <c r="W1070" i="23"/>
  <c r="V1071" i="23"/>
  <c r="W1071" i="23"/>
  <c r="V1072" i="23"/>
  <c r="W1072" i="23"/>
  <c r="V1073" i="23"/>
  <c r="W1073" i="23"/>
  <c r="V1074" i="23"/>
  <c r="W1074" i="23"/>
  <c r="V1075" i="23"/>
  <c r="W1075" i="23"/>
  <c r="V1076" i="23"/>
  <c r="W1076" i="23"/>
  <c r="V1077" i="23"/>
  <c r="W1077" i="23"/>
  <c r="V1078" i="23"/>
  <c r="W1078" i="23"/>
  <c r="V1079" i="23"/>
  <c r="W1079" i="23"/>
  <c r="V1080" i="23"/>
  <c r="W1080" i="23"/>
  <c r="V1081" i="23"/>
  <c r="W1081" i="23"/>
  <c r="V1082" i="23"/>
  <c r="W1082" i="23"/>
  <c r="V1083" i="23"/>
  <c r="W1083" i="23"/>
  <c r="V1084" i="23"/>
  <c r="W1084" i="23"/>
  <c r="V1085" i="23"/>
  <c r="W1085" i="23"/>
  <c r="V1086" i="23"/>
  <c r="W1086" i="23"/>
  <c r="V1087" i="23"/>
  <c r="W1087" i="23"/>
  <c r="V1088" i="23"/>
  <c r="W1088" i="23"/>
  <c r="V1089" i="23"/>
  <c r="W1089" i="23"/>
  <c r="V1090" i="23"/>
  <c r="W1090" i="23"/>
  <c r="V1091" i="23"/>
  <c r="W1091" i="23"/>
  <c r="V1092" i="23"/>
  <c r="W1092" i="23"/>
  <c r="V1093" i="23"/>
  <c r="W1093" i="23"/>
  <c r="V1094" i="23"/>
  <c r="W1094" i="23"/>
  <c r="V1095" i="23"/>
  <c r="W1095" i="23"/>
  <c r="V1096" i="23"/>
  <c r="W1096" i="23"/>
  <c r="V1097" i="23"/>
  <c r="W1097" i="23"/>
  <c r="V1098" i="23"/>
  <c r="W1098" i="23"/>
  <c r="V1099" i="23"/>
  <c r="W1099" i="23"/>
  <c r="V1100" i="23"/>
  <c r="W1100" i="23"/>
  <c r="V1101" i="23"/>
  <c r="W1101" i="23"/>
  <c r="V1102" i="23"/>
  <c r="W1102" i="23"/>
  <c r="V1103" i="23"/>
  <c r="W1103" i="23"/>
  <c r="V1104" i="23"/>
  <c r="W1104" i="23"/>
  <c r="V1105" i="23"/>
  <c r="W1105" i="23"/>
  <c r="V1106" i="23"/>
  <c r="W1106" i="23"/>
  <c r="V1107" i="23"/>
  <c r="W1107" i="23"/>
  <c r="V1108" i="23"/>
  <c r="W1108" i="23"/>
  <c r="V1109" i="23"/>
  <c r="W1109" i="23"/>
  <c r="V1110" i="23"/>
  <c r="W1110" i="23"/>
  <c r="V1111" i="23"/>
  <c r="W1111" i="23"/>
  <c r="V1112" i="23"/>
  <c r="W1112" i="23"/>
  <c r="V1113" i="23"/>
  <c r="W1113" i="23"/>
  <c r="V1114" i="23"/>
  <c r="W1114" i="23"/>
  <c r="V1115" i="23"/>
  <c r="W1115" i="23"/>
  <c r="V1116" i="23"/>
  <c r="W1116" i="23"/>
  <c r="V1117" i="23"/>
  <c r="W1117" i="23"/>
  <c r="V1118" i="23"/>
  <c r="W1118" i="23"/>
  <c r="V1119" i="23"/>
  <c r="W1119" i="23"/>
  <c r="V1120" i="23"/>
  <c r="W1120" i="23"/>
  <c r="V1121" i="23"/>
  <c r="W1121" i="23"/>
  <c r="V1122" i="23"/>
  <c r="W1122" i="23"/>
  <c r="V1123" i="23"/>
  <c r="W1123" i="23"/>
  <c r="V1124" i="23"/>
  <c r="W1124" i="23"/>
  <c r="V1125" i="23"/>
  <c r="W1125" i="23"/>
  <c r="V1126" i="23"/>
  <c r="W1126" i="23"/>
  <c r="V1127" i="23"/>
  <c r="W1127" i="23"/>
  <c r="V1128" i="23"/>
  <c r="W1128" i="23"/>
  <c r="V1129" i="23"/>
  <c r="W1129" i="23"/>
  <c r="V1130" i="23"/>
  <c r="W1130" i="23"/>
  <c r="V1131" i="23"/>
  <c r="W1131" i="23"/>
  <c r="V1132" i="23"/>
  <c r="W1132" i="23"/>
  <c r="V1133" i="23"/>
  <c r="W1133" i="23"/>
  <c r="V1134" i="23"/>
  <c r="W1134" i="23"/>
  <c r="V1135" i="23"/>
  <c r="W1135" i="23"/>
  <c r="V1136" i="23"/>
  <c r="W1136" i="23"/>
  <c r="V1137" i="23"/>
  <c r="W1137" i="23"/>
  <c r="V1138" i="23"/>
  <c r="W1138" i="23"/>
  <c r="V1139" i="23"/>
  <c r="W1139" i="23"/>
  <c r="V1140" i="23"/>
  <c r="W1140" i="23"/>
  <c r="V1141" i="23"/>
  <c r="W1141" i="23"/>
  <c r="V1142" i="23"/>
  <c r="W1142" i="23"/>
  <c r="V1143" i="23"/>
  <c r="W1143" i="23"/>
  <c r="V1144" i="23"/>
  <c r="W1144" i="23"/>
  <c r="V1145" i="23"/>
  <c r="W1145" i="23"/>
  <c r="V1146" i="23"/>
  <c r="W1146" i="23"/>
  <c r="V1147" i="23"/>
  <c r="W1147" i="23"/>
  <c r="V1148" i="23"/>
  <c r="W1148" i="23"/>
  <c r="V1149" i="23"/>
  <c r="W1149" i="23"/>
  <c r="V1150" i="23"/>
  <c r="W1150" i="23"/>
  <c r="V1151" i="23"/>
  <c r="W1151" i="23"/>
  <c r="V1152" i="23"/>
  <c r="W1152" i="23"/>
  <c r="V1153" i="23"/>
  <c r="W1153" i="23"/>
  <c r="V1154" i="23"/>
  <c r="W1154" i="23"/>
  <c r="V1155" i="23"/>
  <c r="W1155" i="23"/>
  <c r="V1156" i="23"/>
  <c r="W1156" i="23"/>
  <c r="V1157" i="23"/>
  <c r="W1157" i="23"/>
  <c r="V1158" i="23"/>
  <c r="W1158" i="23"/>
  <c r="V1159" i="23"/>
  <c r="W1159" i="23"/>
  <c r="V1160" i="23"/>
  <c r="W1160" i="23"/>
  <c r="V1161" i="23"/>
  <c r="W1161" i="23"/>
  <c r="V1162" i="23"/>
  <c r="W1162" i="23"/>
  <c r="V1163" i="23"/>
  <c r="W1163" i="23"/>
  <c r="V1164" i="23"/>
  <c r="W1164" i="23"/>
  <c r="V1165" i="23"/>
  <c r="W1165" i="23"/>
  <c r="V1166" i="23"/>
  <c r="W1166" i="23"/>
  <c r="V1167" i="23"/>
  <c r="W1167" i="23"/>
  <c r="V1168" i="23"/>
  <c r="W1168" i="23"/>
  <c r="V1169" i="23"/>
  <c r="W1169" i="23"/>
  <c r="V1170" i="23"/>
  <c r="W1170" i="23"/>
  <c r="V1171" i="23"/>
  <c r="W1171" i="23"/>
  <c r="V1172" i="23"/>
  <c r="W1172" i="23"/>
  <c r="V1173" i="23"/>
  <c r="W1173" i="23"/>
  <c r="V1174" i="23"/>
  <c r="W1174" i="23"/>
  <c r="V1175" i="23"/>
  <c r="W1175" i="23"/>
  <c r="V1176" i="23"/>
  <c r="W1176" i="23"/>
  <c r="V1177" i="23"/>
  <c r="W1177" i="23"/>
  <c r="V1178" i="23"/>
  <c r="W1178" i="23"/>
  <c r="V1179" i="23"/>
  <c r="W1179" i="23"/>
  <c r="V1180" i="23"/>
  <c r="W1180" i="23"/>
  <c r="V1181" i="23"/>
  <c r="W1181" i="23"/>
  <c r="V1182" i="23"/>
  <c r="W1182" i="23"/>
  <c r="V1183" i="23"/>
  <c r="W1183" i="23"/>
  <c r="V1184" i="23"/>
  <c r="W1184" i="23"/>
  <c r="V1185" i="23"/>
  <c r="W1185" i="23"/>
  <c r="V1186" i="23"/>
  <c r="W1186" i="23"/>
  <c r="V1187" i="23"/>
  <c r="W1187" i="23"/>
  <c r="V1188" i="23"/>
  <c r="W1188" i="23"/>
  <c r="V1189" i="23"/>
  <c r="W1189" i="23"/>
  <c r="V1190" i="23"/>
  <c r="W1190" i="23"/>
  <c r="V1191" i="23"/>
  <c r="W1191" i="23"/>
  <c r="V1192" i="23"/>
  <c r="W1192" i="23"/>
  <c r="V1193" i="23"/>
  <c r="W1193" i="23"/>
  <c r="V1194" i="23"/>
  <c r="W1194" i="23"/>
  <c r="V1195" i="23"/>
  <c r="W1195" i="23"/>
  <c r="V1196" i="23"/>
  <c r="W1196" i="23"/>
  <c r="V1197" i="23"/>
  <c r="W1197" i="23"/>
  <c r="V1198" i="23"/>
  <c r="W1198" i="23"/>
  <c r="V1199" i="23"/>
  <c r="W1199" i="23"/>
  <c r="V1200" i="23"/>
  <c r="W1200" i="23"/>
  <c r="V1201" i="23"/>
  <c r="W1201" i="23"/>
  <c r="V1202" i="23"/>
  <c r="W1202" i="23"/>
  <c r="V1203" i="23"/>
  <c r="W1203" i="23"/>
  <c r="V1204" i="23"/>
  <c r="W1204" i="23"/>
  <c r="V1205" i="23"/>
  <c r="W1205" i="23"/>
  <c r="V1206" i="23"/>
  <c r="W1206" i="23"/>
  <c r="V1207" i="23"/>
  <c r="W1207" i="23"/>
  <c r="V1208" i="23"/>
  <c r="W1208" i="23"/>
  <c r="V1209" i="23"/>
  <c r="W1209" i="23"/>
  <c r="V1210" i="23"/>
  <c r="W1210" i="23"/>
  <c r="V1211" i="23"/>
  <c r="W1211" i="23"/>
  <c r="V1212" i="23"/>
  <c r="W1212" i="23"/>
  <c r="V1213" i="23"/>
  <c r="W1213" i="23"/>
  <c r="V1214" i="23"/>
  <c r="W1214" i="23"/>
  <c r="V1215" i="23"/>
  <c r="W1215" i="23"/>
  <c r="V1216" i="23"/>
  <c r="W1216" i="23"/>
  <c r="V1217" i="23"/>
  <c r="W1217" i="23"/>
  <c r="V1218" i="23"/>
  <c r="W1218" i="23"/>
  <c r="V1219" i="23"/>
  <c r="W1219" i="23"/>
  <c r="V1220" i="23"/>
  <c r="W1220" i="23"/>
  <c r="V1221" i="23"/>
  <c r="W1221" i="23"/>
  <c r="V1222" i="23"/>
  <c r="W1222" i="23"/>
  <c r="V1223" i="23"/>
  <c r="W1223" i="23"/>
  <c r="V1224" i="23"/>
  <c r="W1224" i="23"/>
  <c r="V1225" i="23"/>
  <c r="W1225" i="23"/>
  <c r="V1226" i="23"/>
  <c r="W1226" i="23"/>
  <c r="V1227" i="23"/>
  <c r="W1227" i="23"/>
  <c r="V1228" i="23"/>
  <c r="W1228" i="23"/>
  <c r="V1229" i="23"/>
  <c r="W1229" i="23"/>
  <c r="V1230" i="23"/>
  <c r="W1230" i="23"/>
  <c r="V1231" i="23"/>
  <c r="W1231" i="23"/>
  <c r="V1232" i="23"/>
  <c r="W1232" i="23"/>
  <c r="V1233" i="23"/>
  <c r="W1233" i="23"/>
  <c r="V1234" i="23"/>
  <c r="W1234" i="23"/>
  <c r="V1235" i="23"/>
  <c r="W1235" i="23"/>
  <c r="V1236" i="23"/>
  <c r="W1236" i="23"/>
  <c r="V1237" i="23"/>
  <c r="W1237" i="23"/>
  <c r="V1238" i="23"/>
  <c r="W1238" i="23"/>
  <c r="V1239" i="23"/>
  <c r="W1239" i="23"/>
  <c r="V1240" i="23"/>
  <c r="W1240" i="23"/>
  <c r="V1241" i="23"/>
  <c r="W1241" i="23"/>
  <c r="V1242" i="23"/>
  <c r="W1242" i="23"/>
  <c r="V1243" i="23"/>
  <c r="W1243" i="23"/>
  <c r="V1244" i="23"/>
  <c r="W1244" i="23"/>
  <c r="V1245" i="23"/>
  <c r="W1245" i="23"/>
  <c r="V1246" i="23"/>
  <c r="W1246" i="23"/>
  <c r="V1247" i="23"/>
  <c r="W1247" i="23"/>
  <c r="V1248" i="23"/>
  <c r="W1248" i="23"/>
  <c r="V1249" i="23"/>
  <c r="W1249" i="23"/>
  <c r="V1250" i="23"/>
  <c r="W1250" i="23"/>
  <c r="V1251" i="23"/>
  <c r="W1251" i="23"/>
  <c r="V1252" i="23"/>
  <c r="W1252" i="23"/>
  <c r="V1253" i="23"/>
  <c r="W1253" i="23"/>
  <c r="V1254" i="23"/>
  <c r="W1254" i="23"/>
  <c r="V1255" i="23"/>
  <c r="W1255" i="23"/>
  <c r="V1256" i="23"/>
  <c r="W1256" i="23"/>
  <c r="V1257" i="23"/>
  <c r="W1257" i="23"/>
  <c r="V1258" i="23"/>
  <c r="W1258" i="23"/>
  <c r="V1259" i="23"/>
  <c r="W1259" i="23"/>
  <c r="V1260" i="23"/>
  <c r="W1260" i="23"/>
  <c r="V1261" i="23"/>
  <c r="W1261" i="23"/>
  <c r="V1262" i="23"/>
  <c r="W1262" i="23"/>
  <c r="V1263" i="23"/>
  <c r="W1263" i="23"/>
  <c r="V1264" i="23"/>
  <c r="W1264" i="23"/>
  <c r="V1265" i="23"/>
  <c r="W1265" i="23"/>
  <c r="V1266" i="23"/>
  <c r="W1266" i="23"/>
  <c r="V1267" i="23"/>
  <c r="W1267" i="23"/>
  <c r="V1268" i="23"/>
  <c r="W1268" i="23"/>
  <c r="V1269" i="23"/>
  <c r="W1269" i="23"/>
  <c r="V1270" i="23"/>
  <c r="W1270" i="23"/>
  <c r="V1271" i="23"/>
  <c r="W1271" i="23"/>
  <c r="V1272" i="23"/>
  <c r="W1272" i="23"/>
  <c r="V1273" i="23"/>
  <c r="W1273" i="23"/>
  <c r="V1274" i="23"/>
  <c r="W1274" i="23"/>
  <c r="V1275" i="23"/>
  <c r="W1275" i="23"/>
  <c r="V1276" i="23"/>
  <c r="W1276" i="23"/>
  <c r="V1277" i="23"/>
  <c r="W1277" i="23"/>
  <c r="V1278" i="23"/>
  <c r="W1278" i="23"/>
  <c r="V1279" i="23"/>
  <c r="W1279" i="23"/>
  <c r="V1280" i="23"/>
  <c r="W1280" i="23"/>
  <c r="V1281" i="23"/>
  <c r="W1281" i="23"/>
  <c r="V1282" i="23"/>
  <c r="W1282" i="23"/>
  <c r="V1283" i="23"/>
  <c r="W1283" i="23"/>
  <c r="V1284" i="23"/>
  <c r="W1284" i="23"/>
  <c r="V1285" i="23"/>
  <c r="W1285" i="23"/>
  <c r="V1286" i="23"/>
  <c r="W1286" i="23"/>
  <c r="V1287" i="23"/>
  <c r="W1287" i="23"/>
  <c r="V1288" i="23"/>
  <c r="W1288" i="23"/>
  <c r="V1289" i="23"/>
  <c r="W1289" i="23"/>
  <c r="V1290" i="23"/>
  <c r="W1290" i="23"/>
  <c r="V1291" i="23"/>
  <c r="W1291" i="23"/>
  <c r="V1292" i="23"/>
  <c r="W1292" i="23"/>
  <c r="V1293" i="23"/>
  <c r="W1293" i="23"/>
  <c r="V1294" i="23"/>
  <c r="W1294" i="23"/>
  <c r="V1295" i="23"/>
  <c r="W1295" i="23"/>
  <c r="V1296" i="23"/>
  <c r="W1296" i="23"/>
  <c r="V1297" i="23"/>
  <c r="W1297" i="23"/>
  <c r="V1298" i="23"/>
  <c r="W1298" i="23"/>
  <c r="V1299" i="23"/>
  <c r="W1299" i="23"/>
  <c r="V1300" i="23"/>
  <c r="W1300" i="23"/>
  <c r="V1301" i="23"/>
  <c r="W1301" i="23"/>
  <c r="V1302" i="23"/>
  <c r="W1302" i="23"/>
  <c r="V1303" i="23"/>
  <c r="W1303" i="23"/>
  <c r="V1304" i="23"/>
  <c r="W1304" i="23"/>
  <c r="V1305" i="23"/>
  <c r="W1305" i="23"/>
  <c r="V1306" i="23"/>
  <c r="W1306" i="23"/>
  <c r="V1307" i="23"/>
  <c r="W1307" i="23"/>
  <c r="V1308" i="23"/>
  <c r="W1308" i="23"/>
  <c r="V1309" i="23"/>
  <c r="W1309" i="23"/>
  <c r="V1310" i="23"/>
  <c r="W1310" i="23"/>
  <c r="V1311" i="23"/>
  <c r="W1311" i="23"/>
  <c r="V1312" i="23"/>
  <c r="W1312" i="23"/>
  <c r="V1313" i="23"/>
  <c r="W1313" i="23"/>
  <c r="V1314" i="23"/>
  <c r="W1314" i="23"/>
  <c r="V1315" i="23"/>
  <c r="W1315" i="23"/>
  <c r="V1316" i="23"/>
  <c r="W1316" i="23"/>
  <c r="V4" i="23"/>
  <c r="W4" i="23"/>
  <c r="W3" i="23"/>
  <c r="V3" i="23"/>
  <c r="W1" i="23"/>
  <c r="V1" i="23"/>
  <c r="T33" i="23"/>
  <c r="U33" i="23" s="1"/>
  <c r="T65" i="23"/>
  <c r="U65" i="23" s="1"/>
  <c r="T97" i="23"/>
  <c r="U97" i="23" s="1"/>
  <c r="T121" i="23"/>
  <c r="U121" i="23" s="1"/>
  <c r="T143" i="23"/>
  <c r="U143" i="23" s="1"/>
  <c r="T164" i="23"/>
  <c r="U164" i="23" s="1"/>
  <c r="T185" i="23"/>
  <c r="U185" i="23" s="1"/>
  <c r="T207" i="23"/>
  <c r="U207" i="23" s="1"/>
  <c r="T228" i="23"/>
  <c r="U228" i="23" s="1"/>
  <c r="T249" i="23"/>
  <c r="U249" i="23" s="1"/>
  <c r="T271" i="23"/>
  <c r="U271" i="23" s="1"/>
  <c r="T289" i="23"/>
  <c r="U289" i="23" s="1"/>
  <c r="T305" i="23"/>
  <c r="U305" i="23" s="1"/>
  <c r="T321" i="23"/>
  <c r="U321" i="23" s="1"/>
  <c r="T337" i="23"/>
  <c r="U337" i="23" s="1"/>
  <c r="T353" i="23"/>
  <c r="U353" i="23" s="1"/>
  <c r="T369" i="23"/>
  <c r="U369" i="23" s="1"/>
  <c r="T385" i="23"/>
  <c r="U385" i="23" s="1"/>
  <c r="T401" i="23"/>
  <c r="U401" i="23" s="1"/>
  <c r="T417" i="23"/>
  <c r="U417" i="23" s="1"/>
  <c r="T433" i="23"/>
  <c r="U433" i="23" s="1"/>
  <c r="T449" i="23"/>
  <c r="U449" i="23" s="1"/>
  <c r="T465" i="23"/>
  <c r="U465" i="23" s="1"/>
  <c r="T481" i="23"/>
  <c r="U481" i="23" s="1"/>
  <c r="T497" i="23"/>
  <c r="U497" i="23" s="1"/>
  <c r="T513" i="23"/>
  <c r="U513" i="23" s="1"/>
  <c r="T529" i="23"/>
  <c r="U529" i="23" s="1"/>
  <c r="T545" i="23"/>
  <c r="U545" i="23" s="1"/>
  <c r="T561" i="23"/>
  <c r="U561" i="23" s="1"/>
  <c r="T577" i="23"/>
  <c r="U577" i="23" s="1"/>
  <c r="T593" i="23"/>
  <c r="U593" i="23" s="1"/>
  <c r="T609" i="23"/>
  <c r="U609" i="23" s="1"/>
  <c r="T625" i="23"/>
  <c r="U625" i="23" s="1"/>
  <c r="T641" i="23"/>
  <c r="U641" i="23" s="1"/>
  <c r="T657" i="23"/>
  <c r="U657" i="23" s="1"/>
  <c r="T673" i="23"/>
  <c r="U673" i="23" s="1"/>
  <c r="T689" i="23"/>
  <c r="U689" i="23" s="1"/>
  <c r="T705" i="23"/>
  <c r="U705" i="23" s="1"/>
  <c r="T721" i="23"/>
  <c r="U721" i="23" s="1"/>
  <c r="T737" i="23"/>
  <c r="U737" i="23" s="1"/>
  <c r="T753" i="23"/>
  <c r="U753" i="23" s="1"/>
  <c r="T769" i="23"/>
  <c r="U769" i="23" s="1"/>
  <c r="T785" i="23"/>
  <c r="U785" i="23" s="1"/>
  <c r="T801" i="23"/>
  <c r="U801" i="23" s="1"/>
  <c r="T817" i="23"/>
  <c r="U817" i="23" s="1"/>
  <c r="T833" i="23"/>
  <c r="U833" i="23" s="1"/>
  <c r="T849" i="23"/>
  <c r="U849" i="23" s="1"/>
  <c r="T865" i="23"/>
  <c r="U865" i="23" s="1"/>
  <c r="T881" i="23"/>
  <c r="U881" i="23" s="1"/>
  <c r="T897" i="23"/>
  <c r="U897" i="23" s="1"/>
  <c r="T913" i="23"/>
  <c r="U913" i="23" s="1"/>
  <c r="T929" i="23"/>
  <c r="U929" i="23" s="1"/>
  <c r="T942" i="23"/>
  <c r="U942" i="23" s="1"/>
  <c r="T953" i="23"/>
  <c r="U953" i="23" s="1"/>
  <c r="T962" i="23"/>
  <c r="U962" i="23" s="1"/>
  <c r="T974" i="23"/>
  <c r="U974" i="23" s="1"/>
  <c r="T985" i="23"/>
  <c r="U985" i="23" s="1"/>
  <c r="T994" i="23"/>
  <c r="U994" i="23" s="1"/>
  <c r="T1006" i="23"/>
  <c r="U1006" i="23" s="1"/>
  <c r="T1017" i="23"/>
  <c r="U1017" i="23" s="1"/>
  <c r="T1026" i="23"/>
  <c r="U1026" i="23" s="1"/>
  <c r="T1038" i="23"/>
  <c r="U1038" i="23" s="1"/>
  <c r="T1045" i="23"/>
  <c r="U1045" i="23" s="1"/>
  <c r="T1052" i="23"/>
  <c r="U1052" i="23" s="1"/>
  <c r="T1060" i="23"/>
  <c r="U1060" i="23" s="1"/>
  <c r="T1066" i="23"/>
  <c r="U1066" i="23" s="1"/>
  <c r="T1073" i="23"/>
  <c r="U1073" i="23" s="1"/>
  <c r="T1081" i="23"/>
  <c r="U1081" i="23" s="1"/>
  <c r="T1088" i="23"/>
  <c r="U1088" i="23" s="1"/>
  <c r="T1094" i="23"/>
  <c r="U1094" i="23" s="1"/>
  <c r="T1102" i="23"/>
  <c r="U1102" i="23" s="1"/>
  <c r="T1109" i="23"/>
  <c r="U1109" i="23" s="1"/>
  <c r="T1116" i="23"/>
  <c r="U1116" i="23" s="1"/>
  <c r="T1124" i="23"/>
  <c r="U1124" i="23" s="1"/>
  <c r="T1130" i="23"/>
  <c r="U1130" i="23" s="1"/>
  <c r="T1137" i="23"/>
  <c r="U1137" i="23" s="1"/>
  <c r="T1145" i="23"/>
  <c r="U1145" i="23" s="1"/>
  <c r="T1150" i="23"/>
  <c r="U1150" i="23" s="1"/>
  <c r="T1152" i="23"/>
  <c r="U1152" i="23" s="1"/>
  <c r="T1157" i="23"/>
  <c r="U1157" i="23" s="1"/>
  <c r="T1158" i="23"/>
  <c r="U1158" i="23" s="1"/>
  <c r="T1164" i="23"/>
  <c r="U1164" i="23" s="1"/>
  <c r="T1166" i="23"/>
  <c r="U1166" i="23" s="1"/>
  <c r="T1172" i="23"/>
  <c r="U1172" i="23" s="1"/>
  <c r="T1173" i="23"/>
  <c r="U1173" i="23" s="1"/>
  <c r="T1178" i="23"/>
  <c r="U1178" i="23" s="1"/>
  <c r="T1180" i="23"/>
  <c r="U1180" i="23" s="1"/>
  <c r="T1185" i="23"/>
  <c r="U1185" i="23" s="1"/>
  <c r="T1186" i="23"/>
  <c r="U1186" i="23" s="1"/>
  <c r="T1190" i="23"/>
  <c r="U1190" i="23" s="1"/>
  <c r="T1192" i="23"/>
  <c r="U1192" i="23" s="1"/>
  <c r="T1196" i="23"/>
  <c r="U1196" i="23" s="1"/>
  <c r="T1197" i="23"/>
  <c r="U1197" i="23" s="1"/>
  <c r="T1201" i="23"/>
  <c r="U1201" i="23" s="1"/>
  <c r="T1202" i="23"/>
  <c r="U1202" i="23" s="1"/>
  <c r="T1206" i="23"/>
  <c r="U1206" i="23" s="1"/>
  <c r="T1208" i="23"/>
  <c r="U1208" i="23" s="1"/>
  <c r="T1212" i="23"/>
  <c r="U1212" i="23" s="1"/>
  <c r="T1213" i="23"/>
  <c r="U1213" i="23" s="1"/>
  <c r="T1217" i="23"/>
  <c r="U1217" i="23" s="1"/>
  <c r="T1218" i="23"/>
  <c r="U1218" i="23" s="1"/>
  <c r="T1222" i="23"/>
  <c r="U1222" i="23" s="1"/>
  <c r="T1224" i="23"/>
  <c r="U1224" i="23" s="1"/>
  <c r="T1228" i="23"/>
  <c r="U1228" i="23" s="1"/>
  <c r="T1229" i="23"/>
  <c r="U1229" i="23" s="1"/>
  <c r="T1233" i="23"/>
  <c r="U1233" i="23" s="1"/>
  <c r="T1234" i="23"/>
  <c r="U1234" i="23" s="1"/>
  <c r="T1238" i="23"/>
  <c r="U1238" i="23" s="1"/>
  <c r="T1240" i="23"/>
  <c r="U1240" i="23" s="1"/>
  <c r="T1244" i="23"/>
  <c r="U1244" i="23" s="1"/>
  <c r="T1245" i="23"/>
  <c r="U1245" i="23" s="1"/>
  <c r="T1249" i="23"/>
  <c r="U1249" i="23" s="1"/>
  <c r="T1250" i="23"/>
  <c r="U1250" i="23" s="1"/>
  <c r="T1254" i="23"/>
  <c r="U1254" i="23" s="1"/>
  <c r="T1256" i="23"/>
  <c r="U1256" i="23" s="1"/>
  <c r="T1260" i="23"/>
  <c r="U1260" i="23" s="1"/>
  <c r="T1261" i="23"/>
  <c r="U1261" i="23" s="1"/>
  <c r="T1264" i="23"/>
  <c r="U1264" i="23" s="1"/>
  <c r="T1265" i="23"/>
  <c r="U1265" i="23" s="1"/>
  <c r="T1268" i="23"/>
  <c r="U1268" i="23" s="1"/>
  <c r="T1269" i="23"/>
  <c r="U1269" i="23" s="1"/>
  <c r="T1272" i="23"/>
  <c r="U1272" i="23" s="1"/>
  <c r="T1273" i="23"/>
  <c r="U1273" i="23" s="1"/>
  <c r="T1276" i="23"/>
  <c r="U1276" i="23" s="1"/>
  <c r="T1277" i="23"/>
  <c r="U1277" i="23" s="1"/>
  <c r="T1280" i="23"/>
  <c r="U1280" i="23" s="1"/>
  <c r="T1281" i="23"/>
  <c r="U1281" i="23" s="1"/>
  <c r="T1284" i="23"/>
  <c r="U1284" i="23" s="1"/>
  <c r="T1285" i="23"/>
  <c r="U1285" i="23" s="1"/>
  <c r="T1288" i="23"/>
  <c r="U1288" i="23" s="1"/>
  <c r="T1289" i="23"/>
  <c r="U1289" i="23" s="1"/>
  <c r="T1292" i="23"/>
  <c r="U1292" i="23" s="1"/>
  <c r="T1293" i="23"/>
  <c r="U1293" i="23" s="1"/>
  <c r="T1296" i="23"/>
  <c r="U1296" i="23" s="1"/>
  <c r="T1297" i="23"/>
  <c r="U1297" i="23" s="1"/>
  <c r="T1300" i="23"/>
  <c r="U1300" i="23" s="1"/>
  <c r="T1301" i="23"/>
  <c r="U1301" i="23" s="1"/>
  <c r="T1304" i="23"/>
  <c r="U1304" i="23" s="1"/>
  <c r="T1305" i="23"/>
  <c r="U1305" i="23" s="1"/>
  <c r="T1308" i="23"/>
  <c r="U1308" i="23" s="1"/>
  <c r="T1309" i="23"/>
  <c r="U1309" i="23" s="1"/>
  <c r="T1312" i="23"/>
  <c r="U1312" i="23" s="1"/>
  <c r="T1313" i="23"/>
  <c r="U1313" i="23" s="1"/>
  <c r="T1316" i="23"/>
  <c r="U1316" i="23" s="1"/>
  <c r="T4" i="23"/>
  <c r="U4" i="23" s="1"/>
  <c r="R1317" i="23"/>
  <c r="T6" i="23" l="1"/>
  <c r="U6" i="23" s="1"/>
  <c r="T10" i="23"/>
  <c r="U10" i="23" s="1"/>
  <c r="T14" i="23"/>
  <c r="U14" i="23" s="1"/>
  <c r="T18" i="23"/>
  <c r="U18" i="23" s="1"/>
  <c r="T22" i="23"/>
  <c r="U22" i="23" s="1"/>
  <c r="T26" i="23"/>
  <c r="U26" i="23" s="1"/>
  <c r="T30" i="23"/>
  <c r="U30" i="23" s="1"/>
  <c r="T34" i="23"/>
  <c r="U34" i="23" s="1"/>
  <c r="T38" i="23"/>
  <c r="U38" i="23" s="1"/>
  <c r="T42" i="23"/>
  <c r="U42" i="23" s="1"/>
  <c r="T46" i="23"/>
  <c r="U46" i="23" s="1"/>
  <c r="T50" i="23"/>
  <c r="U50" i="23" s="1"/>
  <c r="T54" i="23"/>
  <c r="U54" i="23" s="1"/>
  <c r="T58" i="23"/>
  <c r="U58" i="23" s="1"/>
  <c r="T62" i="23"/>
  <c r="U62" i="23" s="1"/>
  <c r="T66" i="23"/>
  <c r="U66" i="23" s="1"/>
  <c r="T70" i="23"/>
  <c r="U70" i="23" s="1"/>
  <c r="T74" i="23"/>
  <c r="U74" i="23" s="1"/>
  <c r="T78" i="23"/>
  <c r="U78" i="23" s="1"/>
  <c r="T82" i="23"/>
  <c r="U82" i="23" s="1"/>
  <c r="T86" i="23"/>
  <c r="U86" i="23" s="1"/>
  <c r="T90" i="23"/>
  <c r="U90" i="23" s="1"/>
  <c r="T94" i="23"/>
  <c r="U94" i="23" s="1"/>
  <c r="T98" i="23"/>
  <c r="U98" i="23" s="1"/>
  <c r="T102" i="23"/>
  <c r="U102" i="23" s="1"/>
  <c r="T106" i="23"/>
  <c r="U106" i="23" s="1"/>
  <c r="T110" i="23"/>
  <c r="U110" i="23" s="1"/>
  <c r="T114" i="23"/>
  <c r="U114" i="23" s="1"/>
  <c r="T118" i="23"/>
  <c r="U118" i="23" s="1"/>
  <c r="T122" i="23"/>
  <c r="U122" i="23" s="1"/>
  <c r="T126" i="23"/>
  <c r="U126" i="23" s="1"/>
  <c r="T130" i="23"/>
  <c r="U130" i="23" s="1"/>
  <c r="T134" i="23"/>
  <c r="U134" i="23" s="1"/>
  <c r="T138" i="23"/>
  <c r="U138" i="23" s="1"/>
  <c r="T142" i="23"/>
  <c r="U142" i="23" s="1"/>
  <c r="T146" i="23"/>
  <c r="U146" i="23" s="1"/>
  <c r="T150" i="23"/>
  <c r="U150" i="23" s="1"/>
  <c r="T154" i="23"/>
  <c r="U154" i="23" s="1"/>
  <c r="T158" i="23"/>
  <c r="U158" i="23" s="1"/>
  <c r="T162" i="23"/>
  <c r="U162" i="23" s="1"/>
  <c r="T166" i="23"/>
  <c r="U166" i="23" s="1"/>
  <c r="T170" i="23"/>
  <c r="U170" i="23" s="1"/>
  <c r="T174" i="23"/>
  <c r="U174" i="23" s="1"/>
  <c r="T178" i="23"/>
  <c r="U178" i="23" s="1"/>
  <c r="T182" i="23"/>
  <c r="U182" i="23" s="1"/>
  <c r="T186" i="23"/>
  <c r="U186" i="23" s="1"/>
  <c r="T190" i="23"/>
  <c r="U190" i="23" s="1"/>
  <c r="T194" i="23"/>
  <c r="U194" i="23" s="1"/>
  <c r="T198" i="23"/>
  <c r="U198" i="23" s="1"/>
  <c r="T202" i="23"/>
  <c r="U202" i="23" s="1"/>
  <c r="T206" i="23"/>
  <c r="U206" i="23" s="1"/>
  <c r="T210" i="23"/>
  <c r="U210" i="23" s="1"/>
  <c r="T214" i="23"/>
  <c r="U214" i="23" s="1"/>
  <c r="T218" i="23"/>
  <c r="U218" i="23" s="1"/>
  <c r="T222" i="23"/>
  <c r="U222" i="23" s="1"/>
  <c r="T226" i="23"/>
  <c r="U226" i="23" s="1"/>
  <c r="T230" i="23"/>
  <c r="U230" i="23" s="1"/>
  <c r="T234" i="23"/>
  <c r="U234" i="23" s="1"/>
  <c r="T238" i="23"/>
  <c r="U238" i="23" s="1"/>
  <c r="T242" i="23"/>
  <c r="U242" i="23" s="1"/>
  <c r="T246" i="23"/>
  <c r="U246" i="23" s="1"/>
  <c r="T250" i="23"/>
  <c r="U250" i="23" s="1"/>
  <c r="T254" i="23"/>
  <c r="U254" i="23" s="1"/>
  <c r="T258" i="23"/>
  <c r="U258" i="23" s="1"/>
  <c r="T262" i="23"/>
  <c r="U262" i="23" s="1"/>
  <c r="T266" i="23"/>
  <c r="U266" i="23" s="1"/>
  <c r="T270" i="23"/>
  <c r="U270" i="23" s="1"/>
  <c r="T274" i="23"/>
  <c r="U274" i="23" s="1"/>
  <c r="T278" i="23"/>
  <c r="U278" i="23" s="1"/>
  <c r="T7" i="23"/>
  <c r="U7" i="23" s="1"/>
  <c r="T11" i="23"/>
  <c r="U11" i="23" s="1"/>
  <c r="T15" i="23"/>
  <c r="U15" i="23" s="1"/>
  <c r="T19" i="23"/>
  <c r="U19" i="23" s="1"/>
  <c r="T23" i="23"/>
  <c r="U23" i="23" s="1"/>
  <c r="T27" i="23"/>
  <c r="U27" i="23" s="1"/>
  <c r="T31" i="23"/>
  <c r="U31" i="23" s="1"/>
  <c r="T35" i="23"/>
  <c r="U35" i="23" s="1"/>
  <c r="T39" i="23"/>
  <c r="U39" i="23" s="1"/>
  <c r="T43" i="23"/>
  <c r="U43" i="23" s="1"/>
  <c r="T47" i="23"/>
  <c r="U47" i="23" s="1"/>
  <c r="T51" i="23"/>
  <c r="U51" i="23" s="1"/>
  <c r="T55" i="23"/>
  <c r="U55" i="23" s="1"/>
  <c r="T59" i="23"/>
  <c r="U59" i="23" s="1"/>
  <c r="T63" i="23"/>
  <c r="U63" i="23" s="1"/>
  <c r="T67" i="23"/>
  <c r="U67" i="23" s="1"/>
  <c r="T71" i="23"/>
  <c r="U71" i="23" s="1"/>
  <c r="T75" i="23"/>
  <c r="U75" i="23" s="1"/>
  <c r="T79" i="23"/>
  <c r="U79" i="23" s="1"/>
  <c r="T83" i="23"/>
  <c r="U83" i="23" s="1"/>
  <c r="T87" i="23"/>
  <c r="U87" i="23" s="1"/>
  <c r="T91" i="23"/>
  <c r="U91" i="23" s="1"/>
  <c r="T95" i="23"/>
  <c r="U95" i="23" s="1"/>
  <c r="T99" i="23"/>
  <c r="U99" i="23" s="1"/>
  <c r="T103" i="23"/>
  <c r="U103" i="23" s="1"/>
  <c r="T5" i="23"/>
  <c r="U5" i="23" s="1"/>
  <c r="T13" i="23"/>
  <c r="U13" i="23" s="1"/>
  <c r="T21" i="23"/>
  <c r="U21" i="23" s="1"/>
  <c r="T29" i="23"/>
  <c r="U29" i="23" s="1"/>
  <c r="T37" i="23"/>
  <c r="U37" i="23" s="1"/>
  <c r="T45" i="23"/>
  <c r="U45" i="23" s="1"/>
  <c r="T53" i="23"/>
  <c r="U53" i="23" s="1"/>
  <c r="T61" i="23"/>
  <c r="U61" i="23" s="1"/>
  <c r="T69" i="23"/>
  <c r="U69" i="23" s="1"/>
  <c r="T77" i="23"/>
  <c r="U77" i="23" s="1"/>
  <c r="T85" i="23"/>
  <c r="U85" i="23" s="1"/>
  <c r="T93" i="23"/>
  <c r="U93" i="23" s="1"/>
  <c r="T101" i="23"/>
  <c r="U101" i="23" s="1"/>
  <c r="T108" i="23"/>
  <c r="U108" i="23" s="1"/>
  <c r="T113" i="23"/>
  <c r="U113" i="23" s="1"/>
  <c r="T119" i="23"/>
  <c r="U119" i="23" s="1"/>
  <c r="T124" i="23"/>
  <c r="U124" i="23" s="1"/>
  <c r="T129" i="23"/>
  <c r="U129" i="23" s="1"/>
  <c r="T135" i="23"/>
  <c r="U135" i="23" s="1"/>
  <c r="T140" i="23"/>
  <c r="U140" i="23" s="1"/>
  <c r="T145" i="23"/>
  <c r="U145" i="23" s="1"/>
  <c r="T151" i="23"/>
  <c r="U151" i="23" s="1"/>
  <c r="T156" i="23"/>
  <c r="U156" i="23" s="1"/>
  <c r="T161" i="23"/>
  <c r="U161" i="23" s="1"/>
  <c r="T167" i="23"/>
  <c r="U167" i="23" s="1"/>
  <c r="T172" i="23"/>
  <c r="U172" i="23" s="1"/>
  <c r="T177" i="23"/>
  <c r="U177" i="23" s="1"/>
  <c r="T183" i="23"/>
  <c r="U183" i="23" s="1"/>
  <c r="T188" i="23"/>
  <c r="U188" i="23" s="1"/>
  <c r="T193" i="23"/>
  <c r="U193" i="23" s="1"/>
  <c r="T199" i="23"/>
  <c r="U199" i="23" s="1"/>
  <c r="T204" i="23"/>
  <c r="U204" i="23" s="1"/>
  <c r="T209" i="23"/>
  <c r="U209" i="23" s="1"/>
  <c r="T215" i="23"/>
  <c r="U215" i="23" s="1"/>
  <c r="T220" i="23"/>
  <c r="U220" i="23" s="1"/>
  <c r="T225" i="23"/>
  <c r="U225" i="23" s="1"/>
  <c r="T231" i="23"/>
  <c r="U231" i="23" s="1"/>
  <c r="T236" i="23"/>
  <c r="U236" i="23" s="1"/>
  <c r="T241" i="23"/>
  <c r="U241" i="23" s="1"/>
  <c r="T247" i="23"/>
  <c r="U247" i="23" s="1"/>
  <c r="T252" i="23"/>
  <c r="U252" i="23" s="1"/>
  <c r="T257" i="23"/>
  <c r="U257" i="23" s="1"/>
  <c r="T263" i="23"/>
  <c r="U263" i="23" s="1"/>
  <c r="T268" i="23"/>
  <c r="U268" i="23" s="1"/>
  <c r="T273" i="23"/>
  <c r="U273" i="23" s="1"/>
  <c r="T279" i="23"/>
  <c r="U279" i="23" s="1"/>
  <c r="T283" i="23"/>
  <c r="U283" i="23" s="1"/>
  <c r="T287" i="23"/>
  <c r="U287" i="23" s="1"/>
  <c r="T291" i="23"/>
  <c r="U291" i="23" s="1"/>
  <c r="T295" i="23"/>
  <c r="U295" i="23" s="1"/>
  <c r="T299" i="23"/>
  <c r="U299" i="23" s="1"/>
  <c r="T303" i="23"/>
  <c r="U303" i="23" s="1"/>
  <c r="T307" i="23"/>
  <c r="U307" i="23" s="1"/>
  <c r="T311" i="23"/>
  <c r="U311" i="23" s="1"/>
  <c r="T315" i="23"/>
  <c r="U315" i="23" s="1"/>
  <c r="T319" i="23"/>
  <c r="U319" i="23" s="1"/>
  <c r="T323" i="23"/>
  <c r="U323" i="23" s="1"/>
  <c r="T327" i="23"/>
  <c r="U327" i="23" s="1"/>
  <c r="T331" i="23"/>
  <c r="U331" i="23" s="1"/>
  <c r="T335" i="23"/>
  <c r="U335" i="23" s="1"/>
  <c r="T339" i="23"/>
  <c r="U339" i="23" s="1"/>
  <c r="T343" i="23"/>
  <c r="U343" i="23" s="1"/>
  <c r="T347" i="23"/>
  <c r="U347" i="23" s="1"/>
  <c r="T351" i="23"/>
  <c r="U351" i="23" s="1"/>
  <c r="T355" i="23"/>
  <c r="U355" i="23" s="1"/>
  <c r="T359" i="23"/>
  <c r="U359" i="23" s="1"/>
  <c r="T363" i="23"/>
  <c r="U363" i="23" s="1"/>
  <c r="T367" i="23"/>
  <c r="U367" i="23" s="1"/>
  <c r="T371" i="23"/>
  <c r="U371" i="23" s="1"/>
  <c r="T375" i="23"/>
  <c r="U375" i="23" s="1"/>
  <c r="T379" i="23"/>
  <c r="U379" i="23" s="1"/>
  <c r="T383" i="23"/>
  <c r="U383" i="23" s="1"/>
  <c r="T387" i="23"/>
  <c r="U387" i="23" s="1"/>
  <c r="T391" i="23"/>
  <c r="U391" i="23" s="1"/>
  <c r="T395" i="23"/>
  <c r="U395" i="23" s="1"/>
  <c r="T399" i="23"/>
  <c r="U399" i="23" s="1"/>
  <c r="T403" i="23"/>
  <c r="U403" i="23" s="1"/>
  <c r="T407" i="23"/>
  <c r="U407" i="23" s="1"/>
  <c r="T411" i="23"/>
  <c r="U411" i="23" s="1"/>
  <c r="T415" i="23"/>
  <c r="U415" i="23" s="1"/>
  <c r="T419" i="23"/>
  <c r="U419" i="23" s="1"/>
  <c r="T423" i="23"/>
  <c r="U423" i="23" s="1"/>
  <c r="T427" i="23"/>
  <c r="U427" i="23" s="1"/>
  <c r="T431" i="23"/>
  <c r="U431" i="23" s="1"/>
  <c r="T435" i="23"/>
  <c r="U435" i="23" s="1"/>
  <c r="T439" i="23"/>
  <c r="U439" i="23" s="1"/>
  <c r="T443" i="23"/>
  <c r="U443" i="23" s="1"/>
  <c r="T447" i="23"/>
  <c r="U447" i="23" s="1"/>
  <c r="T451" i="23"/>
  <c r="U451" i="23" s="1"/>
  <c r="T455" i="23"/>
  <c r="U455" i="23" s="1"/>
  <c r="T459" i="23"/>
  <c r="U459" i="23" s="1"/>
  <c r="T463" i="23"/>
  <c r="U463" i="23" s="1"/>
  <c r="T467" i="23"/>
  <c r="U467" i="23" s="1"/>
  <c r="T471" i="23"/>
  <c r="U471" i="23" s="1"/>
  <c r="T475" i="23"/>
  <c r="U475" i="23" s="1"/>
  <c r="T479" i="23"/>
  <c r="U479" i="23" s="1"/>
  <c r="T483" i="23"/>
  <c r="U483" i="23" s="1"/>
  <c r="T487" i="23"/>
  <c r="U487" i="23" s="1"/>
  <c r="T491" i="23"/>
  <c r="U491" i="23" s="1"/>
  <c r="T495" i="23"/>
  <c r="U495" i="23" s="1"/>
  <c r="T499" i="23"/>
  <c r="U499" i="23" s="1"/>
  <c r="T503" i="23"/>
  <c r="U503" i="23" s="1"/>
  <c r="T507" i="23"/>
  <c r="U507" i="23" s="1"/>
  <c r="T511" i="23"/>
  <c r="U511" i="23" s="1"/>
  <c r="T515" i="23"/>
  <c r="U515" i="23" s="1"/>
  <c r="T519" i="23"/>
  <c r="U519" i="23" s="1"/>
  <c r="T523" i="23"/>
  <c r="U523" i="23" s="1"/>
  <c r="T527" i="23"/>
  <c r="U527" i="23" s="1"/>
  <c r="T531" i="23"/>
  <c r="U531" i="23" s="1"/>
  <c r="T535" i="23"/>
  <c r="U535" i="23" s="1"/>
  <c r="T539" i="23"/>
  <c r="U539" i="23" s="1"/>
  <c r="T543" i="23"/>
  <c r="U543" i="23" s="1"/>
  <c r="T547" i="23"/>
  <c r="U547" i="23" s="1"/>
  <c r="T551" i="23"/>
  <c r="U551" i="23" s="1"/>
  <c r="T555" i="23"/>
  <c r="U555" i="23" s="1"/>
  <c r="T559" i="23"/>
  <c r="U559" i="23" s="1"/>
  <c r="T563" i="23"/>
  <c r="U563" i="23" s="1"/>
  <c r="T567" i="23"/>
  <c r="U567" i="23" s="1"/>
  <c r="T571" i="23"/>
  <c r="U571" i="23" s="1"/>
  <c r="T575" i="23"/>
  <c r="U575" i="23" s="1"/>
  <c r="T579" i="23"/>
  <c r="U579" i="23" s="1"/>
  <c r="T583" i="23"/>
  <c r="U583" i="23" s="1"/>
  <c r="T587" i="23"/>
  <c r="U587" i="23" s="1"/>
  <c r="T591" i="23"/>
  <c r="U591" i="23" s="1"/>
  <c r="T595" i="23"/>
  <c r="U595" i="23" s="1"/>
  <c r="T599" i="23"/>
  <c r="U599" i="23" s="1"/>
  <c r="T603" i="23"/>
  <c r="U603" i="23" s="1"/>
  <c r="T607" i="23"/>
  <c r="U607" i="23" s="1"/>
  <c r="T611" i="23"/>
  <c r="U611" i="23" s="1"/>
  <c r="T615" i="23"/>
  <c r="U615" i="23" s="1"/>
  <c r="T619" i="23"/>
  <c r="U619" i="23" s="1"/>
  <c r="T623" i="23"/>
  <c r="U623" i="23" s="1"/>
  <c r="T627" i="23"/>
  <c r="U627" i="23" s="1"/>
  <c r="T631" i="23"/>
  <c r="U631" i="23" s="1"/>
  <c r="T635" i="23"/>
  <c r="U635" i="23" s="1"/>
  <c r="T639" i="23"/>
  <c r="U639" i="23" s="1"/>
  <c r="T643" i="23"/>
  <c r="U643" i="23" s="1"/>
  <c r="T647" i="23"/>
  <c r="U647" i="23" s="1"/>
  <c r="T651" i="23"/>
  <c r="U651" i="23" s="1"/>
  <c r="T655" i="23"/>
  <c r="U655" i="23" s="1"/>
  <c r="T659" i="23"/>
  <c r="U659" i="23" s="1"/>
  <c r="T663" i="23"/>
  <c r="U663" i="23" s="1"/>
  <c r="T667" i="23"/>
  <c r="U667" i="23" s="1"/>
  <c r="T671" i="23"/>
  <c r="U671" i="23" s="1"/>
  <c r="T675" i="23"/>
  <c r="U675" i="23" s="1"/>
  <c r="T679" i="23"/>
  <c r="U679" i="23" s="1"/>
  <c r="T683" i="23"/>
  <c r="U683" i="23" s="1"/>
  <c r="T687" i="23"/>
  <c r="U687" i="23" s="1"/>
  <c r="T691" i="23"/>
  <c r="U691" i="23" s="1"/>
  <c r="T695" i="23"/>
  <c r="U695" i="23" s="1"/>
  <c r="T699" i="23"/>
  <c r="U699" i="23" s="1"/>
  <c r="T703" i="23"/>
  <c r="U703" i="23" s="1"/>
  <c r="T707" i="23"/>
  <c r="U707" i="23" s="1"/>
  <c r="T711" i="23"/>
  <c r="U711" i="23" s="1"/>
  <c r="T715" i="23"/>
  <c r="U715" i="23" s="1"/>
  <c r="T719" i="23"/>
  <c r="U719" i="23" s="1"/>
  <c r="T723" i="23"/>
  <c r="U723" i="23" s="1"/>
  <c r="T727" i="23"/>
  <c r="U727" i="23" s="1"/>
  <c r="T731" i="23"/>
  <c r="U731" i="23" s="1"/>
  <c r="T735" i="23"/>
  <c r="U735" i="23" s="1"/>
  <c r="T739" i="23"/>
  <c r="U739" i="23" s="1"/>
  <c r="T743" i="23"/>
  <c r="U743" i="23" s="1"/>
  <c r="T747" i="23"/>
  <c r="U747" i="23" s="1"/>
  <c r="T751" i="23"/>
  <c r="U751" i="23" s="1"/>
  <c r="T755" i="23"/>
  <c r="U755" i="23" s="1"/>
  <c r="T759" i="23"/>
  <c r="U759" i="23" s="1"/>
  <c r="T763" i="23"/>
  <c r="U763" i="23" s="1"/>
  <c r="T767" i="23"/>
  <c r="U767" i="23" s="1"/>
  <c r="T771" i="23"/>
  <c r="U771" i="23" s="1"/>
  <c r="T775" i="23"/>
  <c r="U775" i="23" s="1"/>
  <c r="T779" i="23"/>
  <c r="U779" i="23" s="1"/>
  <c r="T783" i="23"/>
  <c r="U783" i="23" s="1"/>
  <c r="T787" i="23"/>
  <c r="U787" i="23" s="1"/>
  <c r="T791" i="23"/>
  <c r="U791" i="23" s="1"/>
  <c r="T795" i="23"/>
  <c r="U795" i="23" s="1"/>
  <c r="T799" i="23"/>
  <c r="U799" i="23" s="1"/>
  <c r="T803" i="23"/>
  <c r="U803" i="23" s="1"/>
  <c r="T807" i="23"/>
  <c r="U807" i="23" s="1"/>
  <c r="T811" i="23"/>
  <c r="U811" i="23" s="1"/>
  <c r="T815" i="23"/>
  <c r="U815" i="23" s="1"/>
  <c r="T819" i="23"/>
  <c r="U819" i="23" s="1"/>
  <c r="T823" i="23"/>
  <c r="U823" i="23" s="1"/>
  <c r="T827" i="23"/>
  <c r="U827" i="23" s="1"/>
  <c r="T831" i="23"/>
  <c r="U831" i="23" s="1"/>
  <c r="T835" i="23"/>
  <c r="U835" i="23" s="1"/>
  <c r="T839" i="23"/>
  <c r="U839" i="23" s="1"/>
  <c r="T843" i="23"/>
  <c r="U843" i="23" s="1"/>
  <c r="T847" i="23"/>
  <c r="U847" i="23" s="1"/>
  <c r="T851" i="23"/>
  <c r="U851" i="23" s="1"/>
  <c r="T855" i="23"/>
  <c r="U855" i="23" s="1"/>
  <c r="T859" i="23"/>
  <c r="U859" i="23" s="1"/>
  <c r="T863" i="23"/>
  <c r="U863" i="23" s="1"/>
  <c r="T867" i="23"/>
  <c r="U867" i="23" s="1"/>
  <c r="T871" i="23"/>
  <c r="U871" i="23" s="1"/>
  <c r="T875" i="23"/>
  <c r="U875" i="23" s="1"/>
  <c r="T879" i="23"/>
  <c r="U879" i="23" s="1"/>
  <c r="T883" i="23"/>
  <c r="U883" i="23" s="1"/>
  <c r="T887" i="23"/>
  <c r="U887" i="23" s="1"/>
  <c r="T891" i="23"/>
  <c r="U891" i="23" s="1"/>
  <c r="T895" i="23"/>
  <c r="U895" i="23" s="1"/>
  <c r="T899" i="23"/>
  <c r="U899" i="23" s="1"/>
  <c r="T903" i="23"/>
  <c r="U903" i="23" s="1"/>
  <c r="T907" i="23"/>
  <c r="U907" i="23" s="1"/>
  <c r="T911" i="23"/>
  <c r="U911" i="23" s="1"/>
  <c r="T915" i="23"/>
  <c r="U915" i="23" s="1"/>
  <c r="T919" i="23"/>
  <c r="U919" i="23" s="1"/>
  <c r="T923" i="23"/>
  <c r="U923" i="23" s="1"/>
  <c r="T927" i="23"/>
  <c r="U927" i="23" s="1"/>
  <c r="T931" i="23"/>
  <c r="U931" i="23" s="1"/>
  <c r="T935" i="23"/>
  <c r="U935" i="23" s="1"/>
  <c r="T939" i="23"/>
  <c r="U939" i="23" s="1"/>
  <c r="T943" i="23"/>
  <c r="U943" i="23" s="1"/>
  <c r="T947" i="23"/>
  <c r="U947" i="23" s="1"/>
  <c r="T951" i="23"/>
  <c r="U951" i="23" s="1"/>
  <c r="T955" i="23"/>
  <c r="U955" i="23" s="1"/>
  <c r="T959" i="23"/>
  <c r="U959" i="23" s="1"/>
  <c r="T963" i="23"/>
  <c r="U963" i="23" s="1"/>
  <c r="T967" i="23"/>
  <c r="U967" i="23" s="1"/>
  <c r="T971" i="23"/>
  <c r="U971" i="23" s="1"/>
  <c r="T975" i="23"/>
  <c r="U975" i="23" s="1"/>
  <c r="T979" i="23"/>
  <c r="U979" i="23" s="1"/>
  <c r="T983" i="23"/>
  <c r="U983" i="23" s="1"/>
  <c r="T987" i="23"/>
  <c r="U987" i="23" s="1"/>
  <c r="T991" i="23"/>
  <c r="U991" i="23" s="1"/>
  <c r="T995" i="23"/>
  <c r="U995" i="23" s="1"/>
  <c r="T999" i="23"/>
  <c r="U999" i="23" s="1"/>
  <c r="T1003" i="23"/>
  <c r="U1003" i="23" s="1"/>
  <c r="T1007" i="23"/>
  <c r="U1007" i="23" s="1"/>
  <c r="T1011" i="23"/>
  <c r="U1011" i="23" s="1"/>
  <c r="T1015" i="23"/>
  <c r="U1015" i="23" s="1"/>
  <c r="T1019" i="23"/>
  <c r="U1019" i="23" s="1"/>
  <c r="T1023" i="23"/>
  <c r="U1023" i="23" s="1"/>
  <c r="T1027" i="23"/>
  <c r="U1027" i="23" s="1"/>
  <c r="T1031" i="23"/>
  <c r="U1031" i="23" s="1"/>
  <c r="T1035" i="23"/>
  <c r="U1035" i="23" s="1"/>
  <c r="T1039" i="23"/>
  <c r="U1039" i="23" s="1"/>
  <c r="T1043" i="23"/>
  <c r="U1043" i="23" s="1"/>
  <c r="T1047" i="23"/>
  <c r="U1047" i="23" s="1"/>
  <c r="T1051" i="23"/>
  <c r="U1051" i="23" s="1"/>
  <c r="T1055" i="23"/>
  <c r="U1055" i="23" s="1"/>
  <c r="T1059" i="23"/>
  <c r="U1059" i="23" s="1"/>
  <c r="T1063" i="23"/>
  <c r="U1063" i="23" s="1"/>
  <c r="T1067" i="23"/>
  <c r="U1067" i="23" s="1"/>
  <c r="T1071" i="23"/>
  <c r="U1071" i="23" s="1"/>
  <c r="T1075" i="23"/>
  <c r="U1075" i="23" s="1"/>
  <c r="T1079" i="23"/>
  <c r="U1079" i="23" s="1"/>
  <c r="T1083" i="23"/>
  <c r="U1083" i="23" s="1"/>
  <c r="T1087" i="23"/>
  <c r="U1087" i="23" s="1"/>
  <c r="T1091" i="23"/>
  <c r="U1091" i="23" s="1"/>
  <c r="T1095" i="23"/>
  <c r="U1095" i="23" s="1"/>
  <c r="T1099" i="23"/>
  <c r="U1099" i="23" s="1"/>
  <c r="T1103" i="23"/>
  <c r="U1103" i="23" s="1"/>
  <c r="T1107" i="23"/>
  <c r="U1107" i="23" s="1"/>
  <c r="T1111" i="23"/>
  <c r="U1111" i="23" s="1"/>
  <c r="T1115" i="23"/>
  <c r="U1115" i="23" s="1"/>
  <c r="T1119" i="23"/>
  <c r="U1119" i="23" s="1"/>
  <c r="T1123" i="23"/>
  <c r="U1123" i="23" s="1"/>
  <c r="T1127" i="23"/>
  <c r="U1127" i="23" s="1"/>
  <c r="T1131" i="23"/>
  <c r="U1131" i="23" s="1"/>
  <c r="T1135" i="23"/>
  <c r="U1135" i="23" s="1"/>
  <c r="T1139" i="23"/>
  <c r="U1139" i="23" s="1"/>
  <c r="T1143" i="23"/>
  <c r="U1143" i="23" s="1"/>
  <c r="T1147" i="23"/>
  <c r="U1147" i="23" s="1"/>
  <c r="T1151" i="23"/>
  <c r="U1151" i="23" s="1"/>
  <c r="T1155" i="23"/>
  <c r="U1155" i="23" s="1"/>
  <c r="T1159" i="23"/>
  <c r="U1159" i="23" s="1"/>
  <c r="T1163" i="23"/>
  <c r="U1163" i="23" s="1"/>
  <c r="T1167" i="23"/>
  <c r="U1167" i="23" s="1"/>
  <c r="T1171" i="23"/>
  <c r="U1171" i="23" s="1"/>
  <c r="T1175" i="23"/>
  <c r="U1175" i="23" s="1"/>
  <c r="T1179" i="23"/>
  <c r="U1179" i="23" s="1"/>
  <c r="T1183" i="23"/>
  <c r="U1183" i="23" s="1"/>
  <c r="T1187" i="23"/>
  <c r="U1187" i="23" s="1"/>
  <c r="T1191" i="23"/>
  <c r="U1191" i="23" s="1"/>
  <c r="T1195" i="23"/>
  <c r="U1195" i="23" s="1"/>
  <c r="T1199" i="23"/>
  <c r="U1199" i="23" s="1"/>
  <c r="T1203" i="23"/>
  <c r="U1203" i="23" s="1"/>
  <c r="T1207" i="23"/>
  <c r="U1207" i="23" s="1"/>
  <c r="T1211" i="23"/>
  <c r="U1211" i="23" s="1"/>
  <c r="T1215" i="23"/>
  <c r="U1215" i="23" s="1"/>
  <c r="T1219" i="23"/>
  <c r="U1219" i="23" s="1"/>
  <c r="T1223" i="23"/>
  <c r="U1223" i="23" s="1"/>
  <c r="T1227" i="23"/>
  <c r="U1227" i="23" s="1"/>
  <c r="T1231" i="23"/>
  <c r="U1231" i="23" s="1"/>
  <c r="T1235" i="23"/>
  <c r="U1235" i="23" s="1"/>
  <c r="T1239" i="23"/>
  <c r="U1239" i="23" s="1"/>
  <c r="T1243" i="23"/>
  <c r="U1243" i="23" s="1"/>
  <c r="T1247" i="23"/>
  <c r="U1247" i="23" s="1"/>
  <c r="T1251" i="23"/>
  <c r="U1251" i="23" s="1"/>
  <c r="T1255" i="23"/>
  <c r="U1255" i="23" s="1"/>
  <c r="T1259" i="23"/>
  <c r="U1259" i="23" s="1"/>
  <c r="T8" i="23"/>
  <c r="U8" i="23" s="1"/>
  <c r="T16" i="23"/>
  <c r="U16" i="23" s="1"/>
  <c r="T24" i="23"/>
  <c r="U24" i="23" s="1"/>
  <c r="T32" i="23"/>
  <c r="U32" i="23" s="1"/>
  <c r="T40" i="23"/>
  <c r="U40" i="23" s="1"/>
  <c r="T48" i="23"/>
  <c r="U48" i="23" s="1"/>
  <c r="T56" i="23"/>
  <c r="U56" i="23" s="1"/>
  <c r="T64" i="23"/>
  <c r="U64" i="23" s="1"/>
  <c r="T72" i="23"/>
  <c r="U72" i="23" s="1"/>
  <c r="T80" i="23"/>
  <c r="U80" i="23" s="1"/>
  <c r="T88" i="23"/>
  <c r="U88" i="23" s="1"/>
  <c r="T96" i="23"/>
  <c r="U96" i="23" s="1"/>
  <c r="T104" i="23"/>
  <c r="U104" i="23" s="1"/>
  <c r="T109" i="23"/>
  <c r="U109" i="23" s="1"/>
  <c r="T115" i="23"/>
  <c r="U115" i="23" s="1"/>
  <c r="T120" i="23"/>
  <c r="U120" i="23" s="1"/>
  <c r="T125" i="23"/>
  <c r="U125" i="23" s="1"/>
  <c r="T131" i="23"/>
  <c r="U131" i="23" s="1"/>
  <c r="T136" i="23"/>
  <c r="U136" i="23" s="1"/>
  <c r="T141" i="23"/>
  <c r="U141" i="23" s="1"/>
  <c r="T147" i="23"/>
  <c r="U147" i="23" s="1"/>
  <c r="T152" i="23"/>
  <c r="U152" i="23" s="1"/>
  <c r="T157" i="23"/>
  <c r="U157" i="23" s="1"/>
  <c r="T163" i="23"/>
  <c r="U163" i="23" s="1"/>
  <c r="T168" i="23"/>
  <c r="U168" i="23" s="1"/>
  <c r="T173" i="23"/>
  <c r="U173" i="23" s="1"/>
  <c r="T179" i="23"/>
  <c r="U179" i="23" s="1"/>
  <c r="T184" i="23"/>
  <c r="U184" i="23" s="1"/>
  <c r="T189" i="23"/>
  <c r="U189" i="23" s="1"/>
  <c r="T195" i="23"/>
  <c r="U195" i="23" s="1"/>
  <c r="T200" i="23"/>
  <c r="U200" i="23" s="1"/>
  <c r="T205" i="23"/>
  <c r="U205" i="23" s="1"/>
  <c r="T211" i="23"/>
  <c r="U211" i="23" s="1"/>
  <c r="T216" i="23"/>
  <c r="U216" i="23" s="1"/>
  <c r="T221" i="23"/>
  <c r="U221" i="23" s="1"/>
  <c r="T227" i="23"/>
  <c r="U227" i="23" s="1"/>
  <c r="T232" i="23"/>
  <c r="U232" i="23" s="1"/>
  <c r="T237" i="23"/>
  <c r="U237" i="23" s="1"/>
  <c r="T243" i="23"/>
  <c r="U243" i="23" s="1"/>
  <c r="T248" i="23"/>
  <c r="U248" i="23" s="1"/>
  <c r="T253" i="23"/>
  <c r="U253" i="23" s="1"/>
  <c r="T259" i="23"/>
  <c r="U259" i="23" s="1"/>
  <c r="T264" i="23"/>
  <c r="U264" i="23" s="1"/>
  <c r="T269" i="23"/>
  <c r="U269" i="23" s="1"/>
  <c r="T275" i="23"/>
  <c r="U275" i="23" s="1"/>
  <c r="T280" i="23"/>
  <c r="U280" i="23" s="1"/>
  <c r="T284" i="23"/>
  <c r="U284" i="23" s="1"/>
  <c r="T288" i="23"/>
  <c r="U288" i="23" s="1"/>
  <c r="T292" i="23"/>
  <c r="U292" i="23" s="1"/>
  <c r="T296" i="23"/>
  <c r="U296" i="23" s="1"/>
  <c r="T300" i="23"/>
  <c r="U300" i="23" s="1"/>
  <c r="T304" i="23"/>
  <c r="U304" i="23" s="1"/>
  <c r="T308" i="23"/>
  <c r="U308" i="23" s="1"/>
  <c r="T312" i="23"/>
  <c r="U312" i="23" s="1"/>
  <c r="T316" i="23"/>
  <c r="U316" i="23" s="1"/>
  <c r="T320" i="23"/>
  <c r="U320" i="23" s="1"/>
  <c r="T324" i="23"/>
  <c r="U324" i="23" s="1"/>
  <c r="T328" i="23"/>
  <c r="U328" i="23" s="1"/>
  <c r="T332" i="23"/>
  <c r="U332" i="23" s="1"/>
  <c r="T336" i="23"/>
  <c r="U336" i="23" s="1"/>
  <c r="T340" i="23"/>
  <c r="U340" i="23" s="1"/>
  <c r="T344" i="23"/>
  <c r="U344" i="23" s="1"/>
  <c r="T348" i="23"/>
  <c r="U348" i="23" s="1"/>
  <c r="T352" i="23"/>
  <c r="U352" i="23" s="1"/>
  <c r="T356" i="23"/>
  <c r="U356" i="23" s="1"/>
  <c r="T360" i="23"/>
  <c r="U360" i="23" s="1"/>
  <c r="T364" i="23"/>
  <c r="U364" i="23" s="1"/>
  <c r="T368" i="23"/>
  <c r="U368" i="23" s="1"/>
  <c r="T372" i="23"/>
  <c r="U372" i="23" s="1"/>
  <c r="T376" i="23"/>
  <c r="U376" i="23" s="1"/>
  <c r="T380" i="23"/>
  <c r="U380" i="23" s="1"/>
  <c r="T384" i="23"/>
  <c r="U384" i="23" s="1"/>
  <c r="T388" i="23"/>
  <c r="U388" i="23" s="1"/>
  <c r="T392" i="23"/>
  <c r="U392" i="23" s="1"/>
  <c r="T396" i="23"/>
  <c r="U396" i="23" s="1"/>
  <c r="T400" i="23"/>
  <c r="U400" i="23" s="1"/>
  <c r="T404" i="23"/>
  <c r="U404" i="23" s="1"/>
  <c r="T408" i="23"/>
  <c r="U408" i="23" s="1"/>
  <c r="T412" i="23"/>
  <c r="U412" i="23" s="1"/>
  <c r="T416" i="23"/>
  <c r="U416" i="23" s="1"/>
  <c r="T420" i="23"/>
  <c r="U420" i="23" s="1"/>
  <c r="T424" i="23"/>
  <c r="U424" i="23" s="1"/>
  <c r="T428" i="23"/>
  <c r="U428" i="23" s="1"/>
  <c r="T432" i="23"/>
  <c r="U432" i="23" s="1"/>
  <c r="T436" i="23"/>
  <c r="U436" i="23" s="1"/>
  <c r="T440" i="23"/>
  <c r="U440" i="23" s="1"/>
  <c r="T444" i="23"/>
  <c r="U444" i="23" s="1"/>
  <c r="T448" i="23"/>
  <c r="U448" i="23" s="1"/>
  <c r="T452" i="23"/>
  <c r="U452" i="23" s="1"/>
  <c r="T456" i="23"/>
  <c r="U456" i="23" s="1"/>
  <c r="T460" i="23"/>
  <c r="U460" i="23" s="1"/>
  <c r="T464" i="23"/>
  <c r="U464" i="23" s="1"/>
  <c r="T468" i="23"/>
  <c r="U468" i="23" s="1"/>
  <c r="T472" i="23"/>
  <c r="U472" i="23" s="1"/>
  <c r="T476" i="23"/>
  <c r="U476" i="23" s="1"/>
  <c r="T480" i="23"/>
  <c r="U480" i="23" s="1"/>
  <c r="T484" i="23"/>
  <c r="U484" i="23" s="1"/>
  <c r="T488" i="23"/>
  <c r="U488" i="23" s="1"/>
  <c r="T492" i="23"/>
  <c r="U492" i="23" s="1"/>
  <c r="T496" i="23"/>
  <c r="U496" i="23" s="1"/>
  <c r="T500" i="23"/>
  <c r="U500" i="23" s="1"/>
  <c r="T504" i="23"/>
  <c r="U504" i="23" s="1"/>
  <c r="T508" i="23"/>
  <c r="U508" i="23" s="1"/>
  <c r="T512" i="23"/>
  <c r="U512" i="23" s="1"/>
  <c r="T516" i="23"/>
  <c r="U516" i="23" s="1"/>
  <c r="T520" i="23"/>
  <c r="U520" i="23" s="1"/>
  <c r="T524" i="23"/>
  <c r="U524" i="23" s="1"/>
  <c r="T528" i="23"/>
  <c r="U528" i="23" s="1"/>
  <c r="T532" i="23"/>
  <c r="U532" i="23" s="1"/>
  <c r="T536" i="23"/>
  <c r="U536" i="23" s="1"/>
  <c r="T540" i="23"/>
  <c r="U540" i="23" s="1"/>
  <c r="T544" i="23"/>
  <c r="U544" i="23" s="1"/>
  <c r="T548" i="23"/>
  <c r="U548" i="23" s="1"/>
  <c r="T552" i="23"/>
  <c r="U552" i="23" s="1"/>
  <c r="T556" i="23"/>
  <c r="U556" i="23" s="1"/>
  <c r="T560" i="23"/>
  <c r="U560" i="23" s="1"/>
  <c r="T564" i="23"/>
  <c r="U564" i="23" s="1"/>
  <c r="T568" i="23"/>
  <c r="U568" i="23" s="1"/>
  <c r="T572" i="23"/>
  <c r="U572" i="23" s="1"/>
  <c r="T576" i="23"/>
  <c r="U576" i="23" s="1"/>
  <c r="T580" i="23"/>
  <c r="U580" i="23" s="1"/>
  <c r="T584" i="23"/>
  <c r="U584" i="23" s="1"/>
  <c r="T588" i="23"/>
  <c r="U588" i="23" s="1"/>
  <c r="T592" i="23"/>
  <c r="U592" i="23" s="1"/>
  <c r="T596" i="23"/>
  <c r="U596" i="23" s="1"/>
  <c r="T600" i="23"/>
  <c r="U600" i="23" s="1"/>
  <c r="T604" i="23"/>
  <c r="U604" i="23" s="1"/>
  <c r="T608" i="23"/>
  <c r="U608" i="23" s="1"/>
  <c r="T612" i="23"/>
  <c r="U612" i="23" s="1"/>
  <c r="T616" i="23"/>
  <c r="U616" i="23" s="1"/>
  <c r="T620" i="23"/>
  <c r="U620" i="23" s="1"/>
  <c r="T624" i="23"/>
  <c r="U624" i="23" s="1"/>
  <c r="T628" i="23"/>
  <c r="U628" i="23" s="1"/>
  <c r="T632" i="23"/>
  <c r="U632" i="23" s="1"/>
  <c r="T636" i="23"/>
  <c r="U636" i="23" s="1"/>
  <c r="T640" i="23"/>
  <c r="U640" i="23" s="1"/>
  <c r="T644" i="23"/>
  <c r="U644" i="23" s="1"/>
  <c r="T648" i="23"/>
  <c r="U648" i="23" s="1"/>
  <c r="T652" i="23"/>
  <c r="U652" i="23" s="1"/>
  <c r="T656" i="23"/>
  <c r="U656" i="23" s="1"/>
  <c r="T660" i="23"/>
  <c r="U660" i="23" s="1"/>
  <c r="T664" i="23"/>
  <c r="U664" i="23" s="1"/>
  <c r="T668" i="23"/>
  <c r="U668" i="23" s="1"/>
  <c r="T672" i="23"/>
  <c r="U672" i="23" s="1"/>
  <c r="T676" i="23"/>
  <c r="U676" i="23" s="1"/>
  <c r="T680" i="23"/>
  <c r="U680" i="23" s="1"/>
  <c r="T684" i="23"/>
  <c r="U684" i="23" s="1"/>
  <c r="T688" i="23"/>
  <c r="U688" i="23" s="1"/>
  <c r="T692" i="23"/>
  <c r="U692" i="23" s="1"/>
  <c r="T696" i="23"/>
  <c r="U696" i="23" s="1"/>
  <c r="T700" i="23"/>
  <c r="U700" i="23" s="1"/>
  <c r="T704" i="23"/>
  <c r="U704" i="23" s="1"/>
  <c r="T708" i="23"/>
  <c r="U708" i="23" s="1"/>
  <c r="T712" i="23"/>
  <c r="U712" i="23" s="1"/>
  <c r="T716" i="23"/>
  <c r="U716" i="23" s="1"/>
  <c r="T720" i="23"/>
  <c r="U720" i="23" s="1"/>
  <c r="T724" i="23"/>
  <c r="U724" i="23" s="1"/>
  <c r="T728" i="23"/>
  <c r="U728" i="23" s="1"/>
  <c r="T732" i="23"/>
  <c r="U732" i="23" s="1"/>
  <c r="T736" i="23"/>
  <c r="U736" i="23" s="1"/>
  <c r="T740" i="23"/>
  <c r="U740" i="23" s="1"/>
  <c r="T744" i="23"/>
  <c r="U744" i="23" s="1"/>
  <c r="T748" i="23"/>
  <c r="U748" i="23" s="1"/>
  <c r="T752" i="23"/>
  <c r="U752" i="23" s="1"/>
  <c r="T756" i="23"/>
  <c r="U756" i="23" s="1"/>
  <c r="T760" i="23"/>
  <c r="U760" i="23" s="1"/>
  <c r="T764" i="23"/>
  <c r="U764" i="23" s="1"/>
  <c r="T768" i="23"/>
  <c r="U768" i="23" s="1"/>
  <c r="T772" i="23"/>
  <c r="U772" i="23" s="1"/>
  <c r="T776" i="23"/>
  <c r="U776" i="23" s="1"/>
  <c r="T780" i="23"/>
  <c r="U780" i="23" s="1"/>
  <c r="T784" i="23"/>
  <c r="U784" i="23" s="1"/>
  <c r="T788" i="23"/>
  <c r="U788" i="23" s="1"/>
  <c r="T792" i="23"/>
  <c r="U792" i="23" s="1"/>
  <c r="T796" i="23"/>
  <c r="U796" i="23" s="1"/>
  <c r="T800" i="23"/>
  <c r="U800" i="23" s="1"/>
  <c r="T804" i="23"/>
  <c r="U804" i="23" s="1"/>
  <c r="T808" i="23"/>
  <c r="U808" i="23" s="1"/>
  <c r="T812" i="23"/>
  <c r="U812" i="23" s="1"/>
  <c r="T816" i="23"/>
  <c r="U816" i="23" s="1"/>
  <c r="T820" i="23"/>
  <c r="U820" i="23" s="1"/>
  <c r="T824" i="23"/>
  <c r="U824" i="23" s="1"/>
  <c r="T828" i="23"/>
  <c r="U828" i="23" s="1"/>
  <c r="T832" i="23"/>
  <c r="U832" i="23" s="1"/>
  <c r="T836" i="23"/>
  <c r="U836" i="23" s="1"/>
  <c r="T840" i="23"/>
  <c r="U840" i="23" s="1"/>
  <c r="T844" i="23"/>
  <c r="U844" i="23" s="1"/>
  <c r="T848" i="23"/>
  <c r="U848" i="23" s="1"/>
  <c r="T852" i="23"/>
  <c r="U852" i="23" s="1"/>
  <c r="T856" i="23"/>
  <c r="U856" i="23" s="1"/>
  <c r="T860" i="23"/>
  <c r="U860" i="23" s="1"/>
  <c r="T864" i="23"/>
  <c r="U864" i="23" s="1"/>
  <c r="T868" i="23"/>
  <c r="U868" i="23" s="1"/>
  <c r="T872" i="23"/>
  <c r="U872" i="23" s="1"/>
  <c r="T876" i="23"/>
  <c r="U876" i="23" s="1"/>
  <c r="T880" i="23"/>
  <c r="U880" i="23" s="1"/>
  <c r="T884" i="23"/>
  <c r="U884" i="23" s="1"/>
  <c r="T888" i="23"/>
  <c r="U888" i="23" s="1"/>
  <c r="T892" i="23"/>
  <c r="U892" i="23" s="1"/>
  <c r="T896" i="23"/>
  <c r="U896" i="23" s="1"/>
  <c r="T900" i="23"/>
  <c r="U900" i="23" s="1"/>
  <c r="T904" i="23"/>
  <c r="U904" i="23" s="1"/>
  <c r="T908" i="23"/>
  <c r="U908" i="23" s="1"/>
  <c r="T912" i="23"/>
  <c r="U912" i="23" s="1"/>
  <c r="T916" i="23"/>
  <c r="U916" i="23" s="1"/>
  <c r="T920" i="23"/>
  <c r="U920" i="23" s="1"/>
  <c r="T924" i="23"/>
  <c r="U924" i="23" s="1"/>
  <c r="T928" i="23"/>
  <c r="U928" i="23" s="1"/>
  <c r="T932" i="23"/>
  <c r="U932" i="23" s="1"/>
  <c r="T936" i="23"/>
  <c r="U936" i="23" s="1"/>
  <c r="T940" i="23"/>
  <c r="U940" i="23" s="1"/>
  <c r="T944" i="23"/>
  <c r="U944" i="23" s="1"/>
  <c r="T948" i="23"/>
  <c r="U948" i="23" s="1"/>
  <c r="T952" i="23"/>
  <c r="U952" i="23" s="1"/>
  <c r="T956" i="23"/>
  <c r="U956" i="23" s="1"/>
  <c r="T960" i="23"/>
  <c r="U960" i="23" s="1"/>
  <c r="T964" i="23"/>
  <c r="U964" i="23" s="1"/>
  <c r="T968" i="23"/>
  <c r="U968" i="23" s="1"/>
  <c r="T972" i="23"/>
  <c r="U972" i="23" s="1"/>
  <c r="T976" i="23"/>
  <c r="U976" i="23" s="1"/>
  <c r="T980" i="23"/>
  <c r="U980" i="23" s="1"/>
  <c r="T984" i="23"/>
  <c r="U984" i="23" s="1"/>
  <c r="T988" i="23"/>
  <c r="U988" i="23" s="1"/>
  <c r="T992" i="23"/>
  <c r="U992" i="23" s="1"/>
  <c r="T996" i="23"/>
  <c r="U996" i="23" s="1"/>
  <c r="T1000" i="23"/>
  <c r="U1000" i="23" s="1"/>
  <c r="T1004" i="23"/>
  <c r="U1004" i="23" s="1"/>
  <c r="T1008" i="23"/>
  <c r="U1008" i="23" s="1"/>
  <c r="T1012" i="23"/>
  <c r="U1012" i="23" s="1"/>
  <c r="T1016" i="23"/>
  <c r="U1016" i="23" s="1"/>
  <c r="T1020" i="23"/>
  <c r="U1020" i="23" s="1"/>
  <c r="T1024" i="23"/>
  <c r="U1024" i="23" s="1"/>
  <c r="T1028" i="23"/>
  <c r="U1028" i="23" s="1"/>
  <c r="T1032" i="23"/>
  <c r="U1032" i="23" s="1"/>
  <c r="T1036" i="23"/>
  <c r="U1036" i="23" s="1"/>
  <c r="T12" i="23"/>
  <c r="U12" i="23" s="1"/>
  <c r="T28" i="23"/>
  <c r="U28" i="23" s="1"/>
  <c r="T44" i="23"/>
  <c r="U44" i="23" s="1"/>
  <c r="T60" i="23"/>
  <c r="U60" i="23" s="1"/>
  <c r="T76" i="23"/>
  <c r="U76" i="23" s="1"/>
  <c r="T92" i="23"/>
  <c r="U92" i="23" s="1"/>
  <c r="T107" i="23"/>
  <c r="U107" i="23" s="1"/>
  <c r="T117" i="23"/>
  <c r="U117" i="23" s="1"/>
  <c r="T128" i="23"/>
  <c r="U128" i="23" s="1"/>
  <c r="T139" i="23"/>
  <c r="U139" i="23" s="1"/>
  <c r="T149" i="23"/>
  <c r="U149" i="23" s="1"/>
  <c r="T160" i="23"/>
  <c r="U160" i="23" s="1"/>
  <c r="T171" i="23"/>
  <c r="U171" i="23" s="1"/>
  <c r="T181" i="23"/>
  <c r="U181" i="23" s="1"/>
  <c r="T192" i="23"/>
  <c r="U192" i="23" s="1"/>
  <c r="T203" i="23"/>
  <c r="U203" i="23" s="1"/>
  <c r="T213" i="23"/>
  <c r="U213" i="23" s="1"/>
  <c r="T224" i="23"/>
  <c r="U224" i="23" s="1"/>
  <c r="T235" i="23"/>
  <c r="U235" i="23" s="1"/>
  <c r="T245" i="23"/>
  <c r="U245" i="23" s="1"/>
  <c r="T256" i="23"/>
  <c r="U256" i="23" s="1"/>
  <c r="T267" i="23"/>
  <c r="U267" i="23" s="1"/>
  <c r="T277" i="23"/>
  <c r="U277" i="23" s="1"/>
  <c r="T286" i="23"/>
  <c r="U286" i="23" s="1"/>
  <c r="T294" i="23"/>
  <c r="U294" i="23" s="1"/>
  <c r="T302" i="23"/>
  <c r="U302" i="23" s="1"/>
  <c r="T310" i="23"/>
  <c r="U310" i="23" s="1"/>
  <c r="T318" i="23"/>
  <c r="U318" i="23" s="1"/>
  <c r="T326" i="23"/>
  <c r="U326" i="23" s="1"/>
  <c r="T334" i="23"/>
  <c r="U334" i="23" s="1"/>
  <c r="T342" i="23"/>
  <c r="U342" i="23" s="1"/>
  <c r="T350" i="23"/>
  <c r="U350" i="23" s="1"/>
  <c r="T358" i="23"/>
  <c r="U358" i="23" s="1"/>
  <c r="T366" i="23"/>
  <c r="U366" i="23" s="1"/>
  <c r="T374" i="23"/>
  <c r="U374" i="23" s="1"/>
  <c r="T382" i="23"/>
  <c r="U382" i="23" s="1"/>
  <c r="T390" i="23"/>
  <c r="U390" i="23" s="1"/>
  <c r="T398" i="23"/>
  <c r="U398" i="23" s="1"/>
  <c r="T406" i="23"/>
  <c r="U406" i="23" s="1"/>
  <c r="T414" i="23"/>
  <c r="U414" i="23" s="1"/>
  <c r="T422" i="23"/>
  <c r="U422" i="23" s="1"/>
  <c r="T430" i="23"/>
  <c r="U430" i="23" s="1"/>
  <c r="T438" i="23"/>
  <c r="U438" i="23" s="1"/>
  <c r="T446" i="23"/>
  <c r="U446" i="23" s="1"/>
  <c r="T454" i="23"/>
  <c r="U454" i="23" s="1"/>
  <c r="T462" i="23"/>
  <c r="U462" i="23" s="1"/>
  <c r="T470" i="23"/>
  <c r="U470" i="23" s="1"/>
  <c r="T478" i="23"/>
  <c r="U478" i="23" s="1"/>
  <c r="T486" i="23"/>
  <c r="U486" i="23" s="1"/>
  <c r="T494" i="23"/>
  <c r="U494" i="23" s="1"/>
  <c r="T502" i="23"/>
  <c r="U502" i="23" s="1"/>
  <c r="T510" i="23"/>
  <c r="U510" i="23" s="1"/>
  <c r="T518" i="23"/>
  <c r="U518" i="23" s="1"/>
  <c r="T526" i="23"/>
  <c r="U526" i="23" s="1"/>
  <c r="T534" i="23"/>
  <c r="U534" i="23" s="1"/>
  <c r="T542" i="23"/>
  <c r="U542" i="23" s="1"/>
  <c r="T550" i="23"/>
  <c r="U550" i="23" s="1"/>
  <c r="T558" i="23"/>
  <c r="U558" i="23" s="1"/>
  <c r="T566" i="23"/>
  <c r="U566" i="23" s="1"/>
  <c r="T574" i="23"/>
  <c r="U574" i="23" s="1"/>
  <c r="T582" i="23"/>
  <c r="U582" i="23" s="1"/>
  <c r="T590" i="23"/>
  <c r="U590" i="23" s="1"/>
  <c r="T598" i="23"/>
  <c r="U598" i="23" s="1"/>
  <c r="T606" i="23"/>
  <c r="U606" i="23" s="1"/>
  <c r="T614" i="23"/>
  <c r="U614" i="23" s="1"/>
  <c r="T622" i="23"/>
  <c r="U622" i="23" s="1"/>
  <c r="T630" i="23"/>
  <c r="U630" i="23" s="1"/>
  <c r="T638" i="23"/>
  <c r="U638" i="23" s="1"/>
  <c r="T646" i="23"/>
  <c r="U646" i="23" s="1"/>
  <c r="T654" i="23"/>
  <c r="U654" i="23" s="1"/>
  <c r="T662" i="23"/>
  <c r="U662" i="23" s="1"/>
  <c r="T670" i="23"/>
  <c r="U670" i="23" s="1"/>
  <c r="T678" i="23"/>
  <c r="U678" i="23" s="1"/>
  <c r="T686" i="23"/>
  <c r="U686" i="23" s="1"/>
  <c r="T694" i="23"/>
  <c r="U694" i="23" s="1"/>
  <c r="T702" i="23"/>
  <c r="U702" i="23" s="1"/>
  <c r="T710" i="23"/>
  <c r="U710" i="23" s="1"/>
  <c r="T718" i="23"/>
  <c r="U718" i="23" s="1"/>
  <c r="T726" i="23"/>
  <c r="U726" i="23" s="1"/>
  <c r="T734" i="23"/>
  <c r="U734" i="23" s="1"/>
  <c r="T742" i="23"/>
  <c r="U742" i="23" s="1"/>
  <c r="T750" i="23"/>
  <c r="U750" i="23" s="1"/>
  <c r="T758" i="23"/>
  <c r="U758" i="23" s="1"/>
  <c r="T766" i="23"/>
  <c r="U766" i="23" s="1"/>
  <c r="T774" i="23"/>
  <c r="U774" i="23" s="1"/>
  <c r="T782" i="23"/>
  <c r="U782" i="23" s="1"/>
  <c r="T790" i="23"/>
  <c r="U790" i="23" s="1"/>
  <c r="T798" i="23"/>
  <c r="U798" i="23" s="1"/>
  <c r="T806" i="23"/>
  <c r="U806" i="23" s="1"/>
  <c r="T814" i="23"/>
  <c r="U814" i="23" s="1"/>
  <c r="T822" i="23"/>
  <c r="U822" i="23" s="1"/>
  <c r="T830" i="23"/>
  <c r="U830" i="23" s="1"/>
  <c r="T838" i="23"/>
  <c r="U838" i="23" s="1"/>
  <c r="T846" i="23"/>
  <c r="U846" i="23" s="1"/>
  <c r="T854" i="23"/>
  <c r="U854" i="23" s="1"/>
  <c r="T862" i="23"/>
  <c r="U862" i="23" s="1"/>
  <c r="T870" i="23"/>
  <c r="U870" i="23" s="1"/>
  <c r="T878" i="23"/>
  <c r="U878" i="23" s="1"/>
  <c r="T886" i="23"/>
  <c r="U886" i="23" s="1"/>
  <c r="T894" i="23"/>
  <c r="U894" i="23" s="1"/>
  <c r="T902" i="23"/>
  <c r="U902" i="23" s="1"/>
  <c r="T910" i="23"/>
  <c r="U910" i="23" s="1"/>
  <c r="T918" i="23"/>
  <c r="U918" i="23" s="1"/>
  <c r="T926" i="23"/>
  <c r="U926" i="23" s="1"/>
  <c r="T934" i="23"/>
  <c r="U934" i="23" s="1"/>
  <c r="T9" i="23"/>
  <c r="U9" i="23" s="1"/>
  <c r="T25" i="23"/>
  <c r="U25" i="23" s="1"/>
  <c r="T41" i="23"/>
  <c r="U41" i="23" s="1"/>
  <c r="T57" i="23"/>
  <c r="U57" i="23" s="1"/>
  <c r="T73" i="23"/>
  <c r="U73" i="23" s="1"/>
  <c r="T89" i="23"/>
  <c r="U89" i="23" s="1"/>
  <c r="T105" i="23"/>
  <c r="U105" i="23" s="1"/>
  <c r="T116" i="23"/>
  <c r="U116" i="23" s="1"/>
  <c r="T127" i="23"/>
  <c r="U127" i="23" s="1"/>
  <c r="T137" i="23"/>
  <c r="U137" i="23" s="1"/>
  <c r="T148" i="23"/>
  <c r="U148" i="23" s="1"/>
  <c r="T159" i="23"/>
  <c r="U159" i="23" s="1"/>
  <c r="T169" i="23"/>
  <c r="U169" i="23" s="1"/>
  <c r="T180" i="23"/>
  <c r="U180" i="23" s="1"/>
  <c r="T191" i="23"/>
  <c r="U191" i="23" s="1"/>
  <c r="T201" i="23"/>
  <c r="U201" i="23" s="1"/>
  <c r="T212" i="23"/>
  <c r="U212" i="23" s="1"/>
  <c r="T223" i="23"/>
  <c r="U223" i="23" s="1"/>
  <c r="T233" i="23"/>
  <c r="U233" i="23" s="1"/>
  <c r="T244" i="23"/>
  <c r="U244" i="23" s="1"/>
  <c r="T255" i="23"/>
  <c r="U255" i="23" s="1"/>
  <c r="T265" i="23"/>
  <c r="U265" i="23" s="1"/>
  <c r="T276" i="23"/>
  <c r="U276" i="23" s="1"/>
  <c r="T285" i="23"/>
  <c r="U285" i="23" s="1"/>
  <c r="T293" i="23"/>
  <c r="U293" i="23" s="1"/>
  <c r="T301" i="23"/>
  <c r="U301" i="23" s="1"/>
  <c r="T309" i="23"/>
  <c r="U309" i="23" s="1"/>
  <c r="T317" i="23"/>
  <c r="U317" i="23" s="1"/>
  <c r="T325" i="23"/>
  <c r="U325" i="23" s="1"/>
  <c r="T333" i="23"/>
  <c r="U333" i="23" s="1"/>
  <c r="T341" i="23"/>
  <c r="U341" i="23" s="1"/>
  <c r="T349" i="23"/>
  <c r="U349" i="23" s="1"/>
  <c r="T357" i="23"/>
  <c r="U357" i="23" s="1"/>
  <c r="T365" i="23"/>
  <c r="U365" i="23" s="1"/>
  <c r="T373" i="23"/>
  <c r="U373" i="23" s="1"/>
  <c r="T381" i="23"/>
  <c r="U381" i="23" s="1"/>
  <c r="T389" i="23"/>
  <c r="U389" i="23" s="1"/>
  <c r="T397" i="23"/>
  <c r="U397" i="23" s="1"/>
  <c r="T405" i="23"/>
  <c r="U405" i="23" s="1"/>
  <c r="T413" i="23"/>
  <c r="U413" i="23" s="1"/>
  <c r="T421" i="23"/>
  <c r="U421" i="23" s="1"/>
  <c r="T429" i="23"/>
  <c r="U429" i="23" s="1"/>
  <c r="T437" i="23"/>
  <c r="U437" i="23" s="1"/>
  <c r="T445" i="23"/>
  <c r="U445" i="23" s="1"/>
  <c r="T453" i="23"/>
  <c r="U453" i="23" s="1"/>
  <c r="T461" i="23"/>
  <c r="U461" i="23" s="1"/>
  <c r="T469" i="23"/>
  <c r="U469" i="23" s="1"/>
  <c r="T477" i="23"/>
  <c r="U477" i="23" s="1"/>
  <c r="T485" i="23"/>
  <c r="U485" i="23" s="1"/>
  <c r="T493" i="23"/>
  <c r="U493" i="23" s="1"/>
  <c r="T501" i="23"/>
  <c r="U501" i="23" s="1"/>
  <c r="T509" i="23"/>
  <c r="U509" i="23" s="1"/>
  <c r="T517" i="23"/>
  <c r="U517" i="23" s="1"/>
  <c r="T525" i="23"/>
  <c r="U525" i="23" s="1"/>
  <c r="T533" i="23"/>
  <c r="U533" i="23" s="1"/>
  <c r="T541" i="23"/>
  <c r="U541" i="23" s="1"/>
  <c r="T549" i="23"/>
  <c r="U549" i="23" s="1"/>
  <c r="T557" i="23"/>
  <c r="U557" i="23" s="1"/>
  <c r="T565" i="23"/>
  <c r="U565" i="23" s="1"/>
  <c r="T573" i="23"/>
  <c r="U573" i="23" s="1"/>
  <c r="T581" i="23"/>
  <c r="U581" i="23" s="1"/>
  <c r="T589" i="23"/>
  <c r="U589" i="23" s="1"/>
  <c r="T597" i="23"/>
  <c r="U597" i="23" s="1"/>
  <c r="T605" i="23"/>
  <c r="U605" i="23" s="1"/>
  <c r="T613" i="23"/>
  <c r="U613" i="23" s="1"/>
  <c r="T621" i="23"/>
  <c r="U621" i="23" s="1"/>
  <c r="T629" i="23"/>
  <c r="U629" i="23" s="1"/>
  <c r="T637" i="23"/>
  <c r="U637" i="23" s="1"/>
  <c r="T645" i="23"/>
  <c r="U645" i="23" s="1"/>
  <c r="T653" i="23"/>
  <c r="U653" i="23" s="1"/>
  <c r="T661" i="23"/>
  <c r="U661" i="23" s="1"/>
  <c r="T669" i="23"/>
  <c r="U669" i="23" s="1"/>
  <c r="T677" i="23"/>
  <c r="U677" i="23" s="1"/>
  <c r="T685" i="23"/>
  <c r="U685" i="23" s="1"/>
  <c r="T693" i="23"/>
  <c r="U693" i="23" s="1"/>
  <c r="T701" i="23"/>
  <c r="U701" i="23" s="1"/>
  <c r="T709" i="23"/>
  <c r="U709" i="23" s="1"/>
  <c r="T717" i="23"/>
  <c r="U717" i="23" s="1"/>
  <c r="T725" i="23"/>
  <c r="U725" i="23" s="1"/>
  <c r="T733" i="23"/>
  <c r="U733" i="23" s="1"/>
  <c r="T741" i="23"/>
  <c r="U741" i="23" s="1"/>
  <c r="T749" i="23"/>
  <c r="U749" i="23" s="1"/>
  <c r="T757" i="23"/>
  <c r="U757" i="23" s="1"/>
  <c r="T765" i="23"/>
  <c r="U765" i="23" s="1"/>
  <c r="T773" i="23"/>
  <c r="U773" i="23" s="1"/>
  <c r="T781" i="23"/>
  <c r="U781" i="23" s="1"/>
  <c r="T789" i="23"/>
  <c r="U789" i="23" s="1"/>
  <c r="T797" i="23"/>
  <c r="U797" i="23" s="1"/>
  <c r="T805" i="23"/>
  <c r="U805" i="23" s="1"/>
  <c r="T813" i="23"/>
  <c r="U813" i="23" s="1"/>
  <c r="T821" i="23"/>
  <c r="U821" i="23" s="1"/>
  <c r="T829" i="23"/>
  <c r="U829" i="23" s="1"/>
  <c r="T837" i="23"/>
  <c r="U837" i="23" s="1"/>
  <c r="T845" i="23"/>
  <c r="U845" i="23" s="1"/>
  <c r="T853" i="23"/>
  <c r="U853" i="23" s="1"/>
  <c r="T861" i="23"/>
  <c r="U861" i="23" s="1"/>
  <c r="T869" i="23"/>
  <c r="U869" i="23" s="1"/>
  <c r="T877" i="23"/>
  <c r="U877" i="23" s="1"/>
  <c r="T885" i="23"/>
  <c r="U885" i="23" s="1"/>
  <c r="T893" i="23"/>
  <c r="U893" i="23" s="1"/>
  <c r="T901" i="23"/>
  <c r="U901" i="23" s="1"/>
  <c r="T909" i="23"/>
  <c r="U909" i="23" s="1"/>
  <c r="T917" i="23"/>
  <c r="U917" i="23" s="1"/>
  <c r="T925" i="23"/>
  <c r="U925" i="23" s="1"/>
  <c r="T933" i="23"/>
  <c r="U933" i="23" s="1"/>
  <c r="T941" i="23"/>
  <c r="U941" i="23" s="1"/>
  <c r="T949" i="23"/>
  <c r="U949" i="23" s="1"/>
  <c r="T957" i="23"/>
  <c r="U957" i="23" s="1"/>
  <c r="T965" i="23"/>
  <c r="U965" i="23" s="1"/>
  <c r="T973" i="23"/>
  <c r="U973" i="23" s="1"/>
  <c r="T981" i="23"/>
  <c r="U981" i="23" s="1"/>
  <c r="T989" i="23"/>
  <c r="U989" i="23" s="1"/>
  <c r="T997" i="23"/>
  <c r="U997" i="23" s="1"/>
  <c r="T1005" i="23"/>
  <c r="U1005" i="23" s="1"/>
  <c r="T1013" i="23"/>
  <c r="U1013" i="23" s="1"/>
  <c r="T1021" i="23"/>
  <c r="U1021" i="23" s="1"/>
  <c r="T1029" i="23"/>
  <c r="U1029" i="23" s="1"/>
  <c r="T1037" i="23"/>
  <c r="U1037" i="23" s="1"/>
  <c r="T1042" i="23"/>
  <c r="U1042" i="23" s="1"/>
  <c r="T1048" i="23"/>
  <c r="U1048" i="23" s="1"/>
  <c r="T1053" i="23"/>
  <c r="U1053" i="23" s="1"/>
  <c r="T1058" i="23"/>
  <c r="U1058" i="23" s="1"/>
  <c r="T1064" i="23"/>
  <c r="U1064" i="23" s="1"/>
  <c r="T1069" i="23"/>
  <c r="U1069" i="23" s="1"/>
  <c r="T1074" i="23"/>
  <c r="U1074" i="23" s="1"/>
  <c r="T1080" i="23"/>
  <c r="U1080" i="23" s="1"/>
  <c r="T1085" i="23"/>
  <c r="U1085" i="23" s="1"/>
  <c r="T1090" i="23"/>
  <c r="U1090" i="23" s="1"/>
  <c r="T1096" i="23"/>
  <c r="U1096" i="23" s="1"/>
  <c r="T1101" i="23"/>
  <c r="U1101" i="23" s="1"/>
  <c r="T1106" i="23"/>
  <c r="U1106" i="23" s="1"/>
  <c r="T1112" i="23"/>
  <c r="U1112" i="23" s="1"/>
  <c r="T1117" i="23"/>
  <c r="U1117" i="23" s="1"/>
  <c r="T1122" i="23"/>
  <c r="U1122" i="23" s="1"/>
  <c r="T1128" i="23"/>
  <c r="U1128" i="23" s="1"/>
  <c r="T1133" i="23"/>
  <c r="U1133" i="23" s="1"/>
  <c r="T1138" i="23"/>
  <c r="U1138" i="23" s="1"/>
  <c r="T1144" i="23"/>
  <c r="U1144" i="23" s="1"/>
  <c r="T1149" i="23"/>
  <c r="U1149" i="23" s="1"/>
  <c r="T1154" i="23"/>
  <c r="U1154" i="23" s="1"/>
  <c r="T1160" i="23"/>
  <c r="U1160" i="23" s="1"/>
  <c r="T1165" i="23"/>
  <c r="U1165" i="23" s="1"/>
  <c r="T1170" i="23"/>
  <c r="U1170" i="23" s="1"/>
  <c r="T1176" i="23"/>
  <c r="U1176" i="23" s="1"/>
  <c r="T1181" i="23"/>
  <c r="U1181" i="23" s="1"/>
  <c r="T1315" i="23"/>
  <c r="U1315" i="23" s="1"/>
  <c r="T1311" i="23"/>
  <c r="U1311" i="23" s="1"/>
  <c r="T1307" i="23"/>
  <c r="U1307" i="23" s="1"/>
  <c r="T1303" i="23"/>
  <c r="U1303" i="23" s="1"/>
  <c r="T1299" i="23"/>
  <c r="U1299" i="23" s="1"/>
  <c r="T1295" i="23"/>
  <c r="U1295" i="23" s="1"/>
  <c r="T1291" i="23"/>
  <c r="U1291" i="23" s="1"/>
  <c r="T1287" i="23"/>
  <c r="U1287" i="23" s="1"/>
  <c r="T1283" i="23"/>
  <c r="U1283" i="23" s="1"/>
  <c r="T1279" i="23"/>
  <c r="U1279" i="23" s="1"/>
  <c r="T1275" i="23"/>
  <c r="U1275" i="23" s="1"/>
  <c r="T1271" i="23"/>
  <c r="U1271" i="23" s="1"/>
  <c r="T1267" i="23"/>
  <c r="U1267" i="23" s="1"/>
  <c r="T1263" i="23"/>
  <c r="U1263" i="23" s="1"/>
  <c r="T1258" i="23"/>
  <c r="U1258" i="23" s="1"/>
  <c r="T1253" i="23"/>
  <c r="U1253" i="23" s="1"/>
  <c r="T1248" i="23"/>
  <c r="U1248" i="23" s="1"/>
  <c r="T1242" i="23"/>
  <c r="U1242" i="23" s="1"/>
  <c r="T1237" i="23"/>
  <c r="U1237" i="23" s="1"/>
  <c r="T1232" i="23"/>
  <c r="U1232" i="23" s="1"/>
  <c r="T1226" i="23"/>
  <c r="U1226" i="23" s="1"/>
  <c r="T1221" i="23"/>
  <c r="U1221" i="23" s="1"/>
  <c r="T1216" i="23"/>
  <c r="U1216" i="23" s="1"/>
  <c r="T1210" i="23"/>
  <c r="U1210" i="23" s="1"/>
  <c r="T1205" i="23"/>
  <c r="U1205" i="23" s="1"/>
  <c r="T1200" i="23"/>
  <c r="U1200" i="23" s="1"/>
  <c r="T1194" i="23"/>
  <c r="U1194" i="23" s="1"/>
  <c r="T1189" i="23"/>
  <c r="U1189" i="23" s="1"/>
  <c r="T1184" i="23"/>
  <c r="U1184" i="23" s="1"/>
  <c r="T1177" i="23"/>
  <c r="U1177" i="23" s="1"/>
  <c r="T1169" i="23"/>
  <c r="U1169" i="23" s="1"/>
  <c r="T1162" i="23"/>
  <c r="U1162" i="23" s="1"/>
  <c r="T1156" i="23"/>
  <c r="U1156" i="23" s="1"/>
  <c r="T1148" i="23"/>
  <c r="U1148" i="23" s="1"/>
  <c r="T1141" i="23"/>
  <c r="U1141" i="23" s="1"/>
  <c r="T1134" i="23"/>
  <c r="U1134" i="23" s="1"/>
  <c r="T1126" i="23"/>
  <c r="U1126" i="23" s="1"/>
  <c r="T1120" i="23"/>
  <c r="U1120" i="23" s="1"/>
  <c r="T1113" i="23"/>
  <c r="U1113" i="23" s="1"/>
  <c r="T1105" i="23"/>
  <c r="U1105" i="23" s="1"/>
  <c r="T1098" i="23"/>
  <c r="U1098" i="23" s="1"/>
  <c r="T1092" i="23"/>
  <c r="U1092" i="23" s="1"/>
  <c r="T1084" i="23"/>
  <c r="U1084" i="23" s="1"/>
  <c r="T1077" i="23"/>
  <c r="U1077" i="23" s="1"/>
  <c r="T1070" i="23"/>
  <c r="U1070" i="23" s="1"/>
  <c r="T1062" i="23"/>
  <c r="U1062" i="23" s="1"/>
  <c r="T1056" i="23"/>
  <c r="U1056" i="23" s="1"/>
  <c r="T1049" i="23"/>
  <c r="U1049" i="23" s="1"/>
  <c r="T1041" i="23"/>
  <c r="U1041" i="23" s="1"/>
  <c r="T1033" i="23"/>
  <c r="U1033" i="23" s="1"/>
  <c r="T1022" i="23"/>
  <c r="U1022" i="23" s="1"/>
  <c r="T1010" i="23"/>
  <c r="U1010" i="23" s="1"/>
  <c r="T1001" i="23"/>
  <c r="U1001" i="23" s="1"/>
  <c r="T990" i="23"/>
  <c r="U990" i="23" s="1"/>
  <c r="T978" i="23"/>
  <c r="U978" i="23" s="1"/>
  <c r="T969" i="23"/>
  <c r="U969" i="23" s="1"/>
  <c r="T958" i="23"/>
  <c r="U958" i="23" s="1"/>
  <c r="T946" i="23"/>
  <c r="U946" i="23" s="1"/>
  <c r="T937" i="23"/>
  <c r="U937" i="23" s="1"/>
  <c r="T921" i="23"/>
  <c r="U921" i="23" s="1"/>
  <c r="T905" i="23"/>
  <c r="U905" i="23" s="1"/>
  <c r="T889" i="23"/>
  <c r="U889" i="23" s="1"/>
  <c r="T873" i="23"/>
  <c r="U873" i="23" s="1"/>
  <c r="T857" i="23"/>
  <c r="U857" i="23" s="1"/>
  <c r="T841" i="23"/>
  <c r="U841" i="23" s="1"/>
  <c r="T825" i="23"/>
  <c r="U825" i="23" s="1"/>
  <c r="T809" i="23"/>
  <c r="U809" i="23" s="1"/>
  <c r="T793" i="23"/>
  <c r="U793" i="23" s="1"/>
  <c r="T777" i="23"/>
  <c r="U777" i="23" s="1"/>
  <c r="T761" i="23"/>
  <c r="U761" i="23" s="1"/>
  <c r="T745" i="23"/>
  <c r="U745" i="23" s="1"/>
  <c r="T729" i="23"/>
  <c r="U729" i="23" s="1"/>
  <c r="T713" i="23"/>
  <c r="U713" i="23" s="1"/>
  <c r="T697" i="23"/>
  <c r="U697" i="23" s="1"/>
  <c r="T681" i="23"/>
  <c r="U681" i="23" s="1"/>
  <c r="T665" i="23"/>
  <c r="U665" i="23" s="1"/>
  <c r="T649" i="23"/>
  <c r="U649" i="23" s="1"/>
  <c r="T633" i="23"/>
  <c r="U633" i="23" s="1"/>
  <c r="T617" i="23"/>
  <c r="U617" i="23" s="1"/>
  <c r="T601" i="23"/>
  <c r="U601" i="23" s="1"/>
  <c r="T585" i="23"/>
  <c r="U585" i="23" s="1"/>
  <c r="T569" i="23"/>
  <c r="U569" i="23" s="1"/>
  <c r="T553" i="23"/>
  <c r="U553" i="23" s="1"/>
  <c r="T537" i="23"/>
  <c r="U537" i="23" s="1"/>
  <c r="T521" i="23"/>
  <c r="U521" i="23" s="1"/>
  <c r="T505" i="23"/>
  <c r="U505" i="23" s="1"/>
  <c r="T489" i="23"/>
  <c r="U489" i="23" s="1"/>
  <c r="T473" i="23"/>
  <c r="U473" i="23" s="1"/>
  <c r="T457" i="23"/>
  <c r="U457" i="23" s="1"/>
  <c r="T441" i="23"/>
  <c r="U441" i="23" s="1"/>
  <c r="T425" i="23"/>
  <c r="U425" i="23" s="1"/>
  <c r="T409" i="23"/>
  <c r="U409" i="23" s="1"/>
  <c r="T393" i="23"/>
  <c r="U393" i="23" s="1"/>
  <c r="T377" i="23"/>
  <c r="U377" i="23" s="1"/>
  <c r="T361" i="23"/>
  <c r="U361" i="23" s="1"/>
  <c r="T345" i="23"/>
  <c r="U345" i="23" s="1"/>
  <c r="T329" i="23"/>
  <c r="U329" i="23" s="1"/>
  <c r="T313" i="23"/>
  <c r="U313" i="23" s="1"/>
  <c r="T297" i="23"/>
  <c r="U297" i="23" s="1"/>
  <c r="T281" i="23"/>
  <c r="U281" i="23" s="1"/>
  <c r="T260" i="23"/>
  <c r="U260" i="23" s="1"/>
  <c r="T239" i="23"/>
  <c r="U239" i="23" s="1"/>
  <c r="T217" i="23"/>
  <c r="U217" i="23" s="1"/>
  <c r="T196" i="23"/>
  <c r="U196" i="23" s="1"/>
  <c r="T175" i="23"/>
  <c r="U175" i="23" s="1"/>
  <c r="T153" i="23"/>
  <c r="U153" i="23" s="1"/>
  <c r="T132" i="23"/>
  <c r="U132" i="23" s="1"/>
  <c r="T111" i="23"/>
  <c r="U111" i="23" s="1"/>
  <c r="T81" i="23"/>
  <c r="U81" i="23" s="1"/>
  <c r="T49" i="23"/>
  <c r="U49" i="23" s="1"/>
  <c r="T17" i="23"/>
  <c r="U17" i="23" s="1"/>
  <c r="T1142" i="23"/>
  <c r="U1142" i="23" s="1"/>
  <c r="T1136" i="23"/>
  <c r="U1136" i="23" s="1"/>
  <c r="T1129" i="23"/>
  <c r="U1129" i="23" s="1"/>
  <c r="T1121" i="23"/>
  <c r="U1121" i="23" s="1"/>
  <c r="T1114" i="23"/>
  <c r="U1114" i="23" s="1"/>
  <c r="T1108" i="23"/>
  <c r="U1108" i="23" s="1"/>
  <c r="T1100" i="23"/>
  <c r="U1100" i="23" s="1"/>
  <c r="T1093" i="23"/>
  <c r="U1093" i="23" s="1"/>
  <c r="T1086" i="23"/>
  <c r="U1086" i="23" s="1"/>
  <c r="T1078" i="23"/>
  <c r="U1078" i="23" s="1"/>
  <c r="T1072" i="23"/>
  <c r="U1072" i="23" s="1"/>
  <c r="T1065" i="23"/>
  <c r="U1065" i="23" s="1"/>
  <c r="T1057" i="23"/>
  <c r="U1057" i="23" s="1"/>
  <c r="T1050" i="23"/>
  <c r="U1050" i="23" s="1"/>
  <c r="T1044" i="23"/>
  <c r="U1044" i="23" s="1"/>
  <c r="T1034" i="23"/>
  <c r="U1034" i="23" s="1"/>
  <c r="T1025" i="23"/>
  <c r="U1025" i="23" s="1"/>
  <c r="T1014" i="23"/>
  <c r="U1014" i="23" s="1"/>
  <c r="T1002" i="23"/>
  <c r="U1002" i="23" s="1"/>
  <c r="T993" i="23"/>
  <c r="U993" i="23" s="1"/>
  <c r="T982" i="23"/>
  <c r="U982" i="23" s="1"/>
  <c r="T970" i="23"/>
  <c r="U970" i="23" s="1"/>
  <c r="T961" i="23"/>
  <c r="U961" i="23" s="1"/>
  <c r="T950" i="23"/>
  <c r="U950" i="23" s="1"/>
  <c r="T938" i="23"/>
  <c r="U938" i="23" s="1"/>
  <c r="T922" i="23"/>
  <c r="U922" i="23" s="1"/>
  <c r="T906" i="23"/>
  <c r="U906" i="23" s="1"/>
  <c r="T890" i="23"/>
  <c r="U890" i="23" s="1"/>
  <c r="T874" i="23"/>
  <c r="U874" i="23" s="1"/>
  <c r="T858" i="23"/>
  <c r="U858" i="23" s="1"/>
  <c r="T842" i="23"/>
  <c r="U842" i="23" s="1"/>
  <c r="T826" i="23"/>
  <c r="U826" i="23" s="1"/>
  <c r="T810" i="23"/>
  <c r="U810" i="23" s="1"/>
  <c r="T794" i="23"/>
  <c r="U794" i="23" s="1"/>
  <c r="T778" i="23"/>
  <c r="U778" i="23" s="1"/>
  <c r="T762" i="23"/>
  <c r="U762" i="23" s="1"/>
  <c r="T746" i="23"/>
  <c r="U746" i="23" s="1"/>
  <c r="T730" i="23"/>
  <c r="U730" i="23" s="1"/>
  <c r="T714" i="23"/>
  <c r="U714" i="23" s="1"/>
  <c r="T698" i="23"/>
  <c r="U698" i="23" s="1"/>
  <c r="T682" i="23"/>
  <c r="U682" i="23" s="1"/>
  <c r="T666" i="23"/>
  <c r="U666" i="23" s="1"/>
  <c r="T650" i="23"/>
  <c r="U650" i="23" s="1"/>
  <c r="T634" i="23"/>
  <c r="U634" i="23" s="1"/>
  <c r="T618" i="23"/>
  <c r="U618" i="23" s="1"/>
  <c r="T602" i="23"/>
  <c r="U602" i="23" s="1"/>
  <c r="T586" i="23"/>
  <c r="U586" i="23" s="1"/>
  <c r="T570" i="23"/>
  <c r="U570" i="23" s="1"/>
  <c r="T554" i="23"/>
  <c r="U554" i="23" s="1"/>
  <c r="T538" i="23"/>
  <c r="U538" i="23" s="1"/>
  <c r="T522" i="23"/>
  <c r="U522" i="23" s="1"/>
  <c r="T506" i="23"/>
  <c r="U506" i="23" s="1"/>
  <c r="T490" i="23"/>
  <c r="U490" i="23" s="1"/>
  <c r="T474" i="23"/>
  <c r="U474" i="23" s="1"/>
  <c r="T458" i="23"/>
  <c r="U458" i="23" s="1"/>
  <c r="T442" i="23"/>
  <c r="U442" i="23" s="1"/>
  <c r="T426" i="23"/>
  <c r="U426" i="23" s="1"/>
  <c r="T410" i="23"/>
  <c r="U410" i="23" s="1"/>
  <c r="T394" i="23"/>
  <c r="U394" i="23" s="1"/>
  <c r="T378" i="23"/>
  <c r="U378" i="23" s="1"/>
  <c r="T362" i="23"/>
  <c r="U362" i="23" s="1"/>
  <c r="T346" i="23"/>
  <c r="U346" i="23" s="1"/>
  <c r="T330" i="23"/>
  <c r="U330" i="23" s="1"/>
  <c r="T314" i="23"/>
  <c r="U314" i="23" s="1"/>
  <c r="T298" i="23"/>
  <c r="U298" i="23" s="1"/>
  <c r="T282" i="23"/>
  <c r="U282" i="23" s="1"/>
  <c r="T261" i="23"/>
  <c r="U261" i="23" s="1"/>
  <c r="T240" i="23"/>
  <c r="U240" i="23" s="1"/>
  <c r="T219" i="23"/>
  <c r="U219" i="23" s="1"/>
  <c r="T197" i="23"/>
  <c r="U197" i="23" s="1"/>
  <c r="T176" i="23"/>
  <c r="U176" i="23" s="1"/>
  <c r="T155" i="23"/>
  <c r="U155" i="23" s="1"/>
  <c r="T133" i="23"/>
  <c r="U133" i="23" s="1"/>
  <c r="T112" i="23"/>
  <c r="U112" i="23" s="1"/>
  <c r="T84" i="23"/>
  <c r="U84" i="23" s="1"/>
  <c r="T52" i="23"/>
  <c r="U52" i="23" s="1"/>
  <c r="T20" i="23"/>
  <c r="U20" i="23" s="1"/>
  <c r="T3" i="23"/>
  <c r="T1314" i="23"/>
  <c r="U1314" i="23" s="1"/>
  <c r="T1310" i="23"/>
  <c r="U1310" i="23" s="1"/>
  <c r="T1306" i="23"/>
  <c r="U1306" i="23" s="1"/>
  <c r="T1302" i="23"/>
  <c r="U1302" i="23" s="1"/>
  <c r="T1298" i="23"/>
  <c r="U1298" i="23" s="1"/>
  <c r="T1294" i="23"/>
  <c r="U1294" i="23" s="1"/>
  <c r="T1290" i="23"/>
  <c r="U1290" i="23" s="1"/>
  <c r="T1286" i="23"/>
  <c r="U1286" i="23" s="1"/>
  <c r="T1282" i="23"/>
  <c r="U1282" i="23" s="1"/>
  <c r="T1278" i="23"/>
  <c r="U1278" i="23" s="1"/>
  <c r="T1274" i="23"/>
  <c r="U1274" i="23" s="1"/>
  <c r="T1270" i="23"/>
  <c r="U1270" i="23" s="1"/>
  <c r="T1266" i="23"/>
  <c r="U1266" i="23" s="1"/>
  <c r="T1262" i="23"/>
  <c r="U1262" i="23" s="1"/>
  <c r="T1257" i="23"/>
  <c r="U1257" i="23" s="1"/>
  <c r="T1252" i="23"/>
  <c r="U1252" i="23" s="1"/>
  <c r="T1246" i="23"/>
  <c r="U1246" i="23" s="1"/>
  <c r="T1241" i="23"/>
  <c r="U1241" i="23" s="1"/>
  <c r="T1236" i="23"/>
  <c r="U1236" i="23" s="1"/>
  <c r="T1230" i="23"/>
  <c r="U1230" i="23" s="1"/>
  <c r="T1225" i="23"/>
  <c r="U1225" i="23" s="1"/>
  <c r="T1220" i="23"/>
  <c r="U1220" i="23" s="1"/>
  <c r="T1214" i="23"/>
  <c r="U1214" i="23" s="1"/>
  <c r="T1209" i="23"/>
  <c r="U1209" i="23" s="1"/>
  <c r="T1204" i="23"/>
  <c r="U1204" i="23" s="1"/>
  <c r="T1198" i="23"/>
  <c r="U1198" i="23" s="1"/>
  <c r="T1193" i="23"/>
  <c r="U1193" i="23" s="1"/>
  <c r="T1188" i="23"/>
  <c r="U1188" i="23" s="1"/>
  <c r="T1182" i="23"/>
  <c r="U1182" i="23" s="1"/>
  <c r="T1174" i="23"/>
  <c r="U1174" i="23" s="1"/>
  <c r="T1168" i="23"/>
  <c r="U1168" i="23" s="1"/>
  <c r="T1161" i="23"/>
  <c r="U1161" i="23" s="1"/>
  <c r="T1153" i="23"/>
  <c r="U1153" i="23" s="1"/>
  <c r="T1146" i="23"/>
  <c r="U1146" i="23" s="1"/>
  <c r="T1140" i="23"/>
  <c r="U1140" i="23" s="1"/>
  <c r="T1132" i="23"/>
  <c r="U1132" i="23" s="1"/>
  <c r="T1125" i="23"/>
  <c r="U1125" i="23" s="1"/>
  <c r="T1118" i="23"/>
  <c r="U1118" i="23" s="1"/>
  <c r="T1110" i="23"/>
  <c r="U1110" i="23" s="1"/>
  <c r="T1104" i="23"/>
  <c r="U1104" i="23" s="1"/>
  <c r="T1097" i="23"/>
  <c r="U1097" i="23" s="1"/>
  <c r="T1089" i="23"/>
  <c r="U1089" i="23" s="1"/>
  <c r="T1082" i="23"/>
  <c r="U1082" i="23" s="1"/>
  <c r="T1076" i="23"/>
  <c r="U1076" i="23" s="1"/>
  <c r="T1068" i="23"/>
  <c r="U1068" i="23" s="1"/>
  <c r="T1061" i="23"/>
  <c r="U1061" i="23" s="1"/>
  <c r="T1054" i="23"/>
  <c r="U1054" i="23" s="1"/>
  <c r="T1046" i="23"/>
  <c r="U1046" i="23" s="1"/>
  <c r="T1040" i="23"/>
  <c r="U1040" i="23" s="1"/>
  <c r="T1030" i="23"/>
  <c r="U1030" i="23" s="1"/>
  <c r="T1018" i="23"/>
  <c r="U1018" i="23" s="1"/>
  <c r="T1009" i="23"/>
  <c r="U1009" i="23" s="1"/>
  <c r="T998" i="23"/>
  <c r="U998" i="23" s="1"/>
  <c r="T986" i="23"/>
  <c r="U986" i="23" s="1"/>
  <c r="T977" i="23"/>
  <c r="U977" i="23" s="1"/>
  <c r="T966" i="23"/>
  <c r="U966" i="23" s="1"/>
  <c r="T954" i="23"/>
  <c r="U954" i="23" s="1"/>
  <c r="T945" i="23"/>
  <c r="U945" i="23" s="1"/>
  <c r="T930" i="23"/>
  <c r="U930" i="23" s="1"/>
  <c r="T914" i="23"/>
  <c r="U914" i="23" s="1"/>
  <c r="T898" i="23"/>
  <c r="U898" i="23" s="1"/>
  <c r="T882" i="23"/>
  <c r="U882" i="23" s="1"/>
  <c r="T866" i="23"/>
  <c r="U866" i="23" s="1"/>
  <c r="T850" i="23"/>
  <c r="U850" i="23" s="1"/>
  <c r="T834" i="23"/>
  <c r="U834" i="23" s="1"/>
  <c r="T818" i="23"/>
  <c r="U818" i="23" s="1"/>
  <c r="T802" i="23"/>
  <c r="U802" i="23" s="1"/>
  <c r="T786" i="23"/>
  <c r="U786" i="23" s="1"/>
  <c r="T770" i="23"/>
  <c r="U770" i="23" s="1"/>
  <c r="T754" i="23"/>
  <c r="U754" i="23" s="1"/>
  <c r="T738" i="23"/>
  <c r="U738" i="23" s="1"/>
  <c r="T722" i="23"/>
  <c r="U722" i="23" s="1"/>
  <c r="T706" i="23"/>
  <c r="U706" i="23" s="1"/>
  <c r="T690" i="23"/>
  <c r="U690" i="23" s="1"/>
  <c r="T674" i="23"/>
  <c r="U674" i="23" s="1"/>
  <c r="T658" i="23"/>
  <c r="U658" i="23" s="1"/>
  <c r="T642" i="23"/>
  <c r="U642" i="23" s="1"/>
  <c r="T626" i="23"/>
  <c r="U626" i="23" s="1"/>
  <c r="T610" i="23"/>
  <c r="U610" i="23" s="1"/>
  <c r="T594" i="23"/>
  <c r="U594" i="23" s="1"/>
  <c r="T578" i="23"/>
  <c r="U578" i="23" s="1"/>
  <c r="T562" i="23"/>
  <c r="U562" i="23" s="1"/>
  <c r="T546" i="23"/>
  <c r="U546" i="23" s="1"/>
  <c r="T530" i="23"/>
  <c r="U530" i="23" s="1"/>
  <c r="T514" i="23"/>
  <c r="U514" i="23" s="1"/>
  <c r="T498" i="23"/>
  <c r="U498" i="23" s="1"/>
  <c r="T482" i="23"/>
  <c r="U482" i="23" s="1"/>
  <c r="T466" i="23"/>
  <c r="U466" i="23" s="1"/>
  <c r="T450" i="23"/>
  <c r="U450" i="23" s="1"/>
  <c r="T434" i="23"/>
  <c r="U434" i="23" s="1"/>
  <c r="T418" i="23"/>
  <c r="U418" i="23" s="1"/>
  <c r="T402" i="23"/>
  <c r="U402" i="23" s="1"/>
  <c r="T386" i="23"/>
  <c r="U386" i="23" s="1"/>
  <c r="T370" i="23"/>
  <c r="U370" i="23" s="1"/>
  <c r="T354" i="23"/>
  <c r="U354" i="23" s="1"/>
  <c r="T338" i="23"/>
  <c r="U338" i="23" s="1"/>
  <c r="T322" i="23"/>
  <c r="U322" i="23" s="1"/>
  <c r="T306" i="23"/>
  <c r="U306" i="23" s="1"/>
  <c r="T290" i="23"/>
  <c r="U290" i="23" s="1"/>
  <c r="T272" i="23"/>
  <c r="U272" i="23" s="1"/>
  <c r="T251" i="23"/>
  <c r="U251" i="23" s="1"/>
  <c r="T229" i="23"/>
  <c r="U229" i="23" s="1"/>
  <c r="T208" i="23"/>
  <c r="U208" i="23" s="1"/>
  <c r="T187" i="23"/>
  <c r="U187" i="23" s="1"/>
  <c r="T165" i="23"/>
  <c r="U165" i="23" s="1"/>
  <c r="T144" i="23"/>
  <c r="U144" i="23" s="1"/>
  <c r="T123" i="23"/>
  <c r="U123" i="23" s="1"/>
  <c r="T100" i="23"/>
  <c r="U100" i="23" s="1"/>
  <c r="T68" i="23"/>
  <c r="U68" i="23" s="1"/>
  <c r="T36" i="23"/>
  <c r="U36" i="23" s="1"/>
  <c r="T1317" i="23" l="1"/>
  <c r="U3" i="23"/>
  <c r="U1317" i="2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Gong, Cindy</author>
  </authors>
  <commentList>
    <comment ref="U1" authorId="0" shapeId="0" xr:uid="{E77B3B86-BB3E-4FE0-B6C4-D737B0FAB9A0}">
      <text>
        <r>
          <rPr>
            <b/>
            <sz val="9"/>
            <color indexed="81"/>
            <rFont val="Tahoma"/>
            <charset val="1"/>
          </rPr>
          <t>Gong, Cindy:</t>
        </r>
        <r>
          <rPr>
            <sz val="9"/>
            <color indexed="81"/>
            <rFont val="Tahoma"/>
            <charset val="1"/>
          </rPr>
          <t xml:space="preserve">
603091 - Dental Care Annuitants; fund 48523</t>
        </r>
      </text>
    </comment>
    <comment ref="V1" authorId="0" shapeId="0" xr:uid="{190B0AC2-F091-44C9-80ED-4829DF3FADE8}">
      <text>
        <r>
          <rPr>
            <b/>
            <sz val="9"/>
            <color indexed="81"/>
            <rFont val="Tahoma"/>
            <charset val="1"/>
          </rPr>
          <t>Gong, Cindy:</t>
        </r>
        <r>
          <rPr>
            <sz val="9"/>
            <color indexed="81"/>
            <rFont val="Tahoma"/>
            <charset val="1"/>
          </rPr>
          <t xml:space="preserve">
State Prorata %</t>
        </r>
      </text>
    </comment>
    <comment ref="W1" authorId="0" shapeId="0" xr:uid="{AB869BD0-2C88-43C9-9591-83381AD8BE01}">
      <text>
        <r>
          <rPr>
            <b/>
            <sz val="9"/>
            <color indexed="81"/>
            <rFont val="Tahoma"/>
            <charset val="1"/>
          </rPr>
          <t>Gong, Cindy:</t>
        </r>
        <r>
          <rPr>
            <sz val="9"/>
            <color indexed="81"/>
            <rFont val="Tahoma"/>
            <charset val="1"/>
          </rPr>
          <t xml:space="preserve">
State Prorata %</t>
        </r>
      </text>
    </comment>
  </commentList>
</comments>
</file>

<file path=xl/sharedStrings.xml><?xml version="1.0" encoding="utf-8"?>
<sst xmlns="http://schemas.openxmlformats.org/spreadsheetml/2006/main" count="50015" uniqueCount="306">
  <si>
    <t>22/23 Dental Annuitant Charges</t>
  </si>
  <si>
    <t>State Agency Name</t>
  </si>
  <si>
    <t>(All)</t>
  </si>
  <si>
    <t>Estimated Dental Annuitant Charge * PaCE, SRB, &amp; Other Trust</t>
  </si>
  <si>
    <t>Row Labels</t>
  </si>
  <si>
    <t>Sum of Firms Amount 603005</t>
  </si>
  <si>
    <t>.Pro Rata Factor</t>
  </si>
  <si>
    <t>Total Dental</t>
  </si>
  <si>
    <t>Professional and Continuing Education Program</t>
  </si>
  <si>
    <t>441</t>
  </si>
  <si>
    <t>444</t>
  </si>
  <si>
    <t>Contracts &amp; Grants Program</t>
  </si>
  <si>
    <t>465</t>
  </si>
  <si>
    <t>General Fund</t>
  </si>
  <si>
    <t>001</t>
  </si>
  <si>
    <t>Housing Program</t>
  </si>
  <si>
    <t>531</t>
  </si>
  <si>
    <t>Lottery Program</t>
  </si>
  <si>
    <t>481</t>
  </si>
  <si>
    <t>Operating Funds</t>
  </si>
  <si>
    <t>461</t>
  </si>
  <si>
    <t>485</t>
  </si>
  <si>
    <t>Other Trust</t>
  </si>
  <si>
    <t>423</t>
  </si>
  <si>
    <t>496</t>
  </si>
  <si>
    <t>Parking Program</t>
  </si>
  <si>
    <t>471</t>
  </si>
  <si>
    <t>472</t>
  </si>
  <si>
    <t>Student Fees-IRA-Work Study</t>
  </si>
  <si>
    <t>409</t>
  </si>
  <si>
    <t>463</t>
  </si>
  <si>
    <t>464</t>
  </si>
  <si>
    <t>Student Union</t>
  </si>
  <si>
    <t>534</t>
  </si>
  <si>
    <t>Grand Total</t>
  </si>
  <si>
    <r>
      <rPr>
        <b/>
        <sz val="10"/>
        <color theme="1"/>
        <rFont val="Calibri"/>
        <family val="2"/>
        <scheme val="minor"/>
      </rPr>
      <t xml:space="preserve">FIRMS Amount </t>
    </r>
    <r>
      <rPr>
        <sz val="10"/>
        <color theme="1"/>
        <rFont val="Calibri"/>
        <family val="2"/>
        <scheme val="minor"/>
      </rPr>
      <t>represents the total expenditures reported to the Chancellor's Office at 6/30/2021 in object code 603005.</t>
    </r>
  </si>
  <si>
    <r>
      <rPr>
        <b/>
        <sz val="10"/>
        <color theme="1"/>
        <rFont val="Calibri"/>
        <family val="2"/>
        <scheme val="minor"/>
      </rPr>
      <t xml:space="preserve">Total Dental </t>
    </r>
    <r>
      <rPr>
        <sz val="10"/>
        <color theme="1"/>
        <rFont val="Calibri"/>
        <family val="2"/>
        <scheme val="minor"/>
      </rPr>
      <t xml:space="preserve">charge represents the estimated amount campuses will be allocated during fiscal year 22/23. Campuses will be allocated the actual costs incurred on a quarterly basis. </t>
    </r>
  </si>
  <si>
    <t>Activity Period Number</t>
  </si>
  <si>
    <t>Firms Record Type Code</t>
  </si>
  <si>
    <t>State Agency Code</t>
  </si>
  <si>
    <t>Csu Sub Agency Code</t>
  </si>
  <si>
    <t>State Fund Number</t>
  </si>
  <si>
    <t>State Fund Name</t>
  </si>
  <si>
    <t>Csu Fund Name</t>
  </si>
  <si>
    <t>Csu Fund Code</t>
  </si>
  <si>
    <t>Project Code</t>
  </si>
  <si>
    <t>Project Name</t>
  </si>
  <si>
    <t>Program Group Code</t>
  </si>
  <si>
    <t>Program Group Name</t>
  </si>
  <si>
    <t>Program Code</t>
  </si>
  <si>
    <t>Program Name</t>
  </si>
  <si>
    <t>Object Code</t>
  </si>
  <si>
    <t>Object Name</t>
  </si>
  <si>
    <t>Firms Amount</t>
  </si>
  <si>
    <t>Billable-NonBillable</t>
  </si>
  <si>
    <t>Pro Rata Factor</t>
  </si>
  <si>
    <t>Admin Portion</t>
  </si>
  <si>
    <t>Health Benefit Portion</t>
  </si>
  <si>
    <t>Program Group</t>
  </si>
  <si>
    <t>202106</t>
  </si>
  <si>
    <t>10</t>
  </si>
  <si>
    <t>6620</t>
  </si>
  <si>
    <t>California State University, Chancellor's Office</t>
  </si>
  <si>
    <t>000</t>
  </si>
  <si>
    <t>0001</t>
  </si>
  <si>
    <t>General Fund General Support</t>
  </si>
  <si>
    <t>MCHGR</t>
  </si>
  <si>
    <t>CA Digital Library Grant with GF Match</t>
  </si>
  <si>
    <t>06</t>
  </si>
  <si>
    <t>Institutional Support</t>
  </si>
  <si>
    <t>0607</t>
  </si>
  <si>
    <t>Administrative Information Technology</t>
  </si>
  <si>
    <t>603005</t>
  </si>
  <si>
    <t>Retirement</t>
  </si>
  <si>
    <t>Non-Billable</t>
  </si>
  <si>
    <t>6770</t>
  </si>
  <si>
    <t>California State Polytechnic University, Pomona</t>
  </si>
  <si>
    <t>0948</t>
  </si>
  <si>
    <t>Calif State University Trust Fund</t>
  </si>
  <si>
    <t>TF-College Work Study Program</t>
  </si>
  <si>
    <t>00000</t>
  </si>
  <si>
    <t>No Project Name Assigned</t>
  </si>
  <si>
    <t>05</t>
  </si>
  <si>
    <t>Student Services</t>
  </si>
  <si>
    <t>0504</t>
  </si>
  <si>
    <t>Financial Aid Administration</t>
  </si>
  <si>
    <t>6820</t>
  </si>
  <si>
    <t>California Polytechnic State University, San Luis Obispo</t>
  </si>
  <si>
    <t>0503</t>
  </si>
  <si>
    <t>Counseling and Career Guidance</t>
  </si>
  <si>
    <t>TF-CSU Forgivable/Doctoral Loan Program</t>
  </si>
  <si>
    <t>6830</t>
  </si>
  <si>
    <t>Sonoma State University</t>
  </si>
  <si>
    <t>TF-Prof &amp; Continuing Ed (PaCE) Operations</t>
  </si>
  <si>
    <t>01</t>
  </si>
  <si>
    <t>Instruction</t>
  </si>
  <si>
    <t>0101</t>
  </si>
  <si>
    <t>General Academic Instruction</t>
  </si>
  <si>
    <t>Billable</t>
  </si>
  <si>
    <t>Continuing Education Program</t>
  </si>
  <si>
    <t>6840</t>
  </si>
  <si>
    <t>California State University San Marcos</t>
  </si>
  <si>
    <t>0501</t>
  </si>
  <si>
    <t>Student Services Administration</t>
  </si>
  <si>
    <t>6810</t>
  </si>
  <si>
    <t>San Jose State University</t>
  </si>
  <si>
    <t>0106</t>
  </si>
  <si>
    <t>Instructional Information Technology</t>
  </si>
  <si>
    <t>6750</t>
  </si>
  <si>
    <t>California State University, Los Angeles</t>
  </si>
  <si>
    <t>6790</t>
  </si>
  <si>
    <t>San Diego State University</t>
  </si>
  <si>
    <t>04</t>
  </si>
  <si>
    <t>Academic Support</t>
  </si>
  <si>
    <t>0406</t>
  </si>
  <si>
    <t>Academic Administration</t>
  </si>
  <si>
    <t>6690</t>
  </si>
  <si>
    <t>California State University, Dominguez Hills</t>
  </si>
  <si>
    <t>0605</t>
  </si>
  <si>
    <t>Public Relations/Development</t>
  </si>
  <si>
    <t>6740</t>
  </si>
  <si>
    <t>California State University, Long Beach</t>
  </si>
  <si>
    <t>0602</t>
  </si>
  <si>
    <t>Fiscal Operations</t>
  </si>
  <si>
    <t>6710</t>
  </si>
  <si>
    <t>California State University, Fullerton</t>
  </si>
  <si>
    <t>6752</t>
  </si>
  <si>
    <t>California State University Maritime Academy</t>
  </si>
  <si>
    <t>EEONL</t>
  </si>
  <si>
    <t>Extended Education Online Program/Courses</t>
  </si>
  <si>
    <t>0601</t>
  </si>
  <si>
    <t>Executive Management</t>
  </si>
  <si>
    <t>0104</t>
  </si>
  <si>
    <t>Community Education</t>
  </si>
  <si>
    <t>6670</t>
  </si>
  <si>
    <t>California State University, Stanislaus</t>
  </si>
  <si>
    <t>6660</t>
  </si>
  <si>
    <t>California State University, San Bernardino</t>
  </si>
  <si>
    <t>6800</t>
  </si>
  <si>
    <t>San Francisco State University</t>
  </si>
  <si>
    <t>6780</t>
  </si>
  <si>
    <t>California State University, Sacramento</t>
  </si>
  <si>
    <t>6756</t>
  </si>
  <si>
    <t>California State University, Monterey Bay</t>
  </si>
  <si>
    <t>0408</t>
  </si>
  <si>
    <t>Course and Curriculum Development</t>
  </si>
  <si>
    <t>6650</t>
  </si>
  <si>
    <t>California State University, Bakersfield</t>
  </si>
  <si>
    <t>0105</t>
  </si>
  <si>
    <t>Preparatory/Remedial Instruction</t>
  </si>
  <si>
    <t>6760</t>
  </si>
  <si>
    <t>California State University, Northridge</t>
  </si>
  <si>
    <t>0409</t>
  </si>
  <si>
    <t>Academic Support Information Technology</t>
  </si>
  <si>
    <t>6680</t>
  </si>
  <si>
    <t>California State University, Chico</t>
  </si>
  <si>
    <t>0606</t>
  </si>
  <si>
    <t>General Administration</t>
  </si>
  <si>
    <t>0102</t>
  </si>
  <si>
    <t>Vocational/Technical Instruction</t>
  </si>
  <si>
    <t>00IPC</t>
  </si>
  <si>
    <t>Institute for Palliative Care</t>
  </si>
  <si>
    <t>07</t>
  </si>
  <si>
    <t>Operation and Maintenance of Plant</t>
  </si>
  <si>
    <t>0708</t>
  </si>
  <si>
    <t>Logistical Services</t>
  </si>
  <si>
    <t>0407</t>
  </si>
  <si>
    <t>Academic Personnel Development</t>
  </si>
  <si>
    <t>6730</t>
  </si>
  <si>
    <t>Humboldt State University</t>
  </si>
  <si>
    <t>0509</t>
  </si>
  <si>
    <t>Student Admissions</t>
  </si>
  <si>
    <t>6720</t>
  </si>
  <si>
    <t>California State University, East Bay</t>
  </si>
  <si>
    <t>0510</t>
  </si>
  <si>
    <t>Student Records</t>
  </si>
  <si>
    <t>0702</t>
  </si>
  <si>
    <t>Building Maintenance</t>
  </si>
  <si>
    <t>EARST</t>
  </si>
  <si>
    <t>Early Start Program</t>
  </si>
  <si>
    <t>6850</t>
  </si>
  <si>
    <t>California State University Channel Islands</t>
  </si>
  <si>
    <t>0403</t>
  </si>
  <si>
    <t>Educational Media Services</t>
  </si>
  <si>
    <t>0502</t>
  </si>
  <si>
    <t>Social and Cultural Development</t>
  </si>
  <si>
    <t>0508</t>
  </si>
  <si>
    <t>Student Services Information Technology</t>
  </si>
  <si>
    <t>0401</t>
  </si>
  <si>
    <t>Libraries</t>
  </si>
  <si>
    <t>6700</t>
  </si>
  <si>
    <t>California State University, Fresno</t>
  </si>
  <si>
    <t>TF-PaCE Campus Partners</t>
  </si>
  <si>
    <t>02</t>
  </si>
  <si>
    <t>Research</t>
  </si>
  <si>
    <t>0201</t>
  </si>
  <si>
    <t>Institutes and Research Centers</t>
  </si>
  <si>
    <t>0202</t>
  </si>
  <si>
    <t>Individual and Project Research</t>
  </si>
  <si>
    <t>0405</t>
  </si>
  <si>
    <t>Ancillary Support</t>
  </si>
  <si>
    <t>TF-Associated Student Body Trust</t>
  </si>
  <si>
    <t>AS001</t>
  </si>
  <si>
    <t>Associated Student Body Fee Activity</t>
  </si>
  <si>
    <t>20</t>
  </si>
  <si>
    <t>Auxiliary Enterprise Expenses</t>
  </si>
  <si>
    <t>2001</t>
  </si>
  <si>
    <t>Auxiliary Enterprise</t>
  </si>
  <si>
    <t>TF-Instructionally Related Activities Trust</t>
  </si>
  <si>
    <t>TF-International Programs Trust</t>
  </si>
  <si>
    <t>TF-Contracts and Grant Trust</t>
  </si>
  <si>
    <t>03</t>
  </si>
  <si>
    <t>Public Service</t>
  </si>
  <si>
    <t>0301</t>
  </si>
  <si>
    <t>Community Service</t>
  </si>
  <si>
    <t>0507</t>
  </si>
  <si>
    <t>Student Health Services</t>
  </si>
  <si>
    <t>TF-Parking  Revenue Fund-Fines and Forfeitures</t>
  </si>
  <si>
    <t>TF-Parking Revenue Fund-Parking Fees</t>
  </si>
  <si>
    <t>42124</t>
  </si>
  <si>
    <t>HEERF-IHEs-Institutional Portion</t>
  </si>
  <si>
    <t>TF-Lottery Education Fund</t>
  </si>
  <si>
    <t>L0033</t>
  </si>
  <si>
    <t>General Campus Based Programs</t>
  </si>
  <si>
    <t>L0016</t>
  </si>
  <si>
    <t>CSU Lottery Educ-Stud Serv Council Guide Teacher Diversity</t>
  </si>
  <si>
    <t>L0001</t>
  </si>
  <si>
    <t>CSU Lottery Educ-Instr Reg Summer Arts</t>
  </si>
  <si>
    <t>L0006</t>
  </si>
  <si>
    <t>CSU Lottery Educ-Instr Reg Access and Academic Development</t>
  </si>
  <si>
    <t>L0017</t>
  </si>
  <si>
    <t>CSU Lottery Educ-Instr Reg Pre Doctoral Program</t>
  </si>
  <si>
    <t>L0008</t>
  </si>
  <si>
    <t>CSU Lottery Educ-Stud Serv Adm Educ Equity High School</t>
  </si>
  <si>
    <t>L0010</t>
  </si>
  <si>
    <t>CSU Lottery Educ-Stud Serv Adm Educ Eqty Outreach &amp; Retention</t>
  </si>
  <si>
    <t>L0012</t>
  </si>
  <si>
    <t>CSU Lottery Educ-Stud Serv Council Educ Eqty Stud Mentoring</t>
  </si>
  <si>
    <t>TF-CSU Operating Fund</t>
  </si>
  <si>
    <t>0701</t>
  </si>
  <si>
    <t>Physical Plant Administration</t>
  </si>
  <si>
    <t>0703</t>
  </si>
  <si>
    <t>Custodial Services</t>
  </si>
  <si>
    <t>0705</t>
  </si>
  <si>
    <t>Landscape and Grounds Maintenance</t>
  </si>
  <si>
    <t>0707</t>
  </si>
  <si>
    <t>Security and Safety</t>
  </si>
  <si>
    <t>0704</t>
  </si>
  <si>
    <t>Utilities</t>
  </si>
  <si>
    <t>0402</t>
  </si>
  <si>
    <t>Museums and Galleries</t>
  </si>
  <si>
    <t>0303</t>
  </si>
  <si>
    <t>Public Broadcasting Services</t>
  </si>
  <si>
    <t>0304</t>
  </si>
  <si>
    <t>Public Service Information Technology</t>
  </si>
  <si>
    <t>COOL4</t>
  </si>
  <si>
    <t>Calif Open Online Library For Education</t>
  </si>
  <si>
    <t>C4CS1</t>
  </si>
  <si>
    <t>Center For California Studies</t>
  </si>
  <si>
    <t>EDINS</t>
  </si>
  <si>
    <t>Education Insights Center</t>
  </si>
  <si>
    <t>CSTRC</t>
  </si>
  <si>
    <t>Cost Recovery Project Code</t>
  </si>
  <si>
    <t>CPERB</t>
  </si>
  <si>
    <t>CSU Program for Educational and Research in Biotechnology Fiancial Aid</t>
  </si>
  <si>
    <t>COAST</t>
  </si>
  <si>
    <t>Council on Ocean Affairs, Science and Technology Fiancial Aid</t>
  </si>
  <si>
    <t>WR&amp;PI</t>
  </si>
  <si>
    <t>Water Resources and Policy Initiatives Financial Aid</t>
  </si>
  <si>
    <t>00ARI</t>
  </si>
  <si>
    <t>Agricultural Research Initiative Financial Aid</t>
  </si>
  <si>
    <t>0706</t>
  </si>
  <si>
    <t>Major Repairs and Renovations</t>
  </si>
  <si>
    <t>0709</t>
  </si>
  <si>
    <t>Oper and Maint Information Technology</t>
  </si>
  <si>
    <t>STEMN</t>
  </si>
  <si>
    <t>Science, Technology, Engineering, Mathematics-NET</t>
  </si>
  <si>
    <t>RSCA0</t>
  </si>
  <si>
    <t>Research, Scholarly and Creative Activity Award Program</t>
  </si>
  <si>
    <t>CCF00</t>
  </si>
  <si>
    <t>Campus Collaboration Funds</t>
  </si>
  <si>
    <t>43023</t>
  </si>
  <si>
    <t>HEERF-Minority Serving Institutions</t>
  </si>
  <si>
    <t>SW485</t>
  </si>
  <si>
    <t>Systemwide-Operational Support</t>
  </si>
  <si>
    <t>USERF</t>
  </si>
  <si>
    <t>TF-User Fees</t>
  </si>
  <si>
    <t>MISCF</t>
  </si>
  <si>
    <t>TF-Miscellaneous Fees</t>
  </si>
  <si>
    <t>SWAT0</t>
  </si>
  <si>
    <t>Systemwide Allocation Transfer</t>
  </si>
  <si>
    <t>HSFEE</t>
  </si>
  <si>
    <t>TF-Health Service Fees</t>
  </si>
  <si>
    <t>CSTCH</t>
  </si>
  <si>
    <t>Cal State Teach</t>
  </si>
  <si>
    <t>TF-Miscellaneous Trust</t>
  </si>
  <si>
    <t>TF-Housing-Operations and Revenue</t>
  </si>
  <si>
    <t>TF-Campus Union-Operations and Revenue</t>
  </si>
  <si>
    <t>00303</t>
  </si>
  <si>
    <t>Stanislaus Student Recreation Complex</t>
  </si>
  <si>
    <t>*</t>
  </si>
  <si>
    <t>TF-Custodial Fund-Misc Financial Aid and Other Deposits</t>
  </si>
  <si>
    <t>Total Pro Rata (Dental)</t>
  </si>
  <si>
    <r>
      <rPr>
        <b/>
        <sz val="10"/>
        <color theme="1"/>
        <rFont val="Calibri"/>
        <family val="2"/>
        <scheme val="minor"/>
      </rPr>
      <t>Pro Rata Factor</t>
    </r>
    <r>
      <rPr>
        <sz val="10"/>
        <color theme="1"/>
        <rFont val="Calibri"/>
        <family val="2"/>
        <scheme val="minor"/>
      </rPr>
      <t xml:space="preserve"> represents the campus' percentage of the $852,920.17 total dental annuitant costs that was calculated using the campus' retirement  (603005) expenses divided by total retirement expenses for the system. Systemwide Revenue Bond (SRB) funds include Housing, Parking, and Student Union programs.</t>
    </r>
  </si>
  <si>
    <t>during fiscal year 2022/23.</t>
  </si>
  <si>
    <t xml:space="preserve">Note: Campuses will be charged in four quarterly installments about August, October, January, and April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</si>
</sst>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
  </numFmts>
  <fonts count="13"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0"/>
      <color theme="1"/>
      <name val="Calibri"/>
      <family val="2"/>
      <scheme val="minor"/>
    </font>
    <font>
      <sz val="10"/>
      <color theme="1"/>
      <name val="Calibri"/>
      <family val="2"/>
      <scheme val="minor"/>
    </font>
    <font>
      <sz val="10"/>
      <name val="Arial"/>
      <family val="2"/>
    </font>
    <font>
      <b/>
      <sz val="11"/>
      <color rgb="FFFF0000"/>
      <name val="Calibri"/>
      <family val="2"/>
      <scheme val="minor"/>
    </font>
    <font>
      <sz val="10"/>
      <color rgb="FF000000"/>
      <name val="Arial"/>
      <family val="2"/>
    </font>
    <font>
      <b/>
      <sz val="10"/>
      <color rgb="FF000000"/>
      <name val="Arial"/>
      <family val="2"/>
    </font>
    <font>
      <sz val="10"/>
      <name val="Arial"/>
    </font>
    <font>
      <sz val="9"/>
      <color indexed="81"/>
      <name val="Tahoma"/>
      <charset val="1"/>
    </font>
    <font>
      <b/>
      <sz val="9"/>
      <color indexed="81"/>
      <name val="Tahoma"/>
      <charset val="1"/>
    </font>
  </fonts>
  <fills count="5">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rgb="FFFFFF00"/>
        <bgColor rgb="FF000000"/>
      </patternFill>
    </fill>
  </fills>
  <borders count="1">
    <border>
      <left/>
      <right/>
      <top/>
      <bottom/>
      <diagonal/>
    </border>
  </borders>
  <cellStyleXfs count="6">
    <xf numFmtId="0" fontId="0" fillId="0" borderId="0"/>
    <xf numFmtId="43" fontId="1" fillId="0" borderId="0" applyFont="0" applyFill="0" applyBorder="0" applyAlignment="0" applyProtection="0"/>
    <xf numFmtId="0" fontId="3" fillId="0" borderId="0"/>
    <xf numFmtId="0" fontId="6" fillId="0" borderId="0"/>
    <xf numFmtId="0" fontId="10" fillId="0" borderId="0"/>
    <xf numFmtId="9" fontId="1" fillId="0" borderId="0" applyFont="0" applyFill="0" applyBorder="0" applyAlignment="0" applyProtection="0"/>
  </cellStyleXfs>
  <cellXfs count="31">
    <xf numFmtId="0" fontId="0" fillId="0" borderId="0" xfId="0"/>
    <xf numFmtId="10" fontId="0" fillId="0" borderId="0" xfId="0" applyNumberFormat="1"/>
    <xf numFmtId="0" fontId="0" fillId="0" borderId="0" xfId="0" pivotButton="1"/>
    <xf numFmtId="0" fontId="0" fillId="0" borderId="0" xfId="0" applyAlignment="1">
      <alignment horizontal="left"/>
    </xf>
    <xf numFmtId="0" fontId="0" fillId="0" borderId="0" xfId="0" applyAlignment="1">
      <alignment horizontal="left" indent="1"/>
    </xf>
    <xf numFmtId="40" fontId="0" fillId="0" borderId="0" xfId="0" applyNumberFormat="1"/>
    <xf numFmtId="0" fontId="0" fillId="0" borderId="0" xfId="0" applyAlignment="1">
      <alignment horizontal="left" wrapText="1"/>
    </xf>
    <xf numFmtId="0" fontId="2" fillId="0" borderId="0" xfId="0" applyFont="1"/>
    <xf numFmtId="43" fontId="2" fillId="3" borderId="0" xfId="1" applyFont="1" applyFill="1"/>
    <xf numFmtId="0" fontId="5" fillId="0" borderId="0" xfId="0" applyFont="1"/>
    <xf numFmtId="43" fontId="0" fillId="0" borderId="0" xfId="1" applyFont="1"/>
    <xf numFmtId="0" fontId="7" fillId="0" borderId="0" xfId="0" applyFont="1"/>
    <xf numFmtId="0" fontId="4" fillId="3" borderId="0" xfId="0" applyFont="1" applyFill="1" applyAlignment="1">
      <alignment horizontal="center" wrapText="1"/>
    </xf>
    <xf numFmtId="0" fontId="10" fillId="0" borderId="0" xfId="4" applyProtection="1">
      <protection locked="0"/>
    </xf>
    <xf numFmtId="164" fontId="10" fillId="0" borderId="0" xfId="4" applyNumberFormat="1" applyProtection="1">
      <protection locked="0"/>
    </xf>
    <xf numFmtId="10" fontId="10" fillId="0" borderId="0" xfId="4" applyNumberFormat="1" applyProtection="1">
      <protection locked="0"/>
    </xf>
    <xf numFmtId="4" fontId="10" fillId="2" borderId="0" xfId="4" applyNumberFormat="1" applyFill="1" applyProtection="1">
      <protection locked="0"/>
    </xf>
    <xf numFmtId="0" fontId="10" fillId="2" borderId="0" xfId="4" applyFill="1" applyProtection="1">
      <protection locked="0"/>
    </xf>
    <xf numFmtId="0" fontId="8" fillId="4" borderId="0" xfId="0" applyFont="1" applyFill="1" applyAlignment="1">
      <alignment horizontal="left"/>
    </xf>
    <xf numFmtId="0" fontId="8" fillId="4" borderId="0" xfId="0" applyFont="1" applyFill="1"/>
    <xf numFmtId="0" fontId="9" fillId="4" borderId="0" xfId="0" applyFont="1" applyFill="1"/>
    <xf numFmtId="0" fontId="9" fillId="4" borderId="0" xfId="0" applyFont="1" applyFill="1" applyAlignment="1">
      <alignment horizontal="left"/>
    </xf>
    <xf numFmtId="4" fontId="8" fillId="4" borderId="0" xfId="0" applyNumberFormat="1" applyFont="1" applyFill="1"/>
    <xf numFmtId="0" fontId="8" fillId="0" borderId="0" xfId="0" applyFont="1"/>
    <xf numFmtId="0" fontId="8" fillId="4" borderId="0" xfId="0" quotePrefix="1" applyFont="1" applyFill="1"/>
    <xf numFmtId="164" fontId="0" fillId="0" borderId="0" xfId="0" applyNumberFormat="1"/>
    <xf numFmtId="10" fontId="10" fillId="2" borderId="0" xfId="4" applyNumberFormat="1" applyFill="1" applyProtection="1">
      <protection locked="0"/>
    </xf>
    <xf numFmtId="43" fontId="0" fillId="0" borderId="0" xfId="1" applyFont="1" applyFill="1"/>
    <xf numFmtId="4" fontId="10" fillId="0" borderId="0" xfId="4" applyNumberFormat="1" applyProtection="1">
      <protection locked="0"/>
    </xf>
    <xf numFmtId="10" fontId="0" fillId="0" borderId="0" xfId="5" applyNumberFormat="1" applyFont="1" applyFill="1"/>
    <xf numFmtId="0" fontId="5" fillId="0" borderId="0" xfId="0" applyFont="1" applyAlignment="1">
      <alignment horizontal="left" wrapText="1"/>
    </xf>
  </cellXfs>
  <cellStyles count="6">
    <cellStyle name="Comma" xfId="1" builtinId="3"/>
    <cellStyle name="Normal" xfId="0" builtinId="0"/>
    <cellStyle name="Normal 2" xfId="2" xr:uid="{192613ED-1C51-44C4-A916-3D4245375E2C}"/>
    <cellStyle name="Normal 2 2" xfId="3" xr:uid="{AF0339C8-7E5E-4DF6-9639-710CD8CAF6B6}"/>
    <cellStyle name="Normal 3" xfId="4" xr:uid="{F7E3C87B-FCE8-42D8-A7BC-8417DAAE6669}"/>
    <cellStyle name="Percent" xfId="5" builtinId="5"/>
  </cellStyles>
  <dxfs count="2">
    <dxf>
      <alignment wrapText="1"/>
    </dxf>
    <dxf>
      <numFmt numFmtId="14" formatCode="0.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pivotCacheDefinition" Target="pivotCache/pivotCacheDefinition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7620</xdr:rowOff>
    </xdr:from>
    <xdr:to>
      <xdr:col>1</xdr:col>
      <xdr:colOff>1583930</xdr:colOff>
      <xdr:row>2</xdr:row>
      <xdr:rowOff>36663</xdr:rowOff>
    </xdr:to>
    <xdr:pic>
      <xdr:nvPicPr>
        <xdr:cNvPr id="2" name="Picture 1">
          <a:extLst>
            <a:ext uri="{FF2B5EF4-FFF2-40B4-BE49-F238E27FC236}">
              <a16:creationId xmlns:a16="http://schemas.microsoft.com/office/drawing/2014/main" id="{C5571297-65BD-435A-AB70-8D9D59C15F1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620"/>
          <a:ext cx="3427977" cy="3948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480060</xdr:colOff>
      <xdr:row>1319</xdr:row>
      <xdr:rowOff>127635</xdr:rowOff>
    </xdr:from>
    <xdr:to>
      <xdr:col>20</xdr:col>
      <xdr:colOff>1073017</xdr:colOff>
      <xdr:row>1339</xdr:row>
      <xdr:rowOff>8945</xdr:rowOff>
    </xdr:to>
    <xdr:pic>
      <xdr:nvPicPr>
        <xdr:cNvPr id="2" name="Picture 1">
          <a:extLst>
            <a:ext uri="{FF2B5EF4-FFF2-40B4-BE49-F238E27FC236}">
              <a16:creationId xmlns:a16="http://schemas.microsoft.com/office/drawing/2014/main" id="{A88FE19C-5EF6-894A-70B8-403B12C35C18}"/>
            </a:ext>
          </a:extLst>
        </xdr:cNvPr>
        <xdr:cNvPicPr>
          <a:picLocks noChangeAspect="1"/>
        </xdr:cNvPicPr>
      </xdr:nvPicPr>
      <xdr:blipFill>
        <a:blip xmlns:r="http://schemas.openxmlformats.org/officeDocument/2006/relationships" r:embed="rId1"/>
        <a:stretch>
          <a:fillRect/>
        </a:stretch>
      </xdr:blipFill>
      <xdr:spPr>
        <a:xfrm>
          <a:off x="5966460" y="241346355"/>
          <a:ext cx="7595737" cy="3538910"/>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Gong, Cindy" refreshedDate="44719.429289699074" createdVersion="8" refreshedVersion="8" minRefreshableVersion="3" recordCount="1314" xr:uid="{417DE146-2B68-42AF-8039-EEF22256B176}">
  <cacheSource type="worksheet">
    <worksheetSource ref="A1:X1315" sheet="new all data"/>
  </cacheSource>
  <cacheFields count="24">
    <cacheField name="Activity Period Number" numFmtId="0">
      <sharedItems containsMixedTypes="1" containsNumber="1" containsInteger="1" minValue="202106" maxValue="202106"/>
    </cacheField>
    <cacheField name="Firms Record Type Code" numFmtId="0">
      <sharedItems containsMixedTypes="1" containsNumber="1" containsInteger="1" minValue="10" maxValue="10"/>
    </cacheField>
    <cacheField name="State Agency Code" numFmtId="0">
      <sharedItems containsMixedTypes="1" containsNumber="1" containsInteger="1" minValue="6620" maxValue="6620"/>
    </cacheField>
    <cacheField name="State Agency Name" numFmtId="0">
      <sharedItems count="24">
        <s v="California State University, Chancellor's Office"/>
        <s v="California State Polytechnic University, Pomona"/>
        <s v="California Polytechnic State University, San Luis Obispo"/>
        <s v="Sonoma State University"/>
        <s v="California State University San Marcos"/>
        <s v="San Jose State University"/>
        <s v="California State University, Los Angeles"/>
        <s v="San Diego State University"/>
        <s v="California State University, Dominguez Hills"/>
        <s v="California State University, Long Beach"/>
        <s v="California State University, Fullerton"/>
        <s v="California State University Maritime Academy"/>
        <s v="California State University, Stanislaus"/>
        <s v="California State University, San Bernardino"/>
        <s v="San Francisco State University"/>
        <s v="California State University, Sacramento"/>
        <s v="California State University, Monterey Bay"/>
        <s v="California State University, Bakersfield"/>
        <s v="California State University, Northridge"/>
        <s v="California State University, Chico"/>
        <s v="Humboldt State University"/>
        <s v="California State University, East Bay"/>
        <s v="California State University Channel Islands"/>
        <s v="California State University, Fresno"/>
      </sharedItems>
    </cacheField>
    <cacheField name="Csu Sub Agency Code" numFmtId="0">
      <sharedItems/>
    </cacheField>
    <cacheField name="State Fund Number" numFmtId="0">
      <sharedItems/>
    </cacheField>
    <cacheField name="State Fund Name" numFmtId="0">
      <sharedItems/>
    </cacheField>
    <cacheField name="Csu Fund Name" numFmtId="0">
      <sharedItems/>
    </cacheField>
    <cacheField name="Csu Fund Code" numFmtId="0">
      <sharedItems containsMixedTypes="1" containsNumber="1" containsInteger="1" minValue="436" maxValue="436" count="17">
        <s v="001"/>
        <s v="409"/>
        <s v="423"/>
        <s v="441"/>
        <s v="444"/>
        <s v="461"/>
        <s v="463"/>
        <s v="464"/>
        <s v="465"/>
        <s v="471"/>
        <s v="472"/>
        <s v="481"/>
        <s v="485"/>
        <s v="496"/>
        <s v="531"/>
        <s v="534"/>
        <n v="436"/>
      </sharedItems>
    </cacheField>
    <cacheField name="Project Code" numFmtId="0">
      <sharedItems/>
    </cacheField>
    <cacheField name="Project Name" numFmtId="0">
      <sharedItems/>
    </cacheField>
    <cacheField name="Program Group Code" numFmtId="0">
      <sharedItems/>
    </cacheField>
    <cacheField name="Program Group Name" numFmtId="0">
      <sharedItems/>
    </cacheField>
    <cacheField name="Program Code" numFmtId="0">
      <sharedItems/>
    </cacheField>
    <cacheField name="Program Name" numFmtId="0">
      <sharedItems/>
    </cacheField>
    <cacheField name="Object Code" numFmtId="0">
      <sharedItems containsMixedTypes="1" containsNumber="1" containsInteger="1" minValue="603005" maxValue="603005"/>
    </cacheField>
    <cacheField name="Object Name" numFmtId="0">
      <sharedItems/>
    </cacheField>
    <cacheField name="Firms Amount" numFmtId="43">
      <sharedItems containsSemiMixedTypes="0" containsString="0" containsNumber="1" minValue="-8791.32" maxValue="36134311.200000003" count="1306">
        <n v="2131.7200000000003"/>
        <n v="7457.76"/>
        <n v="8297.2800000000007"/>
        <n v="56496.12"/>
        <n v="156569.96"/>
        <n v="36332.120000000003"/>
        <n v="99051.1"/>
        <n v="4371.1000000000004"/>
        <n v="723904.53"/>
        <n v="60669.120000000003"/>
        <n v="381007.2"/>
        <n v="23152.25"/>
        <n v="107593.47"/>
        <n v="138089.64000000001"/>
        <n v="33777.480000000003"/>
        <n v="8216.52"/>
        <n v="11059.6"/>
        <n v="55663.28"/>
        <n v="86090.52"/>
        <n v="175398.27"/>
        <n v="581264.31000000006"/>
        <n v="2068.4900000000002"/>
        <n v="760663.64"/>
        <n v="31300.2"/>
        <n v="121485.8"/>
        <n v="6717"/>
        <n v="4823.72"/>
        <n v="68480.58"/>
        <n v="130290.92"/>
        <n v="297995.49"/>
        <n v="158321.35"/>
        <n v="12477.880000000001"/>
        <n v="181836.80000000002"/>
        <n v="143581.11000000002"/>
        <n v="263097.23"/>
        <n v="52527.28"/>
        <n v="22460.57"/>
        <n v="1015.77"/>
        <n v="56630.16"/>
        <n v="1232.72"/>
        <n v="11094.93"/>
        <n v="11355.84"/>
        <n v="49310.590000000004"/>
        <n v="10672.48"/>
        <n v="166491.41"/>
        <n v="39950.980000000003"/>
        <n v="561509.68000000005"/>
        <n v="116884.46"/>
        <n v="332754.03999999998"/>
        <n v="62376.9"/>
        <n v="118693.68000000001"/>
        <n v="267364.01"/>
        <n v="413964.10000000003"/>
        <n v="102725"/>
        <n v="86097.52"/>
        <n v="134343.72"/>
        <n v="518196.49"/>
        <n v="42860.160000000003"/>
        <n v="33690.840000000004"/>
        <n v="138933.73000000001"/>
        <n v="23694.86"/>
        <n v="769703.93"/>
        <n v="441654.16000000003"/>
        <n v="112177.59"/>
        <n v="5337.22"/>
        <n v="45547.68"/>
        <n v="45547.56"/>
        <n v="80249.119999999995"/>
        <n v="14242.08"/>
        <n v="22727.83"/>
        <n v="368110.64"/>
        <n v="16176.58"/>
        <n v="112300.81"/>
        <n v="162324.82"/>
        <n v="329761.42"/>
        <n v="13654.52"/>
        <n v="18249.350000000002"/>
        <n v="189712.13"/>
        <n v="10297.31"/>
        <n v="68495.5"/>
        <n v="1716604.82"/>
        <n v="5295.74"/>
        <n v="1974448.0899999999"/>
        <n v="58238.35"/>
        <n v="168454.37"/>
        <n v="119540.58"/>
        <n v="107723.04000000001"/>
        <n v="1251915.56"/>
        <n v="803640.08000000007"/>
        <n v="35496.959999999999"/>
        <n v="37573.919999999998"/>
        <n v="202786.84"/>
        <n v="13384.17"/>
        <n v="28884.57"/>
        <n v="9935.66"/>
        <n v="82809.88"/>
        <n v="71932.63"/>
        <n v="320.74"/>
        <n v="26685.920000000002"/>
        <n v="47872.32"/>
        <n v="107624.36"/>
        <n v="4488.66"/>
        <n v="124899.36"/>
        <n v="208590.45"/>
        <n v="619664.56000000006"/>
        <n v="205.69"/>
        <n v="369887.57"/>
        <n v="105765.75"/>
        <n v="1579.65"/>
        <n v="14840.050000000001"/>
        <n v="96310.430000000008"/>
        <n v="1019.96"/>
        <n v="15359.34"/>
        <n v="9288.6"/>
        <n v="15422.94"/>
        <n v="135757.63"/>
        <n v="87138.89"/>
        <n v="192373.39"/>
        <n v="453905.26"/>
        <n v="83413.48"/>
        <n v="39501.480000000003"/>
        <n v="99319.74"/>
        <n v="129761.67"/>
        <n v="21348.720000000001"/>
        <n v="94313.16"/>
        <n v="41937.46"/>
        <n v="4781.29"/>
        <n v="161652"/>
        <n v="93594.75"/>
        <n v="61234.880000000005"/>
        <n v="422319.25"/>
        <n v="60279.76"/>
        <n v="846.75"/>
        <n v="17195.52"/>
        <n v="49350.720000000001"/>
        <n v="3973.2200000000003"/>
        <n v="29034.18"/>
        <n v="13625.57"/>
        <n v="13200.37"/>
        <n v="2508.56"/>
        <n v="3085.6800000000003"/>
        <n v="557.75"/>
        <n v="212.87"/>
        <n v="26487.08"/>
        <n v="7816.14"/>
        <n v="-3574.54"/>
        <n v="13384.35"/>
        <n v="770.64"/>
        <n v="87273.53"/>
        <n v="9866.9"/>
        <n v="94165.05"/>
        <n v="479.75"/>
        <n v="2405.7600000000002"/>
        <n v="356658.88"/>
        <n v="2649.04"/>
        <n v="6589"/>
        <n v="4568.5"/>
        <n v="22355.279999999999"/>
        <n v="44442.22"/>
        <n v="495322.08"/>
        <n v="57615.840000000004"/>
        <n v="35415.840000000004"/>
        <n v="88709.150000000009"/>
        <n v="18895.11"/>
        <n v="239.3"/>
        <n v="204479.36000000002"/>
        <n v="14139.84"/>
        <n v="8019.72"/>
        <n v="2013.99"/>
        <n v="399.43"/>
        <n v="10792.37"/>
        <n v="440.55"/>
        <n v="13916.16"/>
        <n v="16753.07"/>
        <n v="303177.93"/>
        <n v="4980.2"/>
        <n v="569090.63"/>
        <n v="39202.92"/>
        <n v="63508.270000000004"/>
        <n v="169257.34"/>
        <n v="881.1"/>
        <n v="190008.06"/>
        <n v="65359.85"/>
        <n v="281336.81"/>
        <n v="19889.5"/>
        <n v="117519"/>
        <n v="23762.2"/>
        <n v="20482.810000000001"/>
        <n v="96750.13"/>
        <n v="19727.23"/>
        <n v="63512.810000000005"/>
        <n v="45987.81"/>
        <n v="15212.28"/>
        <n v="3361.05"/>
        <n v="3848.69"/>
        <n v="308875.78000000003"/>
        <n v="32652.22"/>
        <n v="1629.74"/>
        <n v="41343.06"/>
        <n v="10052.450000000001"/>
        <n v="113443.44"/>
        <n v="487149.62"/>
        <n v="164037.76000000001"/>
        <n v="145410.41"/>
        <n v="122670.2"/>
        <n v="57621.79"/>
        <n v="-8791.32"/>
        <n v="1926.24"/>
        <n v="25729.920000000002"/>
        <n v="72596.69"/>
        <n v="78297.48"/>
        <n v="1441.73"/>
        <n v="3705.32"/>
        <n v="3719.44"/>
        <n v="1200.8700000000001"/>
        <n v="12305.56"/>
        <n v="92341.95"/>
        <n v="706.57"/>
        <n v="649.52"/>
        <n v="1130733.69"/>
        <n v="662625.14"/>
        <n v="104180.6"/>
        <n v="51879.87"/>
        <n v="158828.23000000001"/>
        <n v="4803.53"/>
        <n v="22538.760000000002"/>
        <n v="25553.49"/>
        <n v="30481.200000000001"/>
        <n v="5084.37"/>
        <n v="14445.52"/>
        <n v="12279.19"/>
        <n v="24999.05"/>
        <n v="33499.440000000002"/>
        <n v="59932.959999999999"/>
        <n v="37802.19"/>
        <n v="37612.590000000004"/>
        <n v="21364.920000000002"/>
        <n v="78635.27"/>
        <n v="81671.38"/>
        <n v="15927.16"/>
        <n v="254271.92"/>
        <n v="331412.28999999998"/>
        <n v="16233.29"/>
        <n v="196203.93"/>
        <n v="271195.02"/>
        <n v="198348.30000000002"/>
        <n v="14224.44"/>
        <n v="267894.71000000002"/>
        <n v="163573.88"/>
        <n v="234.4"/>
        <n v="109127.34"/>
        <n v="256897.80000000002"/>
        <n v="169176.06"/>
        <n v="116849.67"/>
        <n v="17549.25"/>
        <n v="168917.22"/>
        <n v="347306.93"/>
        <n v="190545.91"/>
        <n v="148108.57"/>
        <n v="99908.66"/>
        <n v="52535.68"/>
        <n v="2910.48"/>
        <n v="17529.66"/>
        <n v="10457.43"/>
        <n v="7926.12"/>
        <n v="1016.76"/>
        <n v="88737.1"/>
        <n v="16836.36"/>
        <n v="14274.050000000001"/>
        <n v="11457.54"/>
        <n v="17924.28"/>
        <n v="15781.92"/>
        <n v="15419.28"/>
        <n v="34996.68"/>
        <n v="11814.78"/>
        <n v="21368.400000000001"/>
        <n v="16825.439999999999"/>
        <n v="1326.3600000000001"/>
        <n v="4101.3500000000004"/>
        <n v="13378.68"/>
        <n v="17860.62"/>
        <n v="17408.599999999999"/>
        <n v="418.23"/>
        <n v="16924.2"/>
        <n v="2666.4500000000003"/>
        <n v="32185.68"/>
        <n v="17255.52"/>
        <n v="23129.31"/>
        <n v="4481.7"/>
        <n v="16947.900000000001"/>
        <n v="10650.36"/>
        <n v="138533.59"/>
        <n v="11269.880000000001"/>
        <n v="5313.45"/>
        <n v="0.01"/>
        <n v="-0.01"/>
        <n v="205.59"/>
        <n v="587.4"/>
        <n v="14022.84"/>
        <n v="16677.43"/>
        <n v="293.7"/>
        <n v="24540.36"/>
        <n v="1532.72"/>
        <n v="18281.04"/>
        <n v="16948.86"/>
        <n v="15168.960000000001"/>
        <n v="3372"/>
        <n v="73.430000000000007"/>
        <n v="1101.3800000000001"/>
        <n v="394.72"/>
        <n v="817962.3"/>
        <n v="461487.23"/>
        <n v="159059.76"/>
        <n v="405780.57"/>
        <n v="3566127.91"/>
        <n v="42501.36"/>
        <n v="202914.48"/>
        <n v="28767.96"/>
        <n v="23829193.670000002"/>
        <n v="827288.05"/>
        <n v="395628.16000000003"/>
        <n v="2839057.84"/>
        <n v="1399396.96"/>
        <n v="563550.66"/>
        <n v="363259.81"/>
        <n v="71761.440000000002"/>
        <n v="389064.82"/>
        <n v="261236.87"/>
        <n v="247378.64"/>
        <n v="868179.91"/>
        <n v="220187.44"/>
        <n v="103908.41"/>
        <n v="999731.02"/>
        <n v="899584.99"/>
        <n v="324902.09000000003"/>
        <n v="513991.88"/>
        <n v="446682.74"/>
        <n v="1087321.96"/>
        <n v="111391.95"/>
        <n v="361609.43"/>
        <n v="11300973.369999999"/>
        <n v="70996.88"/>
        <n v="231564.55000000002"/>
        <n v="101542.79000000001"/>
        <n v="140039.49"/>
        <n v="25909.46"/>
        <n v="1103469.68"/>
        <n v="203243.88"/>
        <n v="13089677.15"/>
        <n v="229928.68"/>
        <n v="651951.57000000007"/>
        <n v="73151.600000000006"/>
        <n v="1084983.3400000001"/>
        <n v="1168332.1599999999"/>
        <n v="193209.5"/>
        <n v="833272.33000000007"/>
        <n v="112066.79000000001"/>
        <n v="486166.46"/>
        <n v="213634.44"/>
        <n v="2095378.96"/>
        <n v="539822.32000000007"/>
        <n v="867993.27"/>
        <n v="113550.21"/>
        <n v="33326.76"/>
        <n v="237265.73"/>
        <n v="897728.63"/>
        <n v="2005806.9"/>
        <n v="13466.09"/>
        <n v="7491802.8700000001"/>
        <n v="512525.60000000003"/>
        <n v="845351.84"/>
        <n v="238738.74"/>
        <n v="1615754.07"/>
        <n v="1279802.1099999999"/>
        <n v="557100.23"/>
        <n v="839113"/>
        <n v="408158.36"/>
        <n v="348713.54"/>
        <n v="936329.76"/>
        <n v="179967.25"/>
        <n v="517.48"/>
        <n v="819186.74"/>
        <n v="57433.98"/>
        <n v="1049262.1299999999"/>
        <n v="278980.45"/>
        <n v="380401.09"/>
        <n v="634838.67000000004"/>
        <n v="974010.55"/>
        <n v="195790.23"/>
        <n v="54489.82"/>
        <n v="810314.89"/>
        <n v="183073.93"/>
        <n v="370817.92"/>
        <n v="458427.65"/>
        <n v="1279913.99"/>
        <n v="305349.59000000003"/>
        <n v="213414.15"/>
        <n v="3961166.46"/>
        <n v="224250.16"/>
        <n v="42118.87"/>
        <n v="492617.2"/>
        <n v="20734.080000000002"/>
        <n v="2190671.6800000002"/>
        <n v="1104048.74"/>
        <n v="9304.68"/>
        <n v="183976.11000000002"/>
        <n v="781103.9"/>
        <n v="672910.56"/>
        <n v="114793.08"/>
        <n v="54671.840000000004"/>
        <n v="3266568.96"/>
        <n v="848287.56"/>
        <n v="370832.60000000003"/>
        <n v="735663.67"/>
        <n v="33373330.949999999"/>
        <n v="24002.97"/>
        <n v="29808783.550000001"/>
        <n v="806932.43"/>
        <n v="2176942.17"/>
        <n v="10267714.92"/>
        <n v="693220.44000000006"/>
        <n v="1437797.02"/>
        <n v="162927"/>
        <n v="386623.65"/>
        <n v="328670.06"/>
        <n v="1217558.47"/>
        <n v="230127.93"/>
        <n v="952041.59"/>
        <n v="1307902.1299999999"/>
        <n v="740624.71"/>
        <n v="720728.81"/>
        <n v="1041928.69"/>
        <n v="679947.85"/>
        <n v="49496.639999999999"/>
        <n v="39646.28"/>
        <n v="1039587.55"/>
        <n v="734.25"/>
        <n v="1290588.3500000001"/>
        <n v="663870.59"/>
        <n v="189282.4"/>
        <n v="17149.68"/>
        <n v="332881.06"/>
        <n v="549771.28"/>
        <n v="1589930.97"/>
        <n v="175597.51"/>
        <n v="174378.88"/>
        <n v="99604.87"/>
        <n v="446349.67"/>
        <n v="110032.56"/>
        <n v="580984.61"/>
        <n v="634377.30000000005"/>
        <n v="70185.87"/>
        <n v="1105898.03"/>
        <n v="203115.82"/>
        <n v="3481.16"/>
        <n v="302.41000000000003"/>
        <n v="2334.15"/>
        <n v="225999.49"/>
        <n v="20860.920000000002"/>
        <n v="815896.32000000007"/>
        <n v="62996.83"/>
        <n v="20526.12"/>
        <n v="403596.86"/>
        <n v="41129.379999999997"/>
        <n v="669.63"/>
        <n v="26945.72"/>
        <n v="3020.41"/>
        <n v="2456.4700000000003"/>
        <n v="81972.63"/>
        <n v="79120.08"/>
        <n v="1175.93"/>
        <n v="113136.28"/>
        <n v="98839.02"/>
        <n v="5537.2"/>
        <n v="2318.56"/>
        <n v="1949.04"/>
        <n v="29271.78"/>
        <n v="88446.61"/>
        <n v="4981.41"/>
        <n v="4824.17"/>
        <n v="85116.430000000008"/>
        <n v="16956.82"/>
        <n v="6208.2"/>
        <n v="2750.91"/>
        <n v="538.43000000000006"/>
        <n v="4266.67"/>
        <n v="978320.79"/>
        <n v="65206.590000000004"/>
        <n v="100325.64"/>
        <n v="2759.04"/>
        <n v="13638.210000000001"/>
        <n v="17907.48"/>
        <n v="12182.68"/>
        <n v="1995.72"/>
        <n v="10333.969999999999"/>
        <n v="304.27"/>
        <n v="1241.95"/>
        <n v="27440.560000000001"/>
        <n v="4357.62"/>
        <n v="359454.48"/>
        <n v="11806.99"/>
        <n v="71716.400000000009"/>
        <n v="74173.73"/>
        <n v="30334.5"/>
        <n v="1789.04"/>
        <n v="13928.9"/>
        <n v="8749.16"/>
        <n v="40280.31"/>
        <n v="9333.3700000000008"/>
        <n v="31695.06"/>
        <n v="22732.44"/>
        <n v="96780.62"/>
        <n v="12682.800000000001"/>
        <n v="2305.79"/>
        <n v="85141.41"/>
        <n v="35980.379999999997"/>
        <n v="7277.04"/>
        <n v="5263.08"/>
        <n v="1425293.6099999999"/>
        <n v="6076.08"/>
        <n v="4972.8100000000004"/>
        <n v="69456.3"/>
        <n v="28.76"/>
        <n v="14000.58"/>
        <n v="9425.880000000001"/>
        <n v="74633.67"/>
        <n v="4917.41"/>
        <n v="23671.73"/>
        <n v="100196.52"/>
        <n v="9257.130000000001"/>
        <n v="9960.91"/>
        <n v="17012.88"/>
        <n v="6863"/>
        <n v="3693.81"/>
        <n v="24749"/>
        <n v="17.260000000000002"/>
        <n v="4058.29"/>
        <n v="146.67000000000002"/>
        <n v="51.370000000000005"/>
        <n v="26672.48"/>
        <n v="5084.8599999999997"/>
        <n v="21951.8"/>
        <n v="11417.53"/>
        <n v="4950.88"/>
        <n v="6874.32"/>
        <n v="13100.9"/>
        <n v="6.33"/>
        <n v="28474.57"/>
        <n v="28087.49"/>
        <n v="808.80000000000007"/>
        <n v="1681.55"/>
        <n v="6219.05"/>
        <n v="8498.4600000000009"/>
        <n v="46.02"/>
        <n v="7565.2300000000005"/>
        <n v="251.70000000000002"/>
        <n v="0.33"/>
        <n v="9703.36"/>
        <n v="942.48"/>
        <n v="35.25"/>
        <n v="983.33"/>
        <n v="35920.6"/>
        <n v="143.61000000000001"/>
        <n v="2759.84"/>
        <n v="16846.97"/>
        <n v="8627.65"/>
        <n v="1423.75"/>
        <n v="326.23"/>
        <n v="25928.38"/>
        <n v="462.66"/>
        <n v="4441.2"/>
        <n v="22408.05"/>
        <n v="2904.08"/>
        <n v="102293.04000000001"/>
        <n v="28945.57"/>
        <n v="2158.79"/>
        <n v="401.51"/>
        <n v="285763"/>
        <n v="3897.5"/>
        <n v="2738.29"/>
        <n v="1731.79"/>
        <n v="69557.77"/>
        <n v="15616.42"/>
        <n v="12115.5"/>
        <n v="1425614.31"/>
        <n v="251583.48"/>
        <n v="149427.62"/>
        <n v="705452"/>
        <n v="1386608.29"/>
        <n v="583658.11"/>
        <n v="800581.97"/>
        <n v="1349228.73"/>
        <n v="1004055.22"/>
        <n v="26965.200000000001"/>
        <n v="200907.19"/>
        <n v="2306662.91"/>
        <n v="924253.48"/>
        <n v="212521.32"/>
        <n v="134456.33000000002"/>
        <n v="920419.08000000007"/>
        <n v="511870.36"/>
        <n v="648474.14"/>
        <n v="333254.63"/>
        <n v="459083.18"/>
        <n v="730032.43"/>
        <n v="195374.58000000002"/>
        <n v="1014243.38"/>
        <n v="281044.03999999998"/>
        <n v="1278873.18"/>
        <n v="172653.4"/>
        <n v="1139488.77"/>
        <n v="410758.65"/>
        <n v="555212.84"/>
        <n v="1106563.8999999999"/>
        <n v="3123.4300000000003"/>
        <n v="1393744.3"/>
        <n v="51487.65"/>
        <n v="2134719.1800000002"/>
        <n v="665130.41"/>
        <n v="1323771.28"/>
        <n v="3444367.0300000003"/>
        <n v="351297.77"/>
        <n v="112093.68000000001"/>
        <n v="1326041.7"/>
        <n v="812810.02"/>
        <n v="6801616.25"/>
        <n v="1041645.92"/>
        <n v="154735.81"/>
        <n v="325006.44"/>
        <n v="892137.83000000007"/>
        <n v="686311.93"/>
        <n v="51839.950000000004"/>
        <n v="125008.48"/>
        <n v="237357.7"/>
        <n v="106651.26000000001"/>
        <n v="1263326.8"/>
        <n v="264361.90000000002"/>
        <n v="1405496.35"/>
        <n v="135364.83000000002"/>
        <n v="173922.73"/>
        <n v="1133590.6299999999"/>
        <n v="469379.89"/>
        <n v="815311.86"/>
        <n v="343826.81"/>
        <n v="614177.51"/>
        <n v="238935.32"/>
        <n v="741453.15"/>
        <n v="133383.14000000001"/>
        <n v="147005.26999999999"/>
        <n v="368157.8"/>
        <n v="18552.57"/>
        <n v="4783696.26"/>
        <n v="860901.43"/>
        <n v="22027.56"/>
        <n v="26146.13"/>
        <n v="30636.47"/>
        <n v="59253.21"/>
        <n v="11335.06"/>
        <n v="8154.6900000000005"/>
        <n v="6136.8"/>
        <n v="3327.29"/>
        <n v="146.85"/>
        <n v="701.88"/>
        <n v="25869.62"/>
        <n v="22569.89"/>
        <n v="4181.22"/>
        <n v="19990.439999999999"/>
        <n v="69144.160000000003"/>
        <n v="47863.950000000004"/>
        <n v="2435.34"/>
        <n v="57198.6"/>
        <n v="19704.68"/>
        <n v="66315.12"/>
        <n v="223162.23"/>
        <n v="345304.99"/>
        <n v="409726.63"/>
        <n v="58632.520000000004"/>
        <n v="58632.66"/>
        <n v="36455.279999999999"/>
        <n v="48851.98"/>
        <n v="1563.95"/>
        <n v="284.35000000000002"/>
        <n v="513.95000000000005"/>
        <n v="9800.630000000001"/>
        <n v="742123.62"/>
        <n v="13412.43"/>
        <n v="958264.20000000007"/>
        <n v="159871.63"/>
        <n v="816980.6"/>
        <n v="589625.18000000005"/>
        <n v="492726.29000000004"/>
        <n v="578942.34"/>
        <n v="812321.07000000007"/>
        <n v="874239.45000000007"/>
        <n v="1067883.3400000001"/>
        <n v="1269537.6099999999"/>
        <n v="2563.7800000000002"/>
        <n v="58089.05"/>
        <n v="16325.04"/>
        <n v="1521539.85"/>
        <n v="3876.11"/>
        <n v="1637747.1600000001"/>
        <n v="483858.05"/>
        <n v="3074.92"/>
        <n v="22569.96"/>
        <n v="38422.18"/>
        <n v="643.59"/>
        <n v="19160.670000000002"/>
        <n v="11064"/>
        <n v="5102.32"/>
        <n v="2574.0500000000002"/>
        <n v="12870.17"/>
        <n v="33711.96"/>
        <n v="124851.69"/>
        <n v="16651.62"/>
        <n v="2107950.4300000002"/>
        <n v="30588.240000000002"/>
        <n v="347285.43"/>
        <n v="3303206.13"/>
        <n v="679980.05"/>
        <n v="752824.27"/>
        <n v="331895.47000000003"/>
        <n v="617454.5"/>
        <n v="90270.48"/>
        <n v="37304.53"/>
        <n v="147870.92000000001"/>
        <n v="782732.97"/>
        <n v="140530.26"/>
        <n v="162896.05000000002"/>
        <n v="2396852.89"/>
        <n v="3253156.76"/>
        <n v="176511.02"/>
        <n v="283038.96000000002"/>
        <n v="398438.38"/>
        <n v="1009879.57"/>
        <n v="307040.21000000002"/>
        <n v="109369.83"/>
        <n v="408875.26"/>
        <n v="674720.45000000007"/>
        <n v="204535.79"/>
        <n v="173997.15"/>
        <n v="764897.67"/>
        <n v="327318.5"/>
        <n v="1397145.63"/>
        <n v="359968.96"/>
        <n v="303269.22000000003"/>
        <n v="433014.5"/>
        <n v="1348767.94"/>
        <n v="128254.59"/>
        <n v="647477.78"/>
        <n v="1581841.32"/>
        <n v="208984.02000000002"/>
        <n v="554165.32999999996"/>
        <n v="189345.39"/>
        <n v="855572.86"/>
        <n v="16460553.93"/>
        <n v="171645.18"/>
        <n v="162518.18"/>
        <n v="153436.20000000001"/>
        <n v="733107.29"/>
        <n v="97664.040000000008"/>
        <n v="160971.94"/>
        <n v="74363.900000000009"/>
        <n v="516590.60000000003"/>
        <n v="570177.88"/>
        <n v="3793.2000000000003"/>
        <n v="2827847.15"/>
        <n v="15203.98"/>
        <n v="152032.19"/>
        <n v="106392.59"/>
        <n v="33051.840000000004"/>
        <n v="65639.08"/>
        <n v="1739513.52"/>
        <n v="484041.29000000004"/>
        <n v="1375917.21"/>
        <n v="196641.75"/>
        <n v="869294.76"/>
        <n v="639359.79"/>
        <n v="61372.24"/>
        <n v="278151.19"/>
        <n v="248797.26"/>
        <n v="816063.62"/>
        <n v="413647.06"/>
        <n v="263973.61"/>
        <n v="603035.04"/>
        <n v="1595201.06"/>
        <n v="950654.35"/>
        <n v="1314581.5"/>
        <n v="150819.31"/>
        <n v="1983246.72"/>
        <n v="181210.36000000002"/>
        <n v="109970.81"/>
        <n v="576090.9"/>
        <n v="243701.21"/>
        <n v="1339750.44"/>
        <n v="129138.89"/>
        <n v="54034.18"/>
        <n v="539949.5"/>
        <n v="647753.49"/>
        <n v="106267.43000000001"/>
        <n v="269547.64"/>
        <n v="2453865.8199999998"/>
        <n v="605037.55000000005"/>
        <n v="259417"/>
        <n v="836885.41"/>
        <n v="1122514.31"/>
        <n v="318577.05"/>
        <n v="222030.56"/>
        <n v="2515778.92"/>
        <n v="643975.73"/>
        <n v="592239.49"/>
        <n v="158023.9"/>
        <n v="69997.02"/>
        <n v="1710198.42"/>
        <n v="581905.19000000006"/>
        <n v="340538.38"/>
        <n v="931132.14"/>
        <n v="1423566"/>
        <n v="30701.600000000002"/>
        <n v="52568.14"/>
        <n v="63381.200000000004"/>
        <n v="668893.41"/>
        <n v="1051290.8400000001"/>
        <n v="16514184.970000001"/>
        <n v="797547.48"/>
        <n v="647700.28"/>
        <n v="8733909.1699999999"/>
        <n v="288446.47000000003"/>
        <n v="2449779.2000000002"/>
        <n v="899872.11"/>
        <n v="1024225.34"/>
        <n v="693833.95000000007"/>
        <n v="1688882.22"/>
        <n v="315344.78000000003"/>
        <n v="1171461.57"/>
        <n v="14731.07"/>
        <n v="621355.69000000006"/>
        <n v="400416.89"/>
        <n v="425149.25"/>
        <n v="24688.170000000002"/>
        <n v="938508.13"/>
        <n v="94661.88"/>
        <n v="242760.72"/>
        <n v="779053.54"/>
        <n v="1364785.71"/>
        <n v="339081.81"/>
        <n v="428217.95"/>
        <n v="315740.37"/>
        <n v="107203.52"/>
        <n v="844149.52"/>
        <n v="416202.60000000003"/>
        <n v="255082.4"/>
        <n v="229745.62"/>
        <n v="256906.14"/>
        <n v="110139.92"/>
        <n v="89558.080000000002"/>
        <n v="89254.12"/>
        <n v="254617.94"/>
        <n v="-963.84"/>
        <n v="33835417.299999997"/>
        <n v="1475319.9100000001"/>
        <n v="129549.84"/>
        <n v="457105.84"/>
        <n v="939219.38"/>
        <n v="1430001.13"/>
        <n v="219070.71"/>
        <n v="1762840.1400000001"/>
        <n v="438986.54000000004"/>
        <n v="707823.18"/>
        <n v="169040.82"/>
        <n v="46177.23"/>
        <n v="1293815.1600000001"/>
        <n v="40219.770000000004"/>
        <n v="2307757.9700000002"/>
        <n v="209789.99"/>
        <n v="512827.39"/>
        <n v="23232991.620000001"/>
        <n v="7113.46"/>
        <n v="273107.37"/>
        <n v="337988.26"/>
        <n v="3678.48"/>
        <n v="29261687.649999999"/>
        <n v="35814.959999999999"/>
        <n v="567681.82000000007"/>
        <n v="238407.18"/>
        <n v="172750.01"/>
        <n v="245897.54"/>
        <n v="1380196.15"/>
        <n v="287420.66000000003"/>
        <n v="160000.78"/>
        <n v="492808.3"/>
        <n v="78082.02"/>
        <n v="234354.03"/>
        <n v="15573.460000000001"/>
        <n v="741709.23"/>
        <n v="292702.02"/>
        <n v="133094.35"/>
        <n v="41192"/>
        <n v="356360.28"/>
        <n v="1767132.48"/>
        <n v="58602.48"/>
        <n v="1095224.1100000001"/>
        <n v="141241.74"/>
        <n v="36134311.200000003"/>
        <n v="1135674.32"/>
        <n v="492554.96"/>
        <n v="28307.23"/>
        <n v="12922131.390000001"/>
        <n v="453360.56"/>
        <n v="503194.98"/>
        <n v="371106.06"/>
        <n v="1362085.04"/>
        <n v="292852.92"/>
        <n v="1291414.19"/>
        <n v="600569.44000000006"/>
        <n v="86781.06"/>
        <n v="498558.97000000003"/>
        <n v="1957397.29"/>
        <n v="168438.42"/>
        <n v="127133.23"/>
        <n v="274225.40000000002"/>
        <n v="41340.42"/>
        <n v="82028.990000000005"/>
        <n v="301046.09000000003"/>
        <n v="400321.65"/>
        <n v="27560.760000000002"/>
        <n v="448766.79000000004"/>
        <n v="333453.26"/>
        <n v="30408.53"/>
        <n v="368597.09"/>
        <n v="357164.27"/>
        <n v="331588.41000000003"/>
        <n v="385381.45"/>
        <n v="206934.56"/>
        <n v="66784.63"/>
        <n v="44150.16"/>
        <n v="1111738.18"/>
        <n v="539822.27"/>
        <n v="485858.69"/>
        <n v="1071250.1000000001"/>
        <n v="763693.64"/>
        <n v="389860.2"/>
        <n v="710642.31"/>
        <n v="47473.1"/>
        <n v="379208.12"/>
        <n v="69383.25"/>
        <n v="47802.270000000004"/>
        <n v="415482.2"/>
        <n v="1881776.44"/>
        <n v="2139086.0299999998"/>
        <n v="359715.69"/>
        <n v="13086"/>
        <n v="20255.25"/>
        <n v="600235.48"/>
        <n v="237874.7"/>
        <n v="243398.58000000002"/>
        <n v="174935.85"/>
        <n v="1022129.11"/>
        <n v="1334101.8700000001"/>
        <n v="1416707.1400000001"/>
        <n v="432283.93"/>
        <n v="369045.38"/>
        <n v="81020.84"/>
        <n v="470674.75"/>
        <n v="397438.12"/>
        <n v="385395.28"/>
        <n v="23781514.379999999"/>
        <n v="522498.69"/>
        <n v="805214.19000000006"/>
        <n v="476329.57"/>
        <n v="498455.15"/>
        <n v="159254.33000000002"/>
        <n v="223278.92"/>
        <n v="467281.35000000003"/>
        <n v="773740.57000000007"/>
        <n v="2731402.01"/>
        <n v="4437541.82"/>
        <n v="230854.17"/>
        <n v="38835.99"/>
        <n v="405663.65"/>
        <n v="574250.73"/>
        <n v="283358.26"/>
        <n v="753758.70000000007"/>
        <n v="202058.21"/>
        <n v="21787.8"/>
        <n v="275864.91000000003"/>
        <n v="31810850.379999999"/>
        <n v="1293089"/>
        <n v="1750167.2000000002"/>
        <n v="457630.60000000003"/>
        <n v="-265.48"/>
        <n v="512662.32"/>
        <n v="165738.18"/>
        <n v="1944947.9100000001"/>
        <n v="249563.53"/>
        <n v="468414.25"/>
        <n v="809160.82000000007"/>
        <n v="5334509.9000000004"/>
        <n v="137222.28"/>
        <n v="515431.38"/>
        <n v="320742.46000000002"/>
        <n v="644431.54"/>
        <n v="84701.77"/>
        <n v="602864.59"/>
        <n v="85724.040000000008"/>
        <n v="1113571.47"/>
        <n v="1049438.42"/>
        <n v="623348.07000000007"/>
        <n v="1828767.4"/>
        <n v="18223.920000000002"/>
        <n v="8821810.8699999992"/>
        <n v="853989.44000000006"/>
        <n v="5111616.76"/>
        <n v="156999.18"/>
        <n v="1417002.13"/>
        <n v="55469.65"/>
        <n v="56640.36"/>
        <n v="2128232.86"/>
        <n v="1758428.6800000002"/>
        <n v="198493.19"/>
        <n v="87759.7"/>
        <n v="750342.48"/>
        <n v="231342.23"/>
        <n v="543749.57999999996"/>
        <n v="59784.93"/>
        <n v="338996.77"/>
        <n v="343089.69"/>
        <n v="36540.959999999999"/>
        <n v="1466712.24"/>
        <n v="627172.86"/>
        <n v="239987.97"/>
        <n v="111019.98"/>
        <n v="868621.56"/>
        <n v="115223.91"/>
        <n v="80041.680000000008"/>
        <n v="1725731.25"/>
        <n v="1644118.42"/>
        <n v="4860565.9400000004"/>
        <n v="560531.85"/>
        <n v="123003.05"/>
        <n v="563539.59"/>
        <n v="464548.08"/>
        <n v="321958.40000000002"/>
        <n v="90217.11"/>
        <n v="1091573.78"/>
        <n v="449608.72000000003"/>
        <n v="191939.27"/>
        <n v="27442245.07"/>
        <n v="568086.49"/>
        <n v="700731.56"/>
        <n v="105466.98"/>
        <n v="508789.68"/>
        <n v="710456.41"/>
        <n v="589050.43000000005"/>
        <n v="178566.61000000002"/>
        <n v="108310.31"/>
        <n v="5272655.1900000004"/>
        <n v="2146958.58"/>
        <n v="1032551.36"/>
        <n v="54079.67"/>
        <n v="610724.86"/>
        <n v="1088843.43"/>
        <n v="426276.3"/>
        <n v="169862.15"/>
        <n v="643746.13"/>
        <n v="81966.38"/>
        <n v="159608.34"/>
        <n v="353955.99"/>
        <n v="262953.18"/>
        <n v="1974419.6"/>
        <n v="1701711.9"/>
        <n v="452648.03"/>
        <n v="4387320.17"/>
        <n v="1532709"/>
        <n v="898627.86"/>
        <n v="645371.89"/>
        <n v="1281178.55"/>
        <n v="92674.2"/>
        <n v="1518518.43"/>
        <n v="108769.55"/>
        <n v="560078.05000000005"/>
        <n v="130214.22"/>
        <n v="38496.76"/>
        <n v="70809.37"/>
        <n v="55276.520000000004"/>
        <n v="82350.790000000008"/>
        <n v="1424006.02"/>
        <n v="816159.49"/>
        <n v="1005202.37"/>
        <n v="1229509.6499999999"/>
        <n v="469076.41000000003"/>
        <n v="742776.57000000007"/>
        <n v="33784253.340000004"/>
        <n v="103583.33"/>
        <n v="1622736.51"/>
        <n v="27978.47"/>
        <n v="774415.62"/>
        <n v="340556.05"/>
        <n v="86326.7"/>
        <n v="50416.44"/>
        <n v="1241227.07"/>
        <n v="256232.94"/>
        <n v="887912.72"/>
        <n v="98775.32"/>
        <n v="185586.92"/>
        <n v="56489.760000000002"/>
        <n v="614462.20000000007"/>
        <n v="34901.090000000004"/>
        <n v="206328.17"/>
        <n v="41782.25"/>
        <n v="934567.06"/>
        <n v="438295.33"/>
        <n v="220034.93"/>
        <n v="941837.6"/>
        <n v="79475.28"/>
        <n v="9726691.6899999995"/>
        <n v="7874.31"/>
        <n v="809125.14"/>
        <n v="705058.28"/>
        <n v="44002.080000000002"/>
        <n v="60799.08"/>
        <n v="170468.52"/>
        <n v="80687.98"/>
        <n v="76286.150000000009"/>
        <n v="204773.22"/>
        <n v="1230629.1400000001"/>
        <n v="1577279.57"/>
        <n v="1086723.33"/>
        <n v="87443.88"/>
        <n v="758665.62"/>
        <n v="214323.61000000002"/>
        <n v="655045.24"/>
        <n v="121732.18000000001"/>
        <n v="71513.33"/>
        <n v="577212.11"/>
        <n v="307689.28999999998"/>
        <n v="522076.08"/>
        <n v="273852.46000000002"/>
        <n v="2653423.2000000002"/>
        <n v="525274.89"/>
        <n v="750221.79"/>
        <n v="483759.60000000003"/>
        <n v="1054986.44"/>
        <n v="13610.39"/>
        <n v="920546.55"/>
        <n v="194201.64"/>
        <n v="151189.12"/>
        <n v="146835.13"/>
        <n v="353320.85000000003"/>
        <n v="289547.23"/>
        <n v="288950.11"/>
        <n v="634716.51"/>
        <n v="350012.46"/>
        <n v="143034.07"/>
        <n v="1165197.97"/>
        <n v="166036.5"/>
        <n v="717514.33"/>
        <n v="752508.85"/>
        <n v="248112.57"/>
        <n v="1610533.31"/>
        <n v="1155398.8999999999"/>
        <n v="649906.09"/>
        <n v="289578.11"/>
        <n v="178736.29"/>
        <n v="1470999.15"/>
        <n v="189161.61000000002"/>
        <n v="174464.88"/>
        <n v="1915574.82"/>
        <n v="1654083.5"/>
        <n v="1382546.4"/>
        <n v="159999.45000000001"/>
        <n v="58352.18"/>
        <n v="412462.61"/>
        <n v="445041.26"/>
        <n v="232279.97"/>
        <n v="1071112.8899999999"/>
        <n v="34874.04"/>
        <n v="1053817.26"/>
        <n v="312546.22000000003"/>
        <n v="246561.58000000002"/>
        <n v="19072.060000000001"/>
        <n v="344558.91000000003"/>
        <n v="840082.20000000007"/>
        <n v="487055.81"/>
        <n v="858413"/>
        <n v="1084930.46"/>
        <n v="824076.32000000007"/>
        <n v="828489.42"/>
        <n v="1747473.3"/>
        <n v="487354.7"/>
        <n v="646395"/>
        <n v="15510.69"/>
        <n v="1619.8700000000001"/>
        <n v="1366"/>
        <n v="12912.86"/>
        <n v="75.27"/>
        <n v="283.15000000000003"/>
        <n v="11712.33"/>
        <n v="15327.53"/>
        <n v="2240.71"/>
        <n v="18200.87"/>
        <n v="22795.22"/>
        <n v="1103.98"/>
        <n v="5523.66"/>
        <n v="60623.380000000005"/>
        <n v="291890.12"/>
        <n v="8248.08"/>
        <n v="66686.720000000001"/>
        <n v="52667.82"/>
        <n v="-23.18"/>
        <n v="8063.76"/>
        <n v="13687.27"/>
        <n v="7794.24"/>
        <n v="35217.32"/>
        <n v="63536.160000000003"/>
        <n v="69154.880000000005"/>
        <n v="-383.77"/>
        <n v="447776.38"/>
        <n v="83211.62"/>
        <n v="37796.770000000004"/>
        <n v="18520"/>
        <n v="7639.37"/>
        <n v="12608.69"/>
        <n v="23290.47"/>
        <n v="24889.93"/>
        <n v="1107.25"/>
        <n v="2397.12"/>
        <n v="32.31"/>
        <n v="156426.56"/>
        <n v="94890.6"/>
        <n v="93283.680000000008"/>
        <n v="15422.76"/>
        <n v="130172.08"/>
        <n v="21215.100000000002"/>
        <n v="3636.57"/>
        <n v="1901.41"/>
        <n v="2510.63"/>
        <n v="9007.0500000000011"/>
        <n v="7917.6"/>
        <n v="84637.99"/>
        <n v="9766.44"/>
        <n v="-468.42"/>
        <n v="7464.6500000000005"/>
        <n v="481.75"/>
        <n v="8735.76"/>
        <n v="16231.210000000001"/>
        <n v="199632.04"/>
        <n v="103414.01000000001"/>
        <n v="22684.22"/>
        <n v="18196.22"/>
        <n v="57269.56"/>
        <n v="12610.99"/>
        <n v="27860.400000000001"/>
        <n v="14548.31"/>
        <n v="29897.32"/>
        <n v="84029.91"/>
        <n v="20114.32"/>
        <n v="6658.51"/>
        <n v="66283.44"/>
        <n v="96462.77"/>
        <n v="241151.74"/>
        <n v="4531.2"/>
        <n v="5649.4400000000005"/>
        <n v="17622"/>
        <n v="109981.90000000001"/>
        <n v="1037.1200000000001"/>
        <n v="65043.98"/>
        <n v="661.56000000000006"/>
        <n v="60254.71"/>
        <n v="16863.62"/>
        <n v="25852.760000000002"/>
        <n v="66.92"/>
        <n v="34274.47"/>
        <n v="2984.73"/>
        <n v="5523.55"/>
        <n v="361.52"/>
        <n v="40722.720000000001"/>
        <n v="327734.55"/>
        <n v="317630.35000000003"/>
        <n v="336233.61"/>
        <n v="663886.13"/>
        <n v="301469.33"/>
        <n v="232913.84"/>
        <n v="125691.40000000001"/>
        <n v="671350.4"/>
        <n v="232539.29"/>
        <n v="371155.65"/>
        <n v="1031188.58"/>
        <n v="2566747.69"/>
        <n v="933258"/>
        <n v="1347036.71"/>
        <n v="216146.24"/>
        <n v="118072.98"/>
        <n v="162267.91"/>
        <n v="540750.06000000006"/>
        <n v="1334207.46"/>
        <n v="628410.89"/>
        <n v="170370.14"/>
        <n v="464911.49"/>
        <n v="116115.74"/>
        <n v="178205.81"/>
        <n v="75498.86"/>
        <n v="310997.03000000003"/>
        <n v="214015.39"/>
        <n v="38366.26"/>
        <n v="148454.22"/>
      </sharedItems>
    </cacheField>
    <cacheField name="Billable-NonBillable" numFmtId="0">
      <sharedItems/>
    </cacheField>
    <cacheField name="Pro Rata Factor" numFmtId="0">
      <sharedItems containsSemiMixedTypes="0" containsString="0" containsNumber="1" minValue="-9.2388747904376916E-6" maxValue="3.7973862493403766E-2" count="1306">
        <n v="2.2402431225654213E-6"/>
        <n v="7.8374249665732345E-6"/>
        <n v="8.7196838496611269E-6"/>
        <n v="5.937226478225599E-5"/>
        <n v="1.6454073522336097E-4"/>
        <n v="3.8181741484914341E-5"/>
        <n v="1.0409366406354483E-4"/>
        <n v="4.5936270772173235E-6"/>
        <n v="7.6075757825908356E-4"/>
        <n v="6.375770684334539E-5"/>
        <n v="4.0040378635463751E-4"/>
        <n v="2.4330901260210192E-5"/>
        <n v="1.1307091512977735E-4"/>
        <n v="1.4511960590862539E-4"/>
        <n v="3.5497048049270572E-5"/>
        <n v="8.634812461965566E-6"/>
        <n v="1.1622630006907349E-5"/>
        <n v="5.8497025969373718E-5"/>
        <n v="9.0473277610605916E-5"/>
        <n v="1.843275702612786E-4"/>
        <n v="6.1085572817735684E-4"/>
        <n v="2.1737941646160605E-6"/>
        <n v="7.9938804725553981E-4"/>
        <n v="3.2893652911696752E-5"/>
        <n v="1.2767048577644262E-4"/>
        <n v="7.0589538280224111E-6"/>
        <n v="5.069289379084154E-6"/>
        <n v="7.196683822185424E-5"/>
        <n v="1.3692386310712546E-4"/>
        <n v="3.1316605699998717E-4"/>
        <n v="1.6638128623495249E-4"/>
        <n v="1.3113112816972501E-5"/>
        <n v="1.9109387753987579E-4"/>
        <n v="1.5089063958109378E-4"/>
        <n v="2.7649117148289301E-4"/>
        <n v="5.520137624409781E-5"/>
        <n v="2.3604008721313876E-5"/>
        <n v="1.0674815438276499E-6"/>
        <n v="5.9513128586202413E-5"/>
        <n v="1.2954761892034817E-6"/>
        <n v="1.1659758611752373E-5"/>
        <n v="1.1933951204170018E-5"/>
        <n v="5.1820928694736288E-5"/>
        <n v="1.1215802225769333E-5"/>
        <n v="1.749672734780927E-4"/>
        <n v="4.1984832991550808E-5"/>
        <n v="5.9009541538002671E-4"/>
        <n v="1.2283489747704813E-4"/>
        <n v="3.4969412006072981E-4"/>
        <n v="6.555242772594479E-5"/>
        <n v="1.2473622253953657E-4"/>
        <n v="2.8097516776312673E-4"/>
        <n v="4.3503847973185234E-4"/>
        <n v="1.0795459758576778E-4"/>
        <n v="9.0480633971599841E-5"/>
        <n v="1.4118298594086213E-4"/>
        <n v="5.4457720660313778E-4"/>
        <n v="4.5042115602449461E-5"/>
        <n v="3.5405997318340119E-5"/>
        <n v="1.460066674445336E-4"/>
        <n v="2.4901134837197425E-5"/>
        <n v="8.0888856678835704E-4"/>
        <n v="4.6413820506089362E-4"/>
        <n v="1.1788840678112676E-4"/>
        <n v="5.608931003423816E-6"/>
        <n v="4.7866453787932082E-5"/>
        <n v="4.7866327678886472E-5"/>
        <n v="8.4334499452051476E-5"/>
        <n v="1.4967125969182882E-5"/>
        <n v="2.3884874584061724E-5"/>
        <n v="3.8685067907753156E-4"/>
        <n v="1.700010887528819E-5"/>
        <n v="1.1801789975279402E-4"/>
        <n v="1.7058856774185632E-4"/>
        <n v="3.4654914962678365E-4"/>
        <n v="1.4349654045527553E-5"/>
        <n v="1.9178400929197677E-5"/>
        <n v="1.9937013045791057E-4"/>
        <n v="1.0821532803756654E-5"/>
        <n v="7.1982517779858421E-5"/>
        <n v="1.8039949628317288E-3"/>
        <n v="5.565339309991276E-6"/>
        <n v="2.0749647019706768E-3"/>
        <n v="6.1203189470032603E-5"/>
        <n v="1.7703016524618184E-4"/>
        <n v="1.2562623712892947E-4"/>
        <n v="1.132070813717748E-4"/>
        <n v="1.3156489704664017E-3"/>
        <n v="8.4455236252318545E-4"/>
        <n v="3.730406456381694E-5"/>
        <n v="3.9486759925235641E-5"/>
        <n v="2.1311045712231176E-4"/>
        <n v="1.4065540874855249E-5"/>
        <n v="3.035504629630509E-5"/>
        <n v="1.0441471667549373E-5"/>
        <n v="8.7025624449021369E-5"/>
        <n v="7.5594627646005612E-5"/>
        <n v="3.3706846074138873E-7"/>
        <n v="2.8044465853550666E-5"/>
        <n v="5.030943821948992E-5"/>
        <n v="1.131033776999348E-4"/>
        <n v="4.7171719055666332E-6"/>
        <n v="1.3125782572421456E-4"/>
        <n v="2.1920952144058618E-4"/>
        <n v="6.512108854997504E-4"/>
        <n v="2.1616141326275564E-7"/>
        <n v="3.8871807029766377E-4"/>
        <n v="1.111501482560907E-4"/>
        <n v="1.6600679491492634E-6"/>
        <n v="1.5595537852544883E-5"/>
        <n v="1.0121347007994409E-4"/>
        <n v="1.0718848513368674E-6"/>
        <n v="1.6141264238335229E-5"/>
        <n v="9.76147067544573E-6"/>
        <n v="1.6208102032508556E-5"/>
        <n v="1.4266887627984966E-4"/>
        <n v="9.1575018778490959E-5"/>
        <n v="2.0216687178057887E-4"/>
        <n v="4.7701299279983737E-4"/>
        <n v="8.7659952948439894E-5"/>
        <n v="4.1512449524869841E-5"/>
        <n v="1.0437598018031719E-4"/>
        <n v="1.3636766967054946E-4"/>
        <n v="2.2435555868301117E-5"/>
        <n v="9.9114521633897589E-5"/>
        <n v="4.4072442132579531E-5"/>
        <n v="5.0246993223738679E-6"/>
        <n v="1.6988149534129504E-4"/>
        <n v="9.8359538305091635E-5"/>
        <n v="6.4352268957048239E-5"/>
        <n v="4.4381897966875889E-4"/>
        <n v="6.3348525026689324E-5"/>
        <n v="8.8985695308589789E-7"/>
        <n v="1.8070921799737373E-5"/>
        <n v="5.1863101661405708E-5"/>
        <n v="4.1754915183229423E-6"/>
        <n v="3.0512272748919416E-5"/>
        <n v="1.4319230238274128E-5"/>
        <n v="1.3872383853329194E-5"/>
        <n v="2.636267562129507E-6"/>
        <n v="3.2427679988167628E-6"/>
        <n v="5.8614433490836679E-7"/>
        <n v="2.2370693782509015E-7"/>
        <n v="2.7835503164974818E-5"/>
        <n v="8.214049631287642E-6"/>
        <n v="-3.7565152324578274E-6"/>
        <n v="1.4065730038423664E-5"/>
        <n v="8.0987229090772522E-7"/>
        <n v="9.1716513127665427E-5"/>
        <n v="1.0369211184414816E-5"/>
        <n v="9.8958871544353394E-5"/>
        <n v="5.0417345526183592E-7"/>
        <n v="2.5282341463902334E-6"/>
        <n v="3.748159247095706E-4"/>
        <n v="2.783899218190336E-6"/>
        <n v="6.9244375127050269E-6"/>
        <n v="4.8010764572458514E-6"/>
        <n v="2.3493358542878194E-5"/>
        <n v="4.670471624159806E-5"/>
        <n v="5.205382898198635E-4"/>
        <n v="6.0548988286843343E-5"/>
        <n v="3.7218814848984554E-5"/>
        <n v="9.3225218694821248E-5"/>
        <n v="1.9857035739973877E-5"/>
        <n v="2.5148245512070313E-7"/>
        <n v="2.1488914113794444E-4"/>
        <n v="1.4859681062323121E-5"/>
        <n v="8.427993627165087E-6"/>
        <n v="2.1165196397348305E-6"/>
        <n v="4.1976446740017738E-7"/>
        <n v="1.1341795671420906E-5"/>
        <n v="4.6297783369588702E-7"/>
        <n v="1.4624613801305992E-5"/>
        <n v="1.7605947239485991E-5"/>
        <n v="3.1861232835274833E-4"/>
        <n v="5.2337355745596559E-6"/>
        <n v="5.9806230179100571E-4"/>
        <n v="4.1198690219392038E-5"/>
        <n v="6.6741394317043444E-5"/>
        <n v="1.7787401341579437E-4"/>
        <n v="9.2595566739177404E-7"/>
        <n v="1.9968112587347207E-4"/>
        <n v="6.8687235872632205E-5"/>
        <n v="2.9565930503396064E-4"/>
        <n v="2.0902048855508669E-5"/>
        <n v="1.235017410920598E-4"/>
        <n v="2.4971903029958931E-5"/>
        <n v="2.1525563504266149E-5"/>
        <n v="1.0167555464123357E-4"/>
        <n v="2.0731517898582484E-5"/>
        <n v="6.6746165442602368E-5"/>
        <n v="4.8328990239968334E-5"/>
        <n v="1.5986717602940116E-5"/>
        <n v="3.5321567312304189E-6"/>
        <n v="4.0446218562411154E-6"/>
        <n v="3.2460024856549179E-4"/>
        <n v="3.4314502510410884E-5"/>
        <n v="1.7127079666043239E-6"/>
        <n v="4.344778199332443E-5"/>
        <n v="1.0564207296189353E-5"/>
        <n v="1.1921869957600576E-4"/>
        <n v="5.1194978039581106E-4"/>
        <n v="1.7238871131341693E-4"/>
        <n v="1.5281306689054761E-4"/>
        <n v="1.2891518205661377E-4"/>
        <n v="6.0555241193688176E-5"/>
        <n v="-9.2388747904376916E-6"/>
        <n v="2.0243024001324832E-6"/>
        <n v="2.7039797123523953E-5"/>
        <n v="7.6292494086237345E-5"/>
        <n v="8.2283503970598202E-5"/>
        <n v="1.5151266193947819E-6"/>
        <n v="3.8939530739985111E-6"/>
        <n v="3.9087919050319597E-6"/>
        <n v="1.2620047466811483E-6"/>
        <n v="1.293202022747647E-5"/>
        <n v="9.7042959868922732E-5"/>
        <n v="7.4254056963909406E-7"/>
        <n v="6.8258622753865064E-7"/>
        <n v="1.1882978873752278E-3"/>
        <n v="6.9635853335520115E-4"/>
        <n v="1.0948430030901765E-4"/>
        <n v="5.4521007433944474E-5"/>
        <n v="1.6691397084360934E-4"/>
        <n v="5.0480715321602634E-6"/>
        <n v="2.3686179273615962E-5"/>
        <n v="2.6854385299215782E-5"/>
        <n v="3.2032958675408177E-5"/>
        <n v="5.3432087352363111E-6"/>
        <n v="1.5180922837840448E-5"/>
        <n v="1.2904307764703664E-5"/>
        <n v="2.6271719472148823E-5"/>
        <n v="3.520485339059209E-5"/>
        <n v="6.2984069884876293E-5"/>
        <n v="3.9726650857247362E-5"/>
        <n v="3.9527398565183484E-5"/>
        <n v="2.2452580589458476E-5"/>
        <n v="8.2638490424903356E-5"/>
        <n v="8.5829164878796035E-5"/>
        <n v="1.6737991223987705E-5"/>
        <n v="2.6721657630528634E-4"/>
        <n v="3.4828406329450248E-4"/>
        <n v="1.705970590842607E-5"/>
        <n v="2.0619241964367144E-4"/>
        <n v="2.8500120955331465E-4"/>
        <n v="2.0844595676146162E-4"/>
        <n v="1.4948587939478205E-5"/>
        <n v="2.8153288501733717E-4"/>
        <n v="1.7190121577943704E-4"/>
        <n v="2.4633300242495955E-7"/>
        <n v="1.1468287247802637E-4"/>
        <n v="2.6997613647767395E-4"/>
        <n v="1.7778859555556782E-4"/>
        <n v="1.2279833636290836E-4"/>
        <n v="1.8442659738934389E-5"/>
        <n v="1.7751657834418695E-4"/>
        <n v="3.6498787896712987E-4"/>
        <n v="2.0024635712498343E-4"/>
        <n v="1.5564858674474099E-4"/>
        <n v="1.0499488133982277E-4"/>
        <n v="5.521020387729052E-5"/>
        <n v="3.0586487922260928E-6"/>
        <n v="1.8422072437238547E-5"/>
        <n v="1.0989804306948996E-5"/>
        <n v="8.3296285715892497E-6"/>
        <n v="1.0685219434539327E-6"/>
        <n v="9.3254591593361252E-5"/>
        <n v="1.7693477426226501E-5"/>
        <n v="1.5000723520750826E-5"/>
        <n v="1.2040828620324535E-5"/>
        <n v="1.8836782033727188E-5"/>
        <n v="1.6585357242451012E-5"/>
        <n v="1.620425570661745E-5"/>
        <n v="3.6778315952668656E-5"/>
        <n v="1.2416255249105646E-5"/>
        <n v="2.2456237751781166E-5"/>
        <n v="1.7682001503075985E-5"/>
        <n v="1.3938832811278555E-6"/>
        <n v="4.3101444517730709E-6"/>
        <n v="1.405977138601859E-5"/>
        <n v="1.876988118503106E-5"/>
        <n v="1.8294849428392277E-5"/>
        <n v="4.395215512124182E-7"/>
        <n v="1.7785789247613055E-5"/>
        <n v="2.8021955388909272E-6"/>
        <n v="3.3824211559253291E-5"/>
        <n v="1.8133976322542395E-5"/>
        <n v="2.4306793414324404E-5"/>
        <n v="4.7098575809212503E-6"/>
        <n v="1.7810695784121041E-5"/>
        <n v="1.1192556125028549E-5"/>
        <n v="1.4558615683194688E-4"/>
        <n v="1.1843615091164688E-5"/>
        <n v="5.5839509033058921E-6"/>
        <n v="1.0509087134170628E-11"/>
        <n v="-1.0509087134170628E-11"/>
        <n v="2.1605632239141394E-7"/>
        <n v="6.1730377826118266E-7"/>
        <n v="1.4736724742853326E-5"/>
        <n v="1.7526456504403125E-5"/>
        <n v="3.0865188913059133E-7"/>
        <n v="2.5789678154391553E-5"/>
        <n v="1.6107488032286004E-6"/>
        <n v="1.9211704226325864E-5"/>
        <n v="1.7811704656485918E-5"/>
        <n v="1.5941192237474889E-5"/>
        <n v="3.5436641816423356E-6"/>
        <n v="7.7168226826214921E-8"/>
        <n v="1.1574498387832847E-6"/>
        <n v="4.1481468735998308E-7"/>
        <n v="8.5960370831666163E-4"/>
        <n v="4.8498095113770411E-4"/>
        <n v="1.6715728773802679E-4"/>
        <n v="4.2643833674834239E-4"/>
        <n v="3.7476748937787792E-3"/>
        <n v="4.4665049556075416E-5"/>
        <n v="2.1324459511049232E-4"/>
        <n v="3.0232499831233526E-5"/>
        <n v="2.504230726150572E-2"/>
        <n v="8.6940422025081081E-4"/>
        <n v="4.1576908061715989E-4"/>
        <n v="2.9835906219510253E-3"/>
        <n v="1.4706384587933488E-3"/>
        <n v="5.9224029904593662E-4"/>
        <n v="3.8175289956322666E-4"/>
        <n v="7.5414722583355746E-5"/>
        <n v="4.0887160942204115E-4"/>
        <n v="2.745361029488005E-4"/>
        <n v="2.5997236828926277E-4"/>
        <n v="9.1237783223264144E-4"/>
        <n v="2.3139689928099671E-4"/>
        <n v="1.0919825346631267E-4"/>
        <n v="1.050626039991328E-3"/>
        <n v="9.4538170445020132E-4"/>
        <n v="3.4144243738841478E-4"/>
        <n v="5.4015854531761734E-4"/>
        <n v="4.6942278359900837E-4"/>
        <n v="1.1426761220537189E-3"/>
        <n v="1.1706277085951778E-4"/>
        <n v="3.8001850084077741E-4"/>
        <n v="1.1876291384627187E-2"/>
        <n v="7.4611239817425596E-5"/>
        <n v="2.4335320331350113E-4"/>
        <n v="1.06712202795679E-4"/>
        <n v="1.4716872026348163E-4"/>
        <n v="2.7228477273930851E-5"/>
        <n v="1.159645901703538E-3"/>
        <n v="2.1359076444069189E-4"/>
        <n v="1.3756055772751226E-2"/>
        <n v="2.4163405327648352E-4"/>
        <n v="6.8514158563893416E-4"/>
        <n v="7.6875653840399613E-5"/>
        <n v="1.1402184459183477E-3"/>
        <n v="1.2278104471093779E-3"/>
        <n v="2.03045547064954E-4"/>
        <n v="8.7569315224633824E-4"/>
        <n v="1.1777196609568016E-4"/>
        <n v="5.1091656898512793E-4"/>
        <n v="2.245102944819747E-4"/>
        <n v="2.2020520069747831E-3"/>
        <n v="5.6730397978501399E-4"/>
        <n v="9.1218169063036927E-4"/>
        <n v="1.193309050993373E-4"/>
        <n v="3.5023382473959235E-5"/>
        <n v="2.4934462305226021E-4"/>
        <n v="9.4343083955096237E-4"/>
        <n v="2.107919948642067E-3"/>
        <n v="1.4151631316658375E-5"/>
        <n v="7.8732009152859585E-3"/>
        <n v="5.3861761888930821E-4"/>
        <n v="8.8838761455914666E-4"/>
        <n v="2.5089262209621065E-4"/>
        <n v="1.6980100309020828E-3"/>
        <n v="1.3449551888485422E-3"/>
        <n v="5.8546148595364973E-4"/>
        <n v="8.8183116324153186E-4"/>
        <n v="4.2893717697801834E-4"/>
        <n v="3.6646609767250943E-4"/>
        <n v="9.8399710341570711E-4"/>
        <n v="1.891291511547069E-4"/>
        <n v="5.4382424101906167E-7"/>
        <n v="8.6089048298171789E-4"/>
        <n v="6.035787002822132E-5"/>
        <n v="1.1026787150755467E-3"/>
        <n v="2.9318298577801321E-4"/>
        <n v="3.9976682007434835E-4"/>
        <n v="6.6715748991709933E-4"/>
        <n v="1.0235961739551457E-3"/>
        <n v="2.0575765870893081E-4"/>
        <n v="5.7263826630527338E-5"/>
        <n v="8.5156697851258877E-4"/>
        <n v="1.9239398823650542E-4"/>
        <n v="3.8969578321919129E-4"/>
        <n v="4.8176561185630758E-4"/>
        <n v="1.3450727645153994E-3"/>
        <n v="3.2089454476932764E-4"/>
        <n v="2.2427878980149605E-4"/>
        <n v="4.1628243481094214E-3"/>
        <n v="2.3566644712917048E-4"/>
        <n v="4.4263087482280527E-5"/>
        <n v="5.1769570785911592E-4"/>
        <n v="2.1789625336686456E-5"/>
        <n v="2.3021959567479954E-3"/>
        <n v="1.1602544409031292E-3"/>
        <n v="9.7783692875574768E-6"/>
        <n v="1.9334209705957603E-4"/>
        <n v="8.2086889459405009E-4"/>
        <n v="7.071675708543553E-4"/>
        <n v="1.2063704801198197E-4"/>
        <n v="5.7455113034543515E-5"/>
        <n v="3.4328657830417129E-3"/>
        <n v="8.9147278828729951E-4"/>
        <n v="3.8971121055910433E-4"/>
        <n v="7.7311536094737475E-4"/>
        <n v="3.5072324291106342E-2"/>
        <n v="2.5224930320888358E-5"/>
        <n v="3.1326310369058204E-2"/>
        <n v="8.4801232182580416E-4"/>
        <n v="2.2877674950580488E-3"/>
        <n v="1.079043107631038E-2"/>
        <n v="7.2851140071481023E-4"/>
        <n v="1.510993416443087E-3"/>
        <n v="1.712214039509018E-4"/>
        <n v="4.063061625981088E-4"/>
        <n v="3.4540222989330884E-4"/>
        <n v="1.2795428052177473E-3"/>
        <n v="2.4184344683763189E-4"/>
        <n v="1.0005088024664347E-3"/>
        <n v="1.3744857447137359E-3"/>
        <n v="7.7832896111098518E-4"/>
        <n v="7.5742018643971075E-4"/>
        <n v="1.0949719390802256E-3"/>
        <n v="7.1456312023419801E-4"/>
        <n v="5.2016450260867529E-5"/>
        <n v="4.1664621106572627E-5"/>
        <n v="1.0925116146548964E-3"/>
        <n v="7.716297228264784E-7"/>
        <n v="1.3562905424495499E-3"/>
        <n v="6.9766738761232636E-4"/>
        <n v="1.9891852345649383E-4"/>
        <n v="1.8022748144314333E-5"/>
        <n v="3.4982760648550806E-4"/>
        <n v="5.7775942853845186E-4"/>
        <n v="1.6708723101046426E-3"/>
        <n v="1.8453695331333982E-4"/>
        <n v="1.8325628442790839E-4"/>
        <n v="1.0467562578177379E-4"/>
        <n v="4.6907275743383051E-4"/>
        <n v="1.1563417606358576E-4"/>
        <n v="6.1056178901021396E-4"/>
        <n v="6.6667263216399009E-4"/>
        <n v="7.3758942341757219E-5"/>
        <n v="1.1621978758777644E-3"/>
        <n v="2.1345618507085171E-4"/>
        <n v="3.658381376798942E-6"/>
        <n v="3.1780530402445397E-7"/>
        <n v="2.4529785734224371E-6"/>
        <n v="2.3750483326881233E-4"/>
        <n v="2.1922922597896275E-5"/>
        <n v="8.5743255193291624E-4"/>
        <n v="6.6203917564653425E-5"/>
        <n v="2.1571078360644241E-5"/>
        <n v="4.241434568817664E-4"/>
        <n v="4.3223223819441472E-5"/>
        <n v="7.0372000176546776E-7"/>
        <n v="2.8317491937296417E-5"/>
        <n v="3.1741751870920305E-6"/>
        <n v="2.5815257272476123E-6"/>
        <n v="8.6145751128712935E-5"/>
        <n v="8.3147981478255082E-5"/>
        <n v="1.2357950833685266E-6"/>
        <n v="1.1889590245559257E-4"/>
        <n v="1.0387078734360334E-4"/>
        <n v="5.8190917279329603E-6"/>
        <n v="2.436594906580265E-6"/>
        <n v="2.0482631187983918E-6"/>
        <n v="3.0761968659227312E-5"/>
        <n v="9.2949313121200715E-5"/>
        <n v="5.2350071741028906E-6"/>
        <n v="5.069762288005192E-6"/>
        <n v="8.9449597941953496E-5"/>
        <n v="1.7820069889844717E-5"/>
        <n v="6.5242514746358087E-6"/>
        <n v="2.8909552888261319E-6"/>
        <n v="5.6584077856514923E-7"/>
        <n v="4.4838806802751796E-6"/>
        <n v="1.0281258427280646E-3"/>
        <n v="6.8526173603213918E-5"/>
        <n v="1.0543308925514342E-4"/>
        <n v="2.8994991766662129E-6"/>
        <n v="1.433251372441172E-5"/>
        <n v="1.8819126767341782E-5"/>
        <n v="1.2802884564771783E-5"/>
        <n v="2.0973195375407004E-6"/>
        <n v="1.0860059117190524E-5"/>
        <n v="3.197599942314097E-7"/>
        <n v="1.3051760766283213E-6"/>
        <n v="2.8837523605043717E-5"/>
        <n v="4.5794608277604614E-6"/>
        <n v="3.7775384510879933E-4"/>
        <n v="1.2408068670228126E-5"/>
        <n v="7.5367389654903448E-5"/>
        <n v="7.7949819163644586E-5"/>
        <n v="3.187879036714989E-5"/>
        <n v="1.880117724651662E-6"/>
        <n v="1.4638002378314926E-5"/>
        <n v="9.1945684790800282E-6"/>
        <n v="4.2330928758140446E-5"/>
        <n v="9.8085198585454122E-6"/>
        <n v="3.330861472627661E-5"/>
        <n v="2.3889719273230573E-5"/>
        <n v="1.0170759684790565E-4"/>
        <n v="1.3328465030525924E-5"/>
        <n v="2.4231748023099292E-6"/>
        <n v="8.9475849641614653E-5"/>
        <n v="3.7812094854057012E-5"/>
        <n v="7.6475047438845023E-6"/>
        <n v="5.5310166314110743E-6"/>
        <n v="1.4978534739266607E-3"/>
        <n v="6.3854054154191464E-6"/>
        <n v="5.2259693591675041E-6"/>
        <n v="7.2992230871709535E-5"/>
        <n v="3.0224134597874728E-8"/>
        <n v="1.471333151489266E-5"/>
        <n v="9.905739423623624E-6"/>
        <n v="7.8433174117293635E-5"/>
        <n v="5.1677490164441989E-6"/>
        <n v="2.4876827318656088E-5"/>
        <n v="1.05297395922067E-4"/>
        <n v="9.7283985782344947E-6"/>
        <n v="1.0468007112563155E-5"/>
        <n v="1.787898383231888E-5"/>
        <n v="7.2123865001813018E-6"/>
        <n v="3.8818571147070804E-6"/>
        <n v="2.6008939748358885E-5"/>
        <n v="1.8138684393578504E-8"/>
        <n v="4.2648923225733315E-6"/>
        <n v="1.5413678099688061E-7"/>
        <n v="5.3985180608234521E-8"/>
        <n v="2.8030341640442337E-5"/>
        <n v="5.3437236805058859E-6"/>
        <n v="2.3069337895188679E-5"/>
        <n v="1.1998781762700718E-5"/>
        <n v="5.2029229310822681E-6"/>
        <n v="7.2242827868171831E-6"/>
        <n v="1.3767849963605597E-5"/>
        <n v="6.6522521559300073E-9"/>
        <n v="2.9924173723804094E-5"/>
        <n v="2.951738797901462E-5"/>
        <n v="8.4997496741172043E-7"/>
        <n v="1.7671555470464619E-6"/>
        <n v="6.5356538341763844E-6"/>
        <n v="8.9311056646263725E-6"/>
        <n v="4.8362818991453232E-8"/>
        <n v="7.9503661260041669E-6"/>
        <n v="2.6451372316707474E-7"/>
        <n v="3.4679987542763076E-10"/>
        <n v="1.019734557342259E-5"/>
        <n v="9.9046044422131336E-7"/>
        <n v="3.7044532147951465E-8"/>
        <n v="1.0333900651644004E-6"/>
        <n v="3.7749271531168942E-5"/>
        <n v="1.509210003338244E-7"/>
        <n v="2.9003399036369468E-6"/>
        <n v="1.7704627567675854E-5"/>
        <n v="9.0668725613127214E-6"/>
        <n v="1.4962312807275432E-6"/>
        <n v="3.4283794957804841E-7"/>
        <n v="2.7248360466788702E-5"/>
        <n v="4.862134253495383E-7"/>
        <n v="4.6672957780278588E-6"/>
        <n v="2.3548814995685212E-5"/>
        <n v="3.0519229764602238E-6"/>
        <n v="1.0750064705792015E-4"/>
        <n v="3.041915172782353E-5"/>
        <n v="2.2686912214376211E-6"/>
        <n v="4.2195035752408487E-7"/>
        <n v="3.0031082667220012E-4"/>
        <n v="4.0959167105430022E-6"/>
        <n v="2.8776928208628087E-6"/>
        <n v="1.8199532008085351E-6"/>
        <n v="7.3098866578859978E-5"/>
        <n v="1.6411431850380487E-5"/>
        <n v="1.2732284517404424E-5"/>
        <n v="1.4981905003510537E-3"/>
        <n v="2.6439127128378737E-4"/>
        <n v="1.5703478788317376E-4"/>
        <n v="7.4136565369749383E-4"/>
        <n v="1.4571987340573336E-3"/>
        <n v="6.1337139345553446E-4"/>
        <n v="8.4133856807759751E-4"/>
        <n v="1.4179162287496375E-3"/>
        <n v="1.0551703794498858E-3"/>
        <n v="2.8337963639033783E-5"/>
        <n v="2.1113511655913739E-4"/>
        <n v="2.4240921510349581E-3"/>
        <n v="9.713060355380429E-4"/>
        <n v="2.2334050697489589E-4"/>
        <n v="1.4130132877108003E-4"/>
        <n v="9.6727643116731668E-4"/>
        <n v="5.3792902146392876E-4"/>
        <n v="6.8148712415163628E-4"/>
        <n v="3.5022019445357931E-4"/>
        <n v="4.8245451404521384E-4"/>
        <n v="7.6719744176403199E-4"/>
        <n v="2.0532084850219902E-4"/>
        <n v="1.0658772055675732E-3"/>
        <n v="2.9535163048993349E-4"/>
        <n v="1.3439789682173878E-3"/>
        <n v="1.8144296246108151E-4"/>
        <n v="1.1974986772338913E-3"/>
        <n v="4.316698443964296E-4"/>
        <n v="5.8347801135703349E-4"/>
        <n v="1.1628976444627672E-3"/>
        <n v="3.2824398027482569E-6"/>
        <n v="1.4646980291453649E-3"/>
        <n v="5.4108820018368032E-5"/>
        <n v="2.2433949869605273E-3"/>
        <n v="6.9899134342766352E-4"/>
        <n v="1.3911627727232585E-3"/>
        <n v="3.6197153240334502E-3"/>
        <n v="3.6918188749698324E-4"/>
        <n v="1.1780022503098395E-4"/>
        <n v="1.3935487768843746E-3"/>
        <n v="8.5418913237069708E-4"/>
        <n v="7.1478777824440873E-3"/>
        <n v="1.0946747736233328E-3"/>
        <n v="1.6261321100664709E-4"/>
        <n v="3.415520997126598E-4"/>
        <n v="9.3755541911599036E-4"/>
        <n v="7.2125118735908128E-4"/>
        <n v="5.4479055158104868E-5"/>
        <n v="1.3137250088302263E-4"/>
        <n v="2.4944127512663316E-4"/>
        <n v="1.1208073843090866E-4"/>
        <n v="1.3276411420132951E-3"/>
        <n v="2.7782022420549024E-4"/>
        <n v="1.4770483608908778E-3"/>
        <n v="1.4225607933721944E-4"/>
        <n v="1.8277691241828321E-4"/>
        <n v="1.1913002705149374E-3"/>
        <n v="4.9327541630374251E-4"/>
        <n v="8.5681833782627235E-4"/>
        <n v="3.6133059053539287E-4"/>
        <n v="6.4544449684379517E-4"/>
        <n v="2.5109920973109422E-4"/>
        <n v="7.7919957592552846E-4"/>
        <n v="1.4017350404892798E-4"/>
        <n v="1.5448911916122793E-4"/>
        <n v="3.8690023993245631E-4"/>
        <n v="1.9497057469279996E-5"/>
        <n v="5.0272280819746145E-3"/>
        <n v="9.0472881418020962E-4"/>
        <n v="2.3148954739317155E-5"/>
        <n v="2.7477195839135268E-5"/>
        <n v="3.2196133271340444E-5"/>
        <n v="6.2269714686931038E-5"/>
        <n v="1.1912113321105211E-5"/>
        <n v="8.5698347762149876E-6"/>
        <n v="6.449216592497831E-6"/>
        <n v="3.4966780530654589E-6"/>
        <n v="1.5432594456529566E-7"/>
        <n v="7.3761180777316806E-7"/>
        <n v="2.7186609070788315E-5"/>
        <n v="2.3718894061864631E-5"/>
        <n v="4.3940805307136916E-6"/>
        <n v="2.1008127581040987E-5"/>
        <n v="7.2664200225903546E-5"/>
        <n v="5.030064211355863E-5"/>
        <n v="2.5593200261331098E-6"/>
        <n v="6.0110507135257208E-5"/>
        <n v="2.0707819907094929E-5"/>
        <n v="6.9691137439298123E-5"/>
        <n v="2.3452313201258266E-4"/>
        <n v="3.6288402277739174E-4"/>
        <n v="4.3058528558600893E-4"/>
        <n v="6.1617426157600206E-5"/>
        <n v="6.1617573284820091E-5"/>
        <n v="3.8311171402058778E-5"/>
        <n v="5.1338971449676088E-5"/>
        <n v="1.6435686823486154E-6"/>
        <n v="2.9882589266014181E-7"/>
        <n v="5.401145332606995E-7"/>
        <n v="1.0299567463976669E-5"/>
        <n v="7.7990417869061319E-4"/>
        <n v="1.4095239555096415E-5"/>
        <n v="1.0070481975356311E-3"/>
        <n v="1.680104889951887E-4"/>
        <n v="8.5857203123269996E-4"/>
        <n v="6.196422393121041E-4"/>
        <n v="5.1781035149066259E-4"/>
        <n v="6.0841554967206368E-4"/>
        <n v="8.5367529055527182E-4"/>
        <n v="9.1874585561794065E-4"/>
        <n v="1.1222479069189159E-3"/>
        <n v="1.3341681363596726E-3"/>
        <n v="2.6942987412843974E-6"/>
        <n v="6.1046288799119437E-5"/>
        <n v="1.7156126782882088E-5"/>
        <n v="1.5989994861762909E-3"/>
        <n v="4.073437773163011E-6"/>
        <n v="1.7211227608180486E-3"/>
        <n v="5.0849064080198884E-4"/>
        <n v="3.2314602210603946E-6"/>
        <n v="2.3718967625474571E-5"/>
        <n v="4.0378203750478802E-5"/>
        <n v="6.7635433886808749E-7"/>
        <n v="2.0136115057908915E-5"/>
        <n v="1.1627254005246382E-5"/>
        <n v="5.3620725466421476E-6"/>
        <n v="2.7050915737711909E-6"/>
        <n v="1.3525373796158878E-5"/>
        <n v="3.5428192510367484E-5"/>
        <n v="1.3120772890584597E-4"/>
        <n v="1.7499332550509831E-5"/>
        <n v="2.2152634743382443E-3"/>
        <n v="3.2145447944092339E-5"/>
        <n v="3.6496528442979143E-4"/>
        <n v="3.4713681042296551E-3"/>
        <n v="7.1459695949477005E-4"/>
        <n v="7.9114958501483952E-4"/>
        <n v="3.4879184136665141E-4"/>
        <n v="6.4888831418857579E-4"/>
        <n v="9.4866033996340691E-5"/>
        <n v="3.920365562692822E-5"/>
        <n v="1.5539883828899744E-4"/>
        <n v="8.2258089845181636E-4"/>
        <n v="1.4768447473276534E-4"/>
        <n v="1.7118887832622156E-4"/>
        <n v="2.518873586879869E-3"/>
        <n v="3.4187707851956201E-3"/>
        <n v="1.8549696893213342E-4"/>
        <n v="2.9744810930050351E-4"/>
        <n v="4.1872236530177874E-4"/>
        <n v="1.0612912396148766E-3"/>
        <n v="3.2267123205840479E-4"/>
        <n v="1.1493770733194288E-4"/>
        <n v="4.2969057343466703E-4"/>
        <n v="7.090696000256817E-4"/>
        <n v="2.1494844391664256E-4"/>
        <n v="1.8285512104473567E-4"/>
        <n v="8.0383762627540909E-4"/>
        <n v="3.4398186371260289E-4"/>
        <n v="1.4682725164795714E-3"/>
        <n v="3.7829451662367818E-4"/>
        <n v="3.1870826580919617E-4"/>
        <n v="4.5505871108593275E-4"/>
        <n v="1.4174319805235821E-3"/>
        <n v="1.3478386616673287E-4"/>
        <n v="6.8044004074593607E-4"/>
        <n v="1.6623708264311484E-3"/>
        <n v="2.1962312758292573E-4"/>
        <n v="5.8237717397064195E-4"/>
        <n v="1.98984720196352E-4"/>
        <n v="8.9912897353715672E-4"/>
        <n v="1.7298539552708478E-2"/>
        <n v="1.8038341527804014E-4"/>
        <n v="1.7079177145068263E-4"/>
        <n v="1.6124743953360314E-4"/>
        <n v="7.7042883893056963E-4"/>
        <n v="1.0263599062351256E-4"/>
        <n v="1.6916681436164862E-4"/>
        <n v="7.8149670473675128E-5"/>
        <n v="5.4288956280934856E-4"/>
        <n v="5.9920490228966843E-4"/>
        <n v="3.9863069317336026E-6"/>
        <n v="2.9718092101466077E-3"/>
        <n v="1.5977995060618755E-5"/>
        <n v="1.5977195319087845E-4"/>
        <n v="1.1180889987400906E-4"/>
        <n v="3.4734466650466617E-5"/>
        <n v="6.8980681112679664E-5"/>
        <n v="1.8280699152747862E-3"/>
        <n v="5.086832093146354E-4"/>
        <n v="1.4459633849294945E-3"/>
        <n v="2.0665252849657971E-4"/>
        <n v="9.1354943781179435E-4"/>
        <n v="6.7190877431950351E-4"/>
        <n v="6.4496621777923189E-5"/>
        <n v="2.9231150921832496E-4"/>
        <n v="2.6146320840829049E-4"/>
        <n v="8.5760836896067087E-4"/>
        <n v="4.3470529963335059E-4"/>
        <n v="2.7741216686115748E-4"/>
        <n v="6.33734778031807E-4"/>
        <n v="1.6764106936061349E-3"/>
        <n v="9.9905093986283407E-4"/>
        <n v="1.3815051528468724E-3"/>
        <n v="1.5849732703054914E-4"/>
        <n v="2.0842112589038097E-3"/>
        <n v="1.904355462854428E-4"/>
        <n v="1.1556928245053226E-4"/>
        <n v="6.054189465302778E-4"/>
        <n v="2.5610772505928143E-4"/>
        <n v="1.4079554112003438E-3"/>
        <n v="1.3571318474200759E-4"/>
        <n v="5.6784990584345986E-5"/>
        <n v="5.6743763435518639E-4"/>
        <n v="6.807297867873122E-4"/>
        <n v="1.1167736813943779E-4"/>
        <n v="2.8326996355700562E-4"/>
        <n v="2.5787889717943054E-3"/>
        <n v="6.3583923323951182E-4"/>
        <n v="2.7262358570851418E-4"/>
        <n v="8.7949016950061116E-4"/>
        <n v="1.1796600693143419E-3"/>
        <n v="3.347953977397033E-4"/>
        <n v="2.3333385014886996E-4"/>
        <n v="2.6438539880589678E-3"/>
        <n v="6.7675970588611375E-4"/>
        <n v="6.2238964047067746E-4"/>
        <n v="1.6606869343814659E-4"/>
        <n v="7.3560478231228415E-5"/>
        <n v="1.7972624212500934E-3"/>
        <n v="6.1152923455361154E-4"/>
        <n v="3.5787475079493083E-4"/>
        <n v="9.785348792686764E-4"/>
        <n v="1.4960379135242744E-3"/>
        <n v="3.2264578955845296E-5"/>
        <n v="5.5244316374128035E-5"/>
        <n v="6.6607855346829546E-5"/>
        <n v="7.0294591291625188E-4"/>
        <n v="1.1048107040915432E-3"/>
        <n v="1.7354900879954095E-2"/>
        <n v="8.3814959609582055E-4"/>
        <n v="6.8067386793467131E-4"/>
        <n v="9.1785412489461867E-3"/>
        <n v="3.0313090867739345E-4"/>
        <n v="2.5744943072278817E-3"/>
        <n v="9.456834413599976E-4"/>
        <n v="1.0763673343085537E-3"/>
        <n v="7.2915614371957878E-4"/>
        <n v="1.7748610409331527E-3"/>
        <n v="3.3139857703258675E-4"/>
        <n v="1.2310991713462326E-3"/>
        <n v="1.548100982095669E-5"/>
        <n v="6.5298810875227137E-4"/>
        <n v="4.2080159870036158E-4"/>
        <n v="4.4679305132772919E-4"/>
        <n v="2.594501297132173E-5"/>
        <n v="9.8628637142975355E-4"/>
        <n v="9.9480994520440396E-5"/>
        <n v="2.551193559233998E-4"/>
        <n v="8.1871415340440833E-4"/>
        <n v="1.4342651945860926E-3"/>
        <n v="3.5634402869022893E-4"/>
        <n v="4.5001797489659215E-4"/>
        <n v="3.3181430601052735E-4"/>
        <n v="1.1266111327698036E-4"/>
        <n v="8.8712408599483114E-4"/>
        <n v="4.3739093888683645E-4"/>
        <n v="2.680683167993366E-4"/>
        <n v="2.414416739274054E-4"/>
        <n v="2.6998490105634382E-4"/>
        <n v="1.1574700162305822E-4"/>
        <n v="9.4117366628902388E-5"/>
        <n v="9.3797932416372123E-5"/>
        <n v="2.675802117383029E-4"/>
        <n v="-1.0129078543399018E-6"/>
        <n v="3.5557934862672426E-2"/>
        <n v="1.550426548496677E-3"/>
        <n v="1.3614505567778633E-4"/>
        <n v="4.803765102098258E-4"/>
        <n v="9.8703383025217149E-4"/>
        <n v="1.5028006477132458E-3"/>
        <n v="2.3022331799346248E-4"/>
        <n v="1.8525840634873549E-3"/>
        <n v="4.6133477995880803E-4"/>
        <n v="7.4385754742057415E-4"/>
        <n v="1.7764647066116531E-4"/>
        <n v="4.8528053368463796E-5"/>
        <n v="1.3596816251950914E-3"/>
        <n v="4.2267306744630185E-5"/>
        <n v="2.4252429591306727E-3"/>
        <n v="2.2047012847867847E-4"/>
        <n v="5.3893477262993033E-4"/>
        <n v="2.4415753332203603E-2"/>
        <n v="7.4755970965437398E-6"/>
        <n v="2.8701091483141774E-4"/>
        <n v="3.5519480746667173E-4"/>
        <n v="3.865746684130397E-6"/>
        <n v="3.0751362520673453E-2"/>
        <n v="3.7638253534683564E-5"/>
        <n v="5.9658177108645673E-4"/>
        <n v="2.5054418280319007E-4"/>
        <n v="1.8154449075188475E-4"/>
        <n v="2.5841586739382074E-4"/>
        <n v="1.4504601602596833E-3"/>
        <n v="3.0205287601008308E-4"/>
        <n v="1.6814621385552651E-4"/>
        <n v="5.1789653651424991E-4"/>
        <n v="8.2057075179205367E-5"/>
        <n v="2.4628469215140373E-4"/>
        <n v="1.6366284812052092E-5"/>
        <n v="7.7946869262886026E-4"/>
        <n v="3.076031032527754E-4"/>
        <n v="1.3987001212158024E-4"/>
        <n v="4.3289031723075649E-5"/>
        <n v="3.7450212336774427E-4"/>
        <n v="1.8570949209943035E-3"/>
        <n v="6.1585856859849161E-5"/>
        <n v="1.1509805603434477E-3"/>
        <n v="1.484321752641873E-4"/>
        <n v="3.7973862493403766E-2"/>
        <n v="1.1934900384919977E-3"/>
        <n v="5.1763029930079285E-4"/>
        <n v="2.974831465970088E-5"/>
        <n v="1.3579980473671142E-2"/>
        <n v="4.7644056282363911E-4"/>
        <n v="5.2881198902972467E-4"/>
        <n v="3.8999859205587532E-4"/>
        <n v="1.4314270369510285E-3"/>
        <n v="3.0776168537763001E-4"/>
        <n v="1.3571584249014383E-3"/>
        <n v="6.3114365750800597E-4"/>
        <n v="9.1198972113568926E-5"/>
        <n v="5.2393996572523607E-4"/>
        <n v="2.0570458676799452E-3"/>
        <n v="1.7701340325220288E-4"/>
        <n v="1.3360541917185553E-4"/>
        <n v="2.8818586230027946E-4"/>
        <n v="4.3445007594321007E-5"/>
        <n v="8.6204980343801109E-5"/>
        <n v="3.163719591211373E-4"/>
        <n v="4.2070151015449574E-4"/>
        <n v="2.8963842832396449E-5"/>
        <n v="4.7161292990320522E-4"/>
        <n v="3.5042893645132535E-4"/>
        <n v="3.1956589139204154E-5"/>
        <n v="3.8736189362117334E-4"/>
        <n v="3.7534704346424446E-4"/>
        <n v="3.4846914933710953E-4"/>
        <n v="4.0500072379430214E-4"/>
        <n v="2.1746933221112599E-4"/>
        <n v="7.0184549589334577E-5"/>
        <n v="4.6397787842757473E-5"/>
        <n v="1.168335340400427E-3"/>
        <n v="5.6730392723957832E-4"/>
        <n v="5.1059313081039956E-4"/>
        <n v="1.1257860643389E-3"/>
        <n v="8.0257230065719357E-4"/>
        <n v="4.0970748119451879E-4"/>
        <n v="7.4682019570182956E-4"/>
        <n v="4.9889894442919561E-5"/>
        <n v="3.9851311750650314E-4"/>
        <n v="7.2915461990194421E-5"/>
        <n v="5.0235822064115059E-5"/>
        <n v="4.3663386424969077E-4"/>
        <n v="1.9775752574989407E-3"/>
        <n v="2.2479841476757126E-3"/>
        <n v="3.7802835297383102E-4"/>
        <n v="1.3752191423775683E-5"/>
        <n v="2.1286418717440961E-5"/>
        <n v="6.3079269603407307E-4"/>
        <n v="2.4998459493146978E-4"/>
        <n v="2.5578968855534005E-4"/>
        <n v="1.8384160905402029E-4"/>
        <n v="1.0741643879362275E-3"/>
        <n v="1.4020192797689977E-3"/>
        <n v="1.4888298777861668E-3"/>
        <n v="4.5429094870717162E-4"/>
        <n v="3.8783300548831106E-4"/>
        <n v="8.5145506724369698E-5"/>
        <n v="4.9463619596039766E-4"/>
        <n v="4.1767118335209619E-4"/>
        <n v="4.0501525786180867E-4"/>
        <n v="2.4992200680195177E-2"/>
        <n v="5.4909842607000071E-4"/>
        <n v="8.4620660843806237E-4"/>
        <n v="5.005788955712027E-4"/>
        <n v="5.238308603826091E-4"/>
        <n v="1.6736176304639637E-4"/>
        <n v="2.346457625503513E-4"/>
        <n v="4.910700423322882E-4"/>
        <n v="8.1313070693728488E-4"/>
        <n v="2.870454172153879E-3"/>
        <n v="4.6634513647906117E-3"/>
        <n v="2.4260665878166391E-4"/>
        <n v="4.0813080285177917E-5"/>
        <n v="4.2631546450156967E-4"/>
        <n v="6.0348509584310912E-4"/>
        <n v="2.9778366445269759E-4"/>
        <n v="7.9213158564391786E-4"/>
        <n v="2.1234473350645468E-4"/>
        <n v="2.2896988866188281E-5"/>
        <n v="2.8990883764501386E-4"/>
        <n v="3.3430299845548482E-2"/>
        <n v="1.3589184973237564E-3"/>
        <n v="1.8392659604167434E-3"/>
        <n v="4.8092798506627852E-4"/>
        <n v="-2.7899524523796184E-7"/>
        <n v="5.3876129912860656E-4"/>
        <n v="1.7417569750788556E-4"/>
        <n v="2.0439627057613056E-3"/>
        <n v="2.6226848822812055E-4"/>
        <n v="4.9226061681371838E-4"/>
        <n v="8.5035415629369565E-4"/>
        <n v="5.6060829357195844E-3"/>
        <n v="1.4420808972695595E-4"/>
        <n v="5.4167132841058114E-4"/>
        <n v="3.3707104597682373E-4"/>
        <n v="6.7723872058677648E-4"/>
        <n v="8.9013828134847965E-5"/>
        <n v="6.3355565064160499E-4"/>
        <n v="9.0088140585312836E-5"/>
        <n v="1.1702619608356473E-3"/>
        <n v="1.1028639797726351E-3"/>
        <n v="6.5508191825470921E-4"/>
        <n v="1.921867595473067E-3"/>
        <n v="1.9151676320615482E-5"/>
        <n v="9.270917911400358E-3"/>
        <n v="8.9746494366215802E-4"/>
        <n v="5.3718425927326945E-3"/>
        <n v="1.6499180626133384E-4"/>
        <n v="1.4891398853475375E-3"/>
        <n v="5.8293538515194777E-5"/>
        <n v="5.9523847855079268E-5"/>
        <n v="2.2365784567545156E-3"/>
        <n v="1.8479480217344641E-3"/>
        <n v="2.085982229249486E-4"/>
        <n v="9.2227433416867401E-5"/>
        <n v="7.8854145027896811E-4"/>
        <n v="2.4311956528833424E-4"/>
        <n v="5.7143117153886825E-4"/>
        <n v="6.2828503868029157E-5"/>
        <n v="3.5625465941323996E-4"/>
        <n v="3.6055594470455892E-4"/>
        <n v="3.8401213260624357E-5"/>
        <n v="1.5413806730914582E-3"/>
        <n v="6.5910142339269963E-4"/>
        <n v="2.5220544878827269E-4"/>
        <n v="1.1667186434538804E-4"/>
        <n v="9.1284196606592209E-4"/>
        <n v="1.2108981101298343E-4"/>
        <n v="8.4116498948540259E-5"/>
        <n v="1.8135860076411196E-3"/>
        <n v="1.727818373467494E-3"/>
        <n v="5.1080110984841965E-3"/>
        <n v="5.8906780531278605E-4"/>
        <n v="1.2926497702187465E-4"/>
        <n v="5.9222866548647906E-4"/>
        <n v="4.8819762507316679E-4"/>
        <n v="3.3834888791781608E-4"/>
        <n v="9.4809946998305626E-5"/>
        <n v="1.1471443967396001E-3"/>
        <n v="4.7249772147629245E-4"/>
        <n v="2.0171065128991023E-4"/>
        <n v="2.8839294459789434E-2"/>
        <n v="5.9700704231551512E-4"/>
        <n v="7.3640490217033135E-4"/>
        <n v="1.1083616825978309E-4"/>
        <n v="5.3469150800867908E-4"/>
        <n v="7.4662483177200532E-4"/>
        <n v="6.1903822952906766E-4"/>
        <n v="1.8765720637434644E-4"/>
        <n v="1.1382424853190323E-4"/>
        <n v="5.5410792820146989E-3"/>
        <n v="2.2562574790675242E-3"/>
        <n v="1.0851172212746384E-3"/>
        <n v="5.6832796421719325E-5"/>
        <n v="6.4181607687441582E-4"/>
        <n v="1.1442750481339217E-3"/>
        <n v="4.479774779931859E-4"/>
        <n v="1.7850961351475612E-4"/>
        <n v="6.7651841724551329E-4"/>
        <n v="8.6139182949254077E-5"/>
        <n v="1.6773379524003313E-4"/>
        <n v="3.7197543405716275E-4"/>
        <n v="2.7633978808272534E-4"/>
        <n v="2.0749347615814317E-3"/>
        <n v="1.7883438634355053E-3"/>
        <n v="4.7569175883806805E-4"/>
        <n v="4.6106729952034289E-3"/>
        <n v="1.6107372432327528E-3"/>
        <n v="9.4437584819332841E-4"/>
        <n v="6.7822694259543821E-4"/>
        <n v="1.3464017016380381E-3"/>
        <n v="9.7392124288955557E-5"/>
        <n v="1.5958242495713981E-3"/>
        <n v="1.1430686784945289E-4"/>
        <n v="5.8859090293863743E-4"/>
        <n v="1.3684325840880636E-4"/>
        <n v="4.0456580522325449E-5"/>
        <n v="7.4414183924572752E-5"/>
        <n v="5.8090576515372545E-5"/>
        <n v="8.6543162767778735E-5"/>
        <n v="1.4965003343763521E-3"/>
        <n v="8.5770911957902616E-4"/>
        <n v="1.0563759293804823E-3"/>
        <n v="1.292102404415363E-3"/>
        <n v="4.9295648652739467E-4"/>
        <n v="7.8059036953503891E-4"/>
        <n v="3.5504166211295513E-2"/>
        <n v="1.0885662406175505E-4"/>
        <n v="1.7053479379389946E-3"/>
        <n v="2.940281791107789E-5"/>
        <n v="8.1384012286427694E-4"/>
        <n v="3.5789332035189689E-4"/>
        <n v="9.0721481230540755E-5"/>
        <n v="5.298307609546854E-5"/>
        <n v="1.3044163431921306E-3"/>
        <n v="2.6927742931047145E-4"/>
        <n v="9.3311521420184472E-4"/>
        <n v="1.0380384445855867E-4"/>
        <n v="1.9503491132423538E-4"/>
        <n v="5.9365581002838659E-5"/>
        <n v="6.4574368004541804E-4"/>
        <n v="3.6677859588753118E-5"/>
        <n v="2.1683207167639702E-4"/>
        <n v="4.3909330591170069E-5"/>
        <n v="9.82144666626567E-4"/>
        <n v="4.6060838134700697E-4"/>
        <n v="2.3123662519311346E-4"/>
        <n v="9.8978534046381423E-4"/>
        <n v="8.3521264253260823E-5"/>
        <n v="1.0221865049742335E-2"/>
        <n v="8.2751809911471129E-6"/>
        <n v="8.5031665987080085E-4"/>
        <n v="7.4095188991884727E-4"/>
        <n v="4.624216928047467E-5"/>
        <n v="6.3894282939741076E-5"/>
        <n v="1.7914685303131083E-4"/>
        <n v="8.4795701250021691E-5"/>
        <n v="8.0169779748041076E-5"/>
        <n v="2.1519796117246915E-4"/>
        <n v="1.2932788862109466E-3"/>
        <n v="1.657576843607718E-3"/>
        <n v="1.1420470165706062E-3"/>
        <n v="9.1895535426996035E-5"/>
        <n v="7.9728831062795831E-4"/>
        <n v="2.2523454924000034E-4"/>
        <n v="6.8839275039837106E-4"/>
        <n v="1.2792940866525432E-4"/>
        <n v="7.5153981622469836E-5"/>
        <n v="6.0659723588884812E-4"/>
        <n v="3.233533558861095E-4"/>
        <n v="5.4865430153862359E-4"/>
        <n v="2.8779393640469765E-4"/>
        <n v="2.7885055612629859E-3"/>
        <n v="5.5201595884018921E-4"/>
        <n v="7.8841461610634593E-4"/>
        <n v="5.0838717883915292E-4"/>
        <n v="1.1086944423328473E-3"/>
        <n v="1.4303277444004457E-5"/>
        <n v="9.6741039050101589E-4"/>
        <n v="2.0408819563588361E-4"/>
        <n v="1.5888596358185791E-4"/>
        <n v="1.5431031755272717E-4"/>
        <n v="3.7130795989692304E-4"/>
        <n v="3.0428770695277435E-4"/>
        <n v="3.0366018834181873E-4"/>
        <n v="6.6702911090866829E-4"/>
        <n v="3.6783114401854117E-4"/>
        <n v="1.5031575047850609E-4"/>
        <n v="1.2245166995288733E-3"/>
        <n v="1.7448920459527215E-4"/>
        <n v="7.5404206139860572E-4"/>
        <n v="7.9081810738845348E-4"/>
        <n v="2.6074366172130093E-4"/>
        <n v="1.6925234887274236E-3"/>
        <n v="1.2142187714824894E-3"/>
        <n v="6.8299197288381375E-4"/>
        <n v="3.0432015901384469E-4"/>
        <n v="1.8783552456483904E-4"/>
        <n v="1.5458858241640928E-3"/>
        <n v="1.9879158419300021E-4"/>
        <n v="1.8334666257726226E-4"/>
        <n v="2.0130942695403219E-3"/>
        <n v="1.7382907628693922E-3"/>
        <n v="1.4529300584633917E-3"/>
        <n v="1.6814481614693767E-4"/>
        <n v="6.1322814408880862E-5"/>
        <n v="4.3346055080774369E-4"/>
        <n v="4.6769773796410854E-4"/>
        <n v="2.4410504442525394E-4"/>
        <n v="1.1256418691543318E-3"/>
        <n v="3.6649432508055182E-5"/>
        <n v="1.1074657408832944E-3"/>
        <n v="3.2845754594356628E-4"/>
        <n v="2.5911371281587821E-4"/>
        <n v="2.0042994036813029E-5"/>
        <n v="3.6209996080448556E-4"/>
        <n v="8.8284970396657568E-4"/>
        <n v="5.1185119464940533E-4"/>
        <n v="9.0211370141048109E-4"/>
        <n v="1.140162873865582E-3"/>
        <n v="8.6602898520866782E-4"/>
        <n v="8.7066675045184864E-4"/>
        <n v="1.836434917433669E-3"/>
        <n v="5.1216530075475864E-4"/>
        <n v="6.7930213780922227E-4"/>
        <n v="1.6300319272110902E-5"/>
        <n v="1.7023354976028976E-6"/>
        <n v="1.4355413025277078E-6"/>
        <n v="1.3570237089134655E-5"/>
        <n v="7.9101898858902317E-8"/>
        <n v="2.9756480220404137E-7"/>
        <n v="1.2308589651416068E-5"/>
        <n v="1.6107834832161432E-5"/>
        <n v="2.3547816632407466E-6"/>
        <n v="1.9127452874771214E-5"/>
        <n v="2.39556953222589E-5"/>
        <n v="1.1601822014381689E-6"/>
        <n v="5.8048624239532931E-6"/>
        <n v="6.3709638278793706E-5"/>
        <n v="3.0674987046835206E-4"/>
        <n v="8.6679791409610071E-6"/>
        <n v="7.0081655117203915E-5"/>
        <n v="5.5349070954681449E-5"/>
        <n v="-2.4360063977007514E-8"/>
        <n v="8.4742756469039742E-6"/>
        <n v="1.4384071305891962E-5"/>
        <n v="8.1910347304638069E-6"/>
        <n v="3.7010188451196996E-5"/>
        <n v="6.677070416106065E-5"/>
        <n v="7.2675465967311372E-5"/>
        <n v="-4.0330723694806615E-7"/>
        <n v="4.7057209940434982E-4"/>
        <n v="8.7447816515549528E-5"/>
        <n v="3.9720954932020637E-5"/>
        <n v="1.9462829372484004E-5"/>
        <n v="8.0282804980169068E-6"/>
        <n v="1.3250582185774585E-5"/>
        <n v="2.4476157862578699E-5"/>
        <n v="2.6157044313340754E-5"/>
        <n v="1.1636186729310427E-6"/>
        <n v="2.5191542951063093E-6"/>
        <n v="3.3954860530505301E-8"/>
        <n v="1.6439003491385698E-4"/>
        <n v="9.9721358361373145E-5"/>
        <n v="9.8032632131609006E-5"/>
        <n v="1.620791286894014E-5"/>
        <n v="1.3679897311562298E-4"/>
        <n v="2.2295133446014332E-5"/>
        <n v="3.8217030999510881E-6"/>
        <n v="1.9982083367783372E-6"/>
        <n v="2.6384429431662807E-6"/>
        <n v="9.4655873271831564E-6"/>
        <n v="8.3206748293509366E-6"/>
        <n v="8.8946801177106237E-5"/>
        <n v="1.0263636895064939E-5"/>
        <n v="-4.9226665953882053E-7"/>
        <n v="7.8446657276086782E-6"/>
        <n v="5.0627527268866998E-7"/>
        <n v="9.1804863023202412E-6"/>
        <n v="1.7057520018302165E-5"/>
        <n v="2.0979505031322362E-4"/>
        <n v="1.0867868419839928E-4"/>
        <n v="2.3839044455069607E-5"/>
        <n v="1.9122566149253828E-5"/>
        <n v="6.0185079617561283E-5"/>
        <n v="1.3252999275815445E-5"/>
        <n v="2.9278737119284739E-5"/>
        <n v="1.5288945744492587E-5"/>
        <n v="3.1419354095818217E-5"/>
        <n v="8.8307764606651587E-5"/>
        <n v="2.1138314152459095E-5"/>
        <n v="6.9974861773746466E-6"/>
        <n v="6.9657844651257073E-5"/>
        <n v="1.0137356551334605E-4"/>
        <n v="2.5342846482168601E-4"/>
        <n v="4.7618775622353945E-6"/>
        <n v="5.9370457219268914E-6"/>
        <n v="1.8519113347835482E-5"/>
        <n v="1.1558093702816406E-4"/>
        <n v="1.0899184448591044E-6"/>
        <n v="6.8355285337325171E-5"/>
        <n v="6.9523916844819215E-7"/>
        <n v="6.3322199763418224E-5"/>
        <n v="1.7722125197754247E-5"/>
        <n v="2.7168890749880107E-5"/>
        <n v="7.0326811101869841E-8"/>
        <n v="3.6019339170751714E-5"/>
        <n v="3.13667876419731E-6"/>
        <n v="5.8047468239948171E-6"/>
        <n v="3.7992451807453652E-7"/>
        <n v="4.2795861282043291E-5"/>
        <n v="3.4441909428282005E-4"/>
        <n v="3.3380050246071137E-4"/>
        <n v="3.5335083049267446E-4"/>
        <n v="6.9768371873373284E-4"/>
        <n v="3.1681674572500392E-4"/>
        <n v="2.4477118393142762E-4"/>
        <n v="1.3209018746158943E-4"/>
        <n v="7.0552798511603048E-4"/>
        <n v="2.4437756607281725E-4"/>
        <n v="3.900507066189737E-4"/>
        <n v="1.0836850638981678E-3"/>
        <n v="2.697417512564118E-3"/>
        <n v="9.8076896406618119E-4"/>
        <n v="1.4156126158316532E-3"/>
        <n v="2.2714996698833565E-4"/>
        <n v="1.2408392350111858E-4"/>
        <n v="1.7052876052697574E-4"/>
        <n v="5.6827894983479954E-4"/>
        <n v="1.4021302452200473E-3"/>
        <n v="6.6040247990717133E-4"/>
        <n v="1.7904346463208488E-4"/>
        <n v="4.8857953580870963E-4"/>
        <n v="1.2202704293087018E-4"/>
        <n v="1.8727803851054553E-4"/>
        <n v="7.9342409827054942E-5"/>
        <n v="3.2682948867382769E-4"/>
        <n v="2.2491063815635094E-4"/>
        <n v="4.0319436935224524E-5"/>
        <n v="1.5601183334153359E-4"/>
      </sharedItems>
    </cacheField>
    <cacheField name="Total Pro Rata (Dental)" numFmtId="43">
      <sharedItems containsSemiMixedTypes="0" containsString="0" containsNumber="1" minValue="-170.19267509552145" maxValue="699530.34195798391"/>
    </cacheField>
    <cacheField name="Admin Portion" numFmtId="43">
      <sharedItems containsSemiMixedTypes="0" containsString="0" containsNumber="1" minValue="-20.082735661271531" maxValue="82544.58035104211"/>
    </cacheField>
    <cacheField name="Health Benefit Portion" numFmtId="43">
      <sharedItems containsSemiMixedTypes="0" containsString="0" containsNumber="1" minValue="-150.10993943424992" maxValue="616985.76160694181"/>
    </cacheField>
    <cacheField name="Program Group" numFmtId="0">
      <sharedItems count="10">
        <s v="General Fund"/>
        <s v="Student Fees-IRA-Work Study"/>
        <s v="Other Trust"/>
        <s v="Continuing Education Program"/>
        <s v="Operating Funds"/>
        <s v="Contracts &amp; Grants Program"/>
        <s v="Parking Program"/>
        <s v="Lottery Program"/>
        <s v="Housing Program"/>
        <s v="Student Union"/>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314">
  <r>
    <s v="202106"/>
    <s v="10"/>
    <s v="6620"/>
    <x v="0"/>
    <s v="000"/>
    <s v="0001"/>
    <s v="General Fund"/>
    <s v="General Fund General Support"/>
    <x v="0"/>
    <s v="MCHGR"/>
    <s v="CA Digital Library Grant with GF Match"/>
    <s v="06"/>
    <s v="Institutional Support"/>
    <s v="0607"/>
    <s v="Administrative Information Technology"/>
    <s v="603005"/>
    <s v="Retirement"/>
    <x v="0"/>
    <s v="Non-Billable"/>
    <x v="0"/>
    <n v="41.268333919664514"/>
    <n v="4.8696634025204126"/>
    <n v="36.398670517144105"/>
    <x v="0"/>
  </r>
  <r>
    <s v="202106"/>
    <s v="10"/>
    <s v="6770"/>
    <x v="1"/>
    <s v="000"/>
    <s v="0948"/>
    <s v="Calif State University Trust Fund"/>
    <s v="TF-College Work Study Program"/>
    <x v="1"/>
    <s v="00000"/>
    <s v="No Project Name Assigned"/>
    <s v="05"/>
    <s v="Student Services"/>
    <s v="0504"/>
    <s v="Financial Aid Administration"/>
    <s v="603005"/>
    <s v="Retirement"/>
    <x v="1"/>
    <s v="Non-Billable"/>
    <x v="1"/>
    <n v="144.37605781843638"/>
    <n v="17.036374822575493"/>
    <n v="127.33968299586088"/>
    <x v="1"/>
  </r>
  <r>
    <s v="202106"/>
    <s v="10"/>
    <s v="6820"/>
    <x v="2"/>
    <s v="000"/>
    <s v="0948"/>
    <s v="Calif State University Trust Fund"/>
    <s v="TF-College Work Study Program"/>
    <x v="1"/>
    <s v="00000"/>
    <s v="No Project Name Assigned"/>
    <s v="05"/>
    <s v="Student Services"/>
    <s v="0503"/>
    <s v="Counseling and Career Guidance"/>
    <s v="603005"/>
    <s v="Retirement"/>
    <x v="2"/>
    <s v="Non-Billable"/>
    <x v="2"/>
    <n v="160.62846981074154"/>
    <n v="18.954159437667503"/>
    <n v="141.67431037307404"/>
    <x v="1"/>
  </r>
  <r>
    <s v="202106"/>
    <s v="10"/>
    <s v="6620"/>
    <x v="0"/>
    <s v="000"/>
    <s v="0948"/>
    <s v="Calif State University Trust Fund"/>
    <s v="TF-CSU Forgivable/Doctoral Loan Program"/>
    <x v="2"/>
    <s v="00000"/>
    <s v="No Project Name Assigned"/>
    <s v="05"/>
    <s v="Student Services"/>
    <s v="0504"/>
    <s v="Financial Aid Administration"/>
    <s v="603005"/>
    <s v="Retirement"/>
    <x v="3"/>
    <s v="Non-Billable"/>
    <x v="3"/>
    <n v="1093.7180986834278"/>
    <n v="129.05873564464449"/>
    <n v="964.65936303878334"/>
    <x v="2"/>
  </r>
  <r>
    <s v="202106"/>
    <s v="10"/>
    <s v="6830"/>
    <x v="3"/>
    <s v="000"/>
    <s v="0948"/>
    <s v="Calif State University Trust Fund"/>
    <s v="TF-Prof &amp; Continuing Ed (PaCE) Operations"/>
    <x v="3"/>
    <s v="00000"/>
    <s v="No Project Name Assigned"/>
    <s v="01"/>
    <s v="Instruction"/>
    <s v="0101"/>
    <s v="General Academic Instruction"/>
    <s v="603005"/>
    <s v="Retirement"/>
    <x v="4"/>
    <s v="Billable"/>
    <x v="4"/>
    <n v="3031.0647697955246"/>
    <n v="357.66564283587195"/>
    <n v="2673.3991269596527"/>
    <x v="3"/>
  </r>
  <r>
    <s v="202106"/>
    <s v="10"/>
    <s v="6840"/>
    <x v="4"/>
    <s v="000"/>
    <s v="0948"/>
    <s v="Calif State University Trust Fund"/>
    <s v="TF-Prof &amp; Continuing Ed (PaCE) Operations"/>
    <x v="3"/>
    <s v="00000"/>
    <s v="No Project Name Assigned"/>
    <s v="05"/>
    <s v="Student Services"/>
    <s v="0501"/>
    <s v="Student Services Administration"/>
    <s v="603005"/>
    <s v="Retirement"/>
    <x v="5"/>
    <s v="Billable"/>
    <x v="5"/>
    <n v="703.35975652023797"/>
    <n v="82.996451269388089"/>
    <n v="620.36330525084986"/>
    <x v="3"/>
  </r>
  <r>
    <s v="202106"/>
    <s v="10"/>
    <s v="6810"/>
    <x v="5"/>
    <s v="000"/>
    <s v="0948"/>
    <s v="Calif State University Trust Fund"/>
    <s v="TF-Prof &amp; Continuing Ed (PaCE) Operations"/>
    <x v="3"/>
    <s v="00000"/>
    <s v="No Project Name Assigned"/>
    <s v="01"/>
    <s v="Instruction"/>
    <s v="0106"/>
    <s v="Instructional Information Technology"/>
    <s v="603005"/>
    <s v="Retirement"/>
    <x v="6"/>
    <s v="Billable"/>
    <x v="6"/>
    <n v="1917.547271644532"/>
    <n v="226.27057805405479"/>
    <n v="1691.2766935904772"/>
    <x v="3"/>
  </r>
  <r>
    <s v="202106"/>
    <s v="10"/>
    <s v="6750"/>
    <x v="6"/>
    <s v="000"/>
    <s v="0948"/>
    <s v="Calif State University Trust Fund"/>
    <s v="TF-Prof &amp; Continuing Ed (PaCE) Operations"/>
    <x v="3"/>
    <s v="00000"/>
    <s v="No Project Name Assigned"/>
    <s v="05"/>
    <s v="Student Services"/>
    <s v="0501"/>
    <s v="Student Services Administration"/>
    <s v="603005"/>
    <s v="Retirement"/>
    <x v="7"/>
    <s v="Billable"/>
    <x v="7"/>
    <n v="84.620876285931345"/>
    <n v="9.9852634017398998"/>
    <n v="74.635612884191445"/>
    <x v="3"/>
  </r>
  <r>
    <s v="202106"/>
    <s v="10"/>
    <s v="6790"/>
    <x v="7"/>
    <s v="000"/>
    <s v="0948"/>
    <s v="Calif State University Trust Fund"/>
    <s v="TF-Prof &amp; Continuing Ed (PaCE) Operations"/>
    <x v="3"/>
    <s v="00000"/>
    <s v="No Project Name Assigned"/>
    <s v="04"/>
    <s v="Academic Support"/>
    <s v="0406"/>
    <s v="Academic Administration"/>
    <s v="603005"/>
    <s v="Retirement"/>
    <x v="8"/>
    <s v="Billable"/>
    <x v="8"/>
    <n v="14014.192234438762"/>
    <n v="1653.674683663774"/>
    <n v="12360.517550774988"/>
    <x v="3"/>
  </r>
  <r>
    <s v="202106"/>
    <s v="10"/>
    <s v="6690"/>
    <x v="8"/>
    <s v="000"/>
    <s v="0948"/>
    <s v="Calif State University Trust Fund"/>
    <s v="TF-Prof &amp; Continuing Ed (PaCE) Operations"/>
    <x v="3"/>
    <s v="00000"/>
    <s v="No Project Name Assigned"/>
    <s v="06"/>
    <s v="Institutional Support"/>
    <s v="0605"/>
    <s v="Public Relations/Development"/>
    <s v="603005"/>
    <s v="Retirement"/>
    <x v="9"/>
    <s v="Billable"/>
    <x v="9"/>
    <n v="1174.5039230162481"/>
    <n v="138.59146291591728"/>
    <n v="1035.9124601003309"/>
    <x v="3"/>
  </r>
  <r>
    <s v="202106"/>
    <s v="10"/>
    <s v="6740"/>
    <x v="9"/>
    <s v="000"/>
    <s v="0948"/>
    <s v="Calif State University Trust Fund"/>
    <s v="TF-Prof &amp; Continuing Ed (PaCE) Operations"/>
    <x v="3"/>
    <s v="00000"/>
    <s v="No Project Name Assigned"/>
    <s v="01"/>
    <s v="Instruction"/>
    <s v="0101"/>
    <s v="General Academic Instruction"/>
    <s v="603005"/>
    <s v="Retirement"/>
    <x v="10"/>
    <s v="Billable"/>
    <x v="10"/>
    <n v="7375.9838794008592"/>
    <n v="870.3660977693014"/>
    <n v="6505.6177816315576"/>
    <x v="3"/>
  </r>
  <r>
    <s v="202106"/>
    <s v="10"/>
    <s v="6810"/>
    <x v="5"/>
    <s v="000"/>
    <s v="0948"/>
    <s v="Calif State University Trust Fund"/>
    <s v="TF-Prof &amp; Continuing Ed (PaCE) Operations"/>
    <x v="3"/>
    <s v="00000"/>
    <s v="No Project Name Assigned"/>
    <s v="06"/>
    <s v="Institutional Support"/>
    <s v="0602"/>
    <s v="Fiscal Operations"/>
    <s v="603005"/>
    <s v="Retirement"/>
    <x v="11"/>
    <s v="Billable"/>
    <x v="11"/>
    <n v="448.20838758915465"/>
    <n v="52.888589735520256"/>
    <n v="395.31979785363438"/>
    <x v="3"/>
  </r>
  <r>
    <s v="202106"/>
    <s v="10"/>
    <s v="6810"/>
    <x v="5"/>
    <s v="000"/>
    <s v="0948"/>
    <s v="Calif State University Trust Fund"/>
    <s v="TF-Prof &amp; Continuing Ed (PaCE) Operations"/>
    <x v="3"/>
    <s v="00000"/>
    <s v="No Project Name Assigned"/>
    <s v="06"/>
    <s v="Institutional Support"/>
    <s v="0605"/>
    <s v="Public Relations/Development"/>
    <s v="603005"/>
    <s v="Retirement"/>
    <x v="12"/>
    <s v="Billable"/>
    <x v="12"/>
    <n v="2082.9204808958993"/>
    <n v="245.78461674571614"/>
    <n v="1837.1358641501831"/>
    <x v="3"/>
  </r>
  <r>
    <s v="202106"/>
    <s v="10"/>
    <s v="6710"/>
    <x v="10"/>
    <s v="000"/>
    <s v="0948"/>
    <s v="Calif State University Trust Fund"/>
    <s v="TF-Prof &amp; Continuing Ed (PaCE) Operations"/>
    <x v="3"/>
    <s v="00000"/>
    <s v="No Project Name Assigned"/>
    <s v="06"/>
    <s v="Institutional Support"/>
    <s v="0605"/>
    <s v="Public Relations/Development"/>
    <s v="603005"/>
    <s v="Retirement"/>
    <x v="13"/>
    <s v="Billable"/>
    <x v="13"/>
    <n v="2673.3010781745547"/>
    <n v="315.44952722459749"/>
    <n v="2357.8515509499571"/>
    <x v="3"/>
  </r>
  <r>
    <s v="202106"/>
    <s v="10"/>
    <s v="6752"/>
    <x v="11"/>
    <s v="000"/>
    <s v="0948"/>
    <s v="Calif State University Trust Fund"/>
    <s v="TF-Prof &amp; Continuing Ed (PaCE) Operations"/>
    <x v="3"/>
    <s v="EEONL"/>
    <s v="Extended Education Online Program/Courses"/>
    <s v="01"/>
    <s v="Instruction"/>
    <s v="0101"/>
    <s v="General Academic Instruction"/>
    <s v="603005"/>
    <s v="Retirement"/>
    <x v="14"/>
    <s v="Billable"/>
    <x v="14"/>
    <n v="653.90404162122127"/>
    <n v="77.160676911304108"/>
    <n v="576.74336470991716"/>
    <x v="3"/>
  </r>
  <r>
    <s v="202106"/>
    <s v="10"/>
    <s v="6690"/>
    <x v="8"/>
    <s v="000"/>
    <s v="0948"/>
    <s v="Calif State University Trust Fund"/>
    <s v="TF-Prof &amp; Continuing Ed (PaCE) Operations"/>
    <x v="3"/>
    <s v="EEONL"/>
    <s v="Extended Education Online Program/Courses"/>
    <s v="01"/>
    <s v="Instruction"/>
    <s v="0101"/>
    <s v="General Academic Instruction"/>
    <s v="603005"/>
    <s v="Retirement"/>
    <x v="15"/>
    <s v="Billable"/>
    <x v="15"/>
    <n v="159.06502308821135"/>
    <n v="18.769672724408942"/>
    <n v="140.29535036380241"/>
    <x v="3"/>
  </r>
  <r>
    <s v="202106"/>
    <s v="10"/>
    <s v="6690"/>
    <x v="8"/>
    <s v="000"/>
    <s v="0948"/>
    <s v="Calif State University Trust Fund"/>
    <s v="TF-Prof &amp; Continuing Ed (PaCE) Operations"/>
    <x v="3"/>
    <s v="EEONL"/>
    <s v="Extended Education Online Program/Courses"/>
    <s v="06"/>
    <s v="Institutional Support"/>
    <s v="0601"/>
    <s v="Executive Management"/>
    <s v="603005"/>
    <s v="Retirement"/>
    <x v="16"/>
    <s v="Billable"/>
    <x v="16"/>
    <n v="214.10469752965759"/>
    <n v="25.264354308499598"/>
    <n v="188.84034322115798"/>
    <x v="3"/>
  </r>
  <r>
    <s v="202106"/>
    <s v="10"/>
    <s v="6830"/>
    <x v="3"/>
    <s v="000"/>
    <s v="0948"/>
    <s v="Calif State University Trust Fund"/>
    <s v="TF-Prof &amp; Continuing Ed (PaCE) Operations"/>
    <x v="3"/>
    <s v="00000"/>
    <s v="No Project Name Assigned"/>
    <s v="01"/>
    <s v="Instruction"/>
    <s v="0104"/>
    <s v="Community Education"/>
    <s v="603005"/>
    <s v="Retirement"/>
    <x v="17"/>
    <s v="Billable"/>
    <x v="17"/>
    <n v="1077.5950059594052"/>
    <n v="127.15621070320982"/>
    <n v="950.43879525619536"/>
    <x v="3"/>
  </r>
  <r>
    <s v="202106"/>
    <s v="10"/>
    <s v="6790"/>
    <x v="7"/>
    <s v="000"/>
    <s v="0948"/>
    <s v="Calif State University Trust Fund"/>
    <s v="TF-Prof &amp; Continuing Ed (PaCE) Operations"/>
    <x v="3"/>
    <s v="00000"/>
    <s v="No Project Name Assigned"/>
    <s v="06"/>
    <s v="Institutional Support"/>
    <s v="0605"/>
    <s v="Public Relations/Development"/>
    <s v="603005"/>
    <s v="Retirement"/>
    <x v="18"/>
    <s v="Billable"/>
    <x v="18"/>
    <n v="1666.6411755190909"/>
    <n v="196.66365871125274"/>
    <n v="1469.9775168078381"/>
    <x v="3"/>
  </r>
  <r>
    <s v="202106"/>
    <s v="10"/>
    <s v="6670"/>
    <x v="12"/>
    <s v="000"/>
    <s v="0948"/>
    <s v="Calif State University Trust Fund"/>
    <s v="TF-Prof &amp; Continuing Ed (PaCE) Operations"/>
    <x v="3"/>
    <s v="00000"/>
    <s v="No Project Name Assigned"/>
    <s v="01"/>
    <s v="Instruction"/>
    <s v="0101"/>
    <s v="General Academic Instruction"/>
    <s v="603005"/>
    <s v="Retirement"/>
    <x v="19"/>
    <s v="Billable"/>
    <x v="19"/>
    <n v="3395.5652596454856"/>
    <n v="400.67670063816735"/>
    <n v="2994.8885590073182"/>
    <x v="3"/>
  </r>
  <r>
    <s v="202106"/>
    <s v="10"/>
    <s v="6660"/>
    <x v="13"/>
    <s v="000"/>
    <s v="0948"/>
    <s v="Calif State University Trust Fund"/>
    <s v="TF-Prof &amp; Continuing Ed (PaCE) Operations"/>
    <x v="3"/>
    <s v="00000"/>
    <s v="No Project Name Assigned"/>
    <s v="01"/>
    <s v="Instruction"/>
    <s v="0104"/>
    <s v="Community Education"/>
    <s v="603005"/>
    <s v="Retirement"/>
    <x v="20"/>
    <s v="Billable"/>
    <x v="20"/>
    <n v="11252.795695805919"/>
    <n v="1327.8298921050985"/>
    <n v="9924.9658037008194"/>
    <x v="3"/>
  </r>
  <r>
    <s v="202106"/>
    <s v="10"/>
    <s v="6810"/>
    <x v="5"/>
    <s v="000"/>
    <s v="0948"/>
    <s v="Calif State University Trust Fund"/>
    <s v="TF-Prof &amp; Continuing Ed (PaCE) Operations"/>
    <x v="3"/>
    <s v="00000"/>
    <s v="No Project Name Assigned"/>
    <s v="01"/>
    <s v="Instruction"/>
    <s v="0104"/>
    <s v="Community Education"/>
    <s v="603005"/>
    <s v="Retirement"/>
    <x v="21"/>
    <s v="Billable"/>
    <x v="21"/>
    <n v="40.044253480516602"/>
    <n v="4.7252219107009594"/>
    <n v="35.319031569815643"/>
    <x v="3"/>
  </r>
  <r>
    <s v="202106"/>
    <s v="10"/>
    <s v="6800"/>
    <x v="14"/>
    <s v="000"/>
    <s v="0948"/>
    <s v="Calif State University Trust Fund"/>
    <s v="TF-Prof &amp; Continuing Ed (PaCE) Operations"/>
    <x v="3"/>
    <s v="00000"/>
    <s v="No Project Name Assigned"/>
    <s v="04"/>
    <s v="Academic Support"/>
    <s v="0406"/>
    <s v="Academic Administration"/>
    <s v="603005"/>
    <s v="Retirement"/>
    <x v="22"/>
    <s v="Billable"/>
    <x v="22"/>
    <n v="14725.818163767979"/>
    <n v="1737.6465433246217"/>
    <n v="12988.171620443358"/>
    <x v="3"/>
  </r>
  <r>
    <s v="202106"/>
    <s v="10"/>
    <s v="6710"/>
    <x v="10"/>
    <s v="000"/>
    <s v="0948"/>
    <s v="Calif State University Trust Fund"/>
    <s v="TF-Prof &amp; Continuing Ed (PaCE) Operations"/>
    <x v="3"/>
    <s v="00000"/>
    <s v="No Project Name Assigned"/>
    <s v="06"/>
    <s v="Institutional Support"/>
    <s v="0607"/>
    <s v="Administrative Information Technology"/>
    <s v="603005"/>
    <s v="Retirement"/>
    <x v="23"/>
    <s v="Billable"/>
    <x v="23"/>
    <n v="605.94595226027968"/>
    <n v="71.501622366713008"/>
    <n v="534.44432989356665"/>
    <x v="3"/>
  </r>
  <r>
    <s v="202106"/>
    <s v="10"/>
    <s v="6780"/>
    <x v="15"/>
    <s v="000"/>
    <s v="0948"/>
    <s v="Calif State University Trust Fund"/>
    <s v="TF-Prof &amp; Continuing Ed (PaCE) Operations"/>
    <x v="3"/>
    <s v="00000"/>
    <s v="No Project Name Assigned"/>
    <s v="06"/>
    <s v="Institutional Support"/>
    <s v="0601"/>
    <s v="Executive Management"/>
    <s v="603005"/>
    <s v="Retirement"/>
    <x v="24"/>
    <s v="Billable"/>
    <x v="24"/>
    <n v="2351.8644854378526"/>
    <n v="277.5200092816666"/>
    <n v="2074.3444761561859"/>
    <x v="3"/>
  </r>
  <r>
    <s v="202106"/>
    <s v="10"/>
    <s v="6780"/>
    <x v="15"/>
    <s v="000"/>
    <s v="0948"/>
    <s v="Calif State University Trust Fund"/>
    <s v="TF-Prof &amp; Continuing Ed (PaCE) Operations"/>
    <x v="3"/>
    <s v="00000"/>
    <s v="No Project Name Assigned"/>
    <s v="05"/>
    <s v="Student Services"/>
    <s v="0503"/>
    <s v="Counseling and Career Guidance"/>
    <s v="603005"/>
    <s v="Retirement"/>
    <x v="25"/>
    <s v="Billable"/>
    <x v="25"/>
    <n v="130.0355576428361"/>
    <n v="15.34419580185466"/>
    <n v="114.69136184098144"/>
    <x v="3"/>
  </r>
  <r>
    <s v="202106"/>
    <s v="10"/>
    <s v="6800"/>
    <x v="14"/>
    <s v="000"/>
    <s v="0948"/>
    <s v="Calif State University Trust Fund"/>
    <s v="TF-Prof &amp; Continuing Ed (PaCE) Operations"/>
    <x v="3"/>
    <s v="00000"/>
    <s v="No Project Name Assigned"/>
    <s v="01"/>
    <s v="Instruction"/>
    <s v="0104"/>
    <s v="Community Education"/>
    <s v="603005"/>
    <s v="Retirement"/>
    <x v="26"/>
    <s v="Billable"/>
    <x v="26"/>
    <n v="93.383224670671623"/>
    <n v="11.019220511139252"/>
    <n v="82.364004159532371"/>
    <x v="3"/>
  </r>
  <r>
    <s v="202106"/>
    <s v="10"/>
    <s v="6756"/>
    <x v="16"/>
    <s v="000"/>
    <s v="0948"/>
    <s v="Calif State University Trust Fund"/>
    <s v="TF-Prof &amp; Continuing Ed (PaCE) Operations"/>
    <x v="3"/>
    <s v="00000"/>
    <s v="No Project Name Assigned"/>
    <s v="04"/>
    <s v="Academic Support"/>
    <s v="0408"/>
    <s v="Course and Curriculum Development"/>
    <s v="603005"/>
    <s v="Retirement"/>
    <x v="27"/>
    <s v="Billable"/>
    <x v="27"/>
    <n v="1325.7273199352162"/>
    <n v="156.43582375235553"/>
    <n v="1169.2914961828608"/>
    <x v="3"/>
  </r>
  <r>
    <s v="202106"/>
    <s v="10"/>
    <s v="6650"/>
    <x v="17"/>
    <s v="000"/>
    <s v="0948"/>
    <s v="Calif State University Trust Fund"/>
    <s v="TF-Prof &amp; Continuing Ed (PaCE) Operations"/>
    <x v="3"/>
    <s v="00000"/>
    <s v="No Project Name Assigned"/>
    <s v="04"/>
    <s v="Academic Support"/>
    <s v="0406"/>
    <s v="Academic Administration"/>
    <s v="603005"/>
    <s v="Retirement"/>
    <x v="28"/>
    <s v="Billable"/>
    <x v="28"/>
    <n v="2522.3243171055747"/>
    <n v="297.63426941845785"/>
    <n v="2224.6900476871169"/>
    <x v="3"/>
  </r>
  <r>
    <s v="202106"/>
    <s v="10"/>
    <s v="6820"/>
    <x v="2"/>
    <s v="000"/>
    <s v="0948"/>
    <s v="Calif State University Trust Fund"/>
    <s v="TF-Prof &amp; Continuing Ed (PaCE) Operations"/>
    <x v="3"/>
    <s v="00000"/>
    <s v="No Project Name Assigned"/>
    <s v="04"/>
    <s v="Academic Support"/>
    <s v="0406"/>
    <s v="Academic Administration"/>
    <s v="603005"/>
    <s v="Retirement"/>
    <x v="29"/>
    <s v="Billable"/>
    <x v="29"/>
    <n v="5768.9459159148701"/>
    <n v="680.73561807795465"/>
    <n v="5088.2102978369157"/>
    <x v="3"/>
  </r>
  <r>
    <s v="202106"/>
    <s v="10"/>
    <s v="6790"/>
    <x v="7"/>
    <s v="000"/>
    <s v="0948"/>
    <s v="Calif State University Trust Fund"/>
    <s v="TF-Prof &amp; Continuing Ed (PaCE) Operations"/>
    <x v="3"/>
    <s v="00000"/>
    <s v="No Project Name Assigned"/>
    <s v="01"/>
    <s v="Instruction"/>
    <s v="0101"/>
    <s v="General Academic Instruction"/>
    <s v="603005"/>
    <s v="Retirement"/>
    <x v="30"/>
    <s v="Billable"/>
    <x v="30"/>
    <n v="3064.9702298669981"/>
    <n v="361.66648712430577"/>
    <n v="2703.3037427426925"/>
    <x v="3"/>
  </r>
  <r>
    <s v="202106"/>
    <s v="10"/>
    <s v="6756"/>
    <x v="16"/>
    <s v="000"/>
    <s v="0948"/>
    <s v="Calif State University Trust Fund"/>
    <s v="TF-Prof &amp; Continuing Ed (PaCE) Operations"/>
    <x v="3"/>
    <s v="00000"/>
    <s v="No Project Name Assigned"/>
    <s v="01"/>
    <s v="Instruction"/>
    <s v="0105"/>
    <s v="Preparatory/Remedial Instruction"/>
    <s v="603005"/>
    <s v="Retirement"/>
    <x v="31"/>
    <s v="Billable"/>
    <x v="31"/>
    <n v="241.56142384999131"/>
    <n v="28.504248014298977"/>
    <n v="213.05717583569233"/>
    <x v="3"/>
  </r>
  <r>
    <s v="202106"/>
    <s v="10"/>
    <s v="6756"/>
    <x v="16"/>
    <s v="000"/>
    <s v="0948"/>
    <s v="Calif State University Trust Fund"/>
    <s v="TF-Prof &amp; Continuing Ed (PaCE) Operations"/>
    <x v="3"/>
    <s v="00000"/>
    <s v="No Project Name Assigned"/>
    <s v="04"/>
    <s v="Academic Support"/>
    <s v="0406"/>
    <s v="Academic Administration"/>
    <s v="603005"/>
    <s v="Retirement"/>
    <x v="32"/>
    <s v="Billable"/>
    <x v="32"/>
    <n v="3520.2098686897216"/>
    <n v="415.38476450538718"/>
    <n v="3104.8251041843346"/>
    <x v="3"/>
  </r>
  <r>
    <s v="202106"/>
    <s v="10"/>
    <s v="6760"/>
    <x v="18"/>
    <s v="000"/>
    <s v="0948"/>
    <s v="Calif State University Trust Fund"/>
    <s v="TF-Prof &amp; Continuing Ed (PaCE) Operations"/>
    <x v="3"/>
    <s v="00000"/>
    <s v="No Project Name Assigned"/>
    <s v="04"/>
    <s v="Academic Support"/>
    <s v="0409"/>
    <s v="Academic Support Information Technology"/>
    <s v="603005"/>
    <s v="Retirement"/>
    <x v="33"/>
    <s v="Billable"/>
    <x v="33"/>
    <n v="2779.6113898805106"/>
    <n v="327.9941440059003"/>
    <n v="2451.6172458746105"/>
    <x v="3"/>
  </r>
  <r>
    <s v="202106"/>
    <s v="10"/>
    <s v="6670"/>
    <x v="12"/>
    <s v="000"/>
    <s v="0948"/>
    <s v="Calif State University Trust Fund"/>
    <s v="TF-Prof &amp; Continuing Ed (PaCE) Operations"/>
    <x v="3"/>
    <s v="00000"/>
    <s v="No Project Name Assigned"/>
    <s v="01"/>
    <s v="Instruction"/>
    <s v="0104"/>
    <s v="Community Education"/>
    <s v="603005"/>
    <s v="Retirement"/>
    <x v="34"/>
    <s v="Billable"/>
    <x v="34"/>
    <n v="5093.3445016131454"/>
    <n v="601.01465119035117"/>
    <n v="4492.3298504227942"/>
    <x v="3"/>
  </r>
  <r>
    <s v="202106"/>
    <s v="10"/>
    <s v="6750"/>
    <x v="6"/>
    <s v="000"/>
    <s v="0948"/>
    <s v="Calif State University Trust Fund"/>
    <s v="TF-Prof &amp; Continuing Ed (PaCE) Operations"/>
    <x v="3"/>
    <s v="00000"/>
    <s v="No Project Name Assigned"/>
    <s v="04"/>
    <s v="Academic Support"/>
    <s v="0406"/>
    <s v="Academic Administration"/>
    <s v="603005"/>
    <s v="Retirement"/>
    <x v="35"/>
    <s v="Billable"/>
    <x v="35"/>
    <n v="1016.8846428854237"/>
    <n v="119.99238786047999"/>
    <n v="896.89225502494367"/>
    <x v="3"/>
  </r>
  <r>
    <s v="202106"/>
    <s v="10"/>
    <s v="6680"/>
    <x v="19"/>
    <s v="000"/>
    <s v="0948"/>
    <s v="Calif State University Trust Fund"/>
    <s v="TF-Prof &amp; Continuing Ed (PaCE) Operations"/>
    <x v="3"/>
    <s v="00000"/>
    <s v="No Project Name Assigned"/>
    <s v="06"/>
    <s v="Institutional Support"/>
    <s v="0606"/>
    <s v="General Administration"/>
    <s v="603005"/>
    <s v="Retirement"/>
    <x v="36"/>
    <s v="Billable"/>
    <x v="36"/>
    <n v="434.81803557033714"/>
    <n v="51.308528197299786"/>
    <n v="383.50950737303737"/>
    <x v="3"/>
  </r>
  <r>
    <s v="202106"/>
    <s v="10"/>
    <s v="6810"/>
    <x v="5"/>
    <s v="000"/>
    <s v="0948"/>
    <s v="Calif State University Trust Fund"/>
    <s v="TF-Prof &amp; Continuing Ed (PaCE) Operations"/>
    <x v="3"/>
    <s v="00000"/>
    <s v="No Project Name Assigned"/>
    <s v="01"/>
    <s v="Instruction"/>
    <s v="0102"/>
    <s v="Vocational/Technical Instruction"/>
    <s v="603005"/>
    <s v="Retirement"/>
    <x v="37"/>
    <s v="Billable"/>
    <x v="37"/>
    <n v="19.664466039431829"/>
    <n v="2.320406992652956"/>
    <n v="17.344059046778874"/>
    <x v="3"/>
  </r>
  <r>
    <s v="202106"/>
    <s v="10"/>
    <s v="6750"/>
    <x v="6"/>
    <s v="000"/>
    <s v="0948"/>
    <s v="Calif State University Trust Fund"/>
    <s v="TF-Prof &amp; Continuing Ed (PaCE) Operations"/>
    <x v="3"/>
    <s v="00000"/>
    <s v="No Project Name Assigned"/>
    <s v="06"/>
    <s v="Institutional Support"/>
    <s v="0605"/>
    <s v="Public Relations/Development"/>
    <s v="603005"/>
    <s v="Retirement"/>
    <x v="38"/>
    <s v="Billable"/>
    <x v="38"/>
    <n v="1096.313002084715"/>
    <n v="129.36493424599638"/>
    <n v="966.94806783871866"/>
    <x v="3"/>
  </r>
  <r>
    <s v="202106"/>
    <s v="10"/>
    <s v="6840"/>
    <x v="4"/>
    <s v="000"/>
    <s v="0948"/>
    <s v="Calif State University Trust Fund"/>
    <s v="TF-Prof &amp; Continuing Ed (PaCE) Operations"/>
    <x v="3"/>
    <s v="00IPC"/>
    <s v="Institute for Palliative Care"/>
    <s v="07"/>
    <s v="Operation and Maintenance of Plant"/>
    <s v="0708"/>
    <s v="Logistical Services"/>
    <s v="603005"/>
    <s v="Retirement"/>
    <x v="39"/>
    <s v="Billable"/>
    <x v="39"/>
    <n v="23.86443838283116"/>
    <n v="2.8160037291740769"/>
    <n v="21.048434653657083"/>
    <x v="3"/>
  </r>
  <r>
    <s v="202106"/>
    <s v="10"/>
    <s v="6840"/>
    <x v="4"/>
    <s v="000"/>
    <s v="0948"/>
    <s v="Calif State University Trust Fund"/>
    <s v="TF-Prof &amp; Continuing Ed (PaCE) Operations"/>
    <x v="3"/>
    <s v="00IPC"/>
    <s v="Institute for Palliative Care"/>
    <s v="04"/>
    <s v="Academic Support"/>
    <s v="0408"/>
    <s v="Course and Curriculum Development"/>
    <s v="603005"/>
    <s v="Retirement"/>
    <x v="40"/>
    <s v="Billable"/>
    <x v="40"/>
    <n v="214.78865707283481"/>
    <n v="25.34506153459451"/>
    <n v="189.44359553824032"/>
    <x v="3"/>
  </r>
  <r>
    <s v="202106"/>
    <s v="10"/>
    <s v="6800"/>
    <x v="14"/>
    <s v="000"/>
    <s v="0948"/>
    <s v="Calif State University Trust Fund"/>
    <s v="TF-Prof &amp; Continuing Ed (PaCE) Operations"/>
    <x v="3"/>
    <s v="00000"/>
    <s v="No Project Name Assigned"/>
    <s v="01"/>
    <s v="Instruction"/>
    <s v="0101"/>
    <s v="General Academic Instruction"/>
    <s v="603005"/>
    <s v="Retirement"/>
    <x v="41"/>
    <s v="Billable"/>
    <x v="41"/>
    <n v="219.83965861289619"/>
    <n v="25.941079716321752"/>
    <n v="193.89857889657443"/>
    <x v="3"/>
  </r>
  <r>
    <s v="202106"/>
    <s v="10"/>
    <s v="6840"/>
    <x v="4"/>
    <s v="000"/>
    <s v="0948"/>
    <s v="Calif State University Trust Fund"/>
    <s v="TF-Prof &amp; Continuing Ed (PaCE) Operations"/>
    <x v="3"/>
    <s v="00IPC"/>
    <s v="Institute for Palliative Care"/>
    <s v="01"/>
    <s v="Instruction"/>
    <s v="0104"/>
    <s v="Community Education"/>
    <s v="603005"/>
    <s v="Retirement"/>
    <x v="42"/>
    <s v="Billable"/>
    <x v="42"/>
    <n v="954.61218823094498"/>
    <n v="112.64423821125152"/>
    <n v="841.96795001969349"/>
    <x v="3"/>
  </r>
  <r>
    <s v="202106"/>
    <s v="10"/>
    <s v="6810"/>
    <x v="5"/>
    <s v="000"/>
    <s v="0948"/>
    <s v="Calif State University Trust Fund"/>
    <s v="TF-Prof &amp; Continuing Ed (PaCE) Operations"/>
    <x v="3"/>
    <s v="00000"/>
    <s v="No Project Name Assigned"/>
    <s v="06"/>
    <s v="Institutional Support"/>
    <s v="0601"/>
    <s v="Executive Management"/>
    <s v="603005"/>
    <s v="Retirement"/>
    <x v="43"/>
    <s v="Billable"/>
    <x v="43"/>
    <n v="206.61037490427498"/>
    <n v="24.380024238704451"/>
    <n v="182.23035066557054"/>
    <x v="3"/>
  </r>
  <r>
    <s v="202106"/>
    <s v="10"/>
    <s v="6780"/>
    <x v="15"/>
    <s v="000"/>
    <s v="0948"/>
    <s v="Calif State University Trust Fund"/>
    <s v="TF-Prof &amp; Continuing Ed (PaCE) Operations"/>
    <x v="3"/>
    <s v="00000"/>
    <s v="No Project Name Assigned"/>
    <s v="06"/>
    <s v="Institutional Support"/>
    <s v="0602"/>
    <s v="Fiscal Operations"/>
    <s v="603005"/>
    <s v="Retirement"/>
    <x v="44"/>
    <s v="Billable"/>
    <x v="44"/>
    <n v="3223.135825828801"/>
    <n v="380.33002744779856"/>
    <n v="2842.8057983810027"/>
    <x v="3"/>
  </r>
  <r>
    <s v="202106"/>
    <s v="10"/>
    <s v="6810"/>
    <x v="5"/>
    <s v="000"/>
    <s v="0948"/>
    <s v="Calif State University Trust Fund"/>
    <s v="TF-Prof &amp; Continuing Ed (PaCE) Operations"/>
    <x v="3"/>
    <s v="00000"/>
    <s v="No Project Name Assigned"/>
    <s v="04"/>
    <s v="Academic Support"/>
    <s v="0407"/>
    <s v="Academic Personnel Development"/>
    <s v="603005"/>
    <s v="Retirement"/>
    <x v="45"/>
    <s v="Billable"/>
    <x v="45"/>
    <n v="773.41788933717305"/>
    <n v="91.263310941786429"/>
    <n v="682.15457839538658"/>
    <x v="3"/>
  </r>
  <r>
    <s v="202106"/>
    <s v="10"/>
    <s v="6750"/>
    <x v="6"/>
    <s v="000"/>
    <s v="0948"/>
    <s v="Calif State University Trust Fund"/>
    <s v="TF-Prof &amp; Continuing Ed (PaCE) Operations"/>
    <x v="3"/>
    <s v="00000"/>
    <s v="No Project Name Assigned"/>
    <s v="01"/>
    <s v="Instruction"/>
    <s v="0101"/>
    <s v="General Academic Instruction"/>
    <s v="603005"/>
    <s v="Retirement"/>
    <x v="46"/>
    <s v="Billable"/>
    <x v="46"/>
    <n v="10870.362417842854"/>
    <n v="1282.702765305457"/>
    <n v="9587.6596525373971"/>
    <x v="3"/>
  </r>
  <r>
    <s v="202106"/>
    <s v="10"/>
    <s v="6740"/>
    <x v="9"/>
    <s v="000"/>
    <s v="0948"/>
    <s v="Calif State University Trust Fund"/>
    <s v="TF-Prof &amp; Continuing Ed (PaCE) Operations"/>
    <x v="3"/>
    <s v="00000"/>
    <s v="No Project Name Assigned"/>
    <s v="01"/>
    <s v="Instruction"/>
    <s v="0105"/>
    <s v="Preparatory/Remedial Instruction"/>
    <s v="603005"/>
    <s v="Retirement"/>
    <x v="47"/>
    <s v="Billable"/>
    <x v="47"/>
    <n v="2262.7863534139897"/>
    <n v="267.00878970285078"/>
    <n v="1995.777563711139"/>
    <x v="3"/>
  </r>
  <r>
    <s v="202106"/>
    <s v="10"/>
    <s v="6810"/>
    <x v="5"/>
    <s v="000"/>
    <s v="0948"/>
    <s v="Calif State University Trust Fund"/>
    <s v="TF-Prof &amp; Continuing Ed (PaCE) Operations"/>
    <x v="3"/>
    <s v="00000"/>
    <s v="No Project Name Assigned"/>
    <s v="04"/>
    <s v="Academic Support"/>
    <s v="0406"/>
    <s v="Academic Administration"/>
    <s v="603005"/>
    <s v="Retirement"/>
    <x v="48"/>
    <s v="Billable"/>
    <x v="48"/>
    <n v="6441.8426603106418"/>
    <n v="760.13743391665582"/>
    <n v="5681.7052263939859"/>
    <x v="3"/>
  </r>
  <r>
    <s v="202106"/>
    <s v="10"/>
    <s v="6730"/>
    <x v="20"/>
    <s v="000"/>
    <s v="0948"/>
    <s v="Calif State University Trust Fund"/>
    <s v="TF-Prof &amp; Continuing Ed (PaCE) Operations"/>
    <x v="3"/>
    <s v="00000"/>
    <s v="No Project Name Assigned"/>
    <s v="01"/>
    <s v="Instruction"/>
    <s v="0101"/>
    <s v="General Academic Instruction"/>
    <s v="603005"/>
    <s v="Retirement"/>
    <x v="49"/>
    <s v="Billable"/>
    <x v="49"/>
    <n v="1207.5651296012243"/>
    <n v="142.49268529294449"/>
    <n v="1065.0724443082797"/>
    <x v="3"/>
  </r>
  <r>
    <s v="202106"/>
    <s v="10"/>
    <s v="6740"/>
    <x v="9"/>
    <s v="000"/>
    <s v="0948"/>
    <s v="Calif State University Trust Fund"/>
    <s v="TF-Prof &amp; Continuing Ed (PaCE) Operations"/>
    <x v="3"/>
    <s v="00000"/>
    <s v="No Project Name Assigned"/>
    <s v="01"/>
    <s v="Instruction"/>
    <s v="0104"/>
    <s v="Community Education"/>
    <s v="603005"/>
    <s v="Retirement"/>
    <x v="50"/>
    <s v="Billable"/>
    <x v="50"/>
    <n v="2297.8113543963586"/>
    <n v="271.14173981877036"/>
    <n v="2026.6696145775884"/>
    <x v="3"/>
  </r>
  <r>
    <s v="202106"/>
    <s v="10"/>
    <s v="6690"/>
    <x v="8"/>
    <s v="000"/>
    <s v="0948"/>
    <s v="Calif State University Trust Fund"/>
    <s v="TF-Prof &amp; Continuing Ed (PaCE) Operations"/>
    <x v="3"/>
    <s v="00000"/>
    <s v="No Project Name Assigned"/>
    <s v="01"/>
    <s v="Instruction"/>
    <s v="0104"/>
    <s v="Community Education"/>
    <s v="603005"/>
    <s v="Retirement"/>
    <x v="51"/>
    <s v="Billable"/>
    <x v="51"/>
    <n v="5175.9458290866169"/>
    <n v="610.76160783222088"/>
    <n v="4565.1842212543961"/>
    <x v="3"/>
  </r>
  <r>
    <s v="202106"/>
    <s v="10"/>
    <s v="6710"/>
    <x v="10"/>
    <s v="000"/>
    <s v="0948"/>
    <s v="Calif State University Trust Fund"/>
    <s v="TF-Prof &amp; Continuing Ed (PaCE) Operations"/>
    <x v="3"/>
    <s v="00000"/>
    <s v="No Project Name Assigned"/>
    <s v="04"/>
    <s v="Academic Support"/>
    <s v="0408"/>
    <s v="Course and Curriculum Development"/>
    <s v="603005"/>
    <s v="Retirement"/>
    <x v="52"/>
    <s v="Billable"/>
    <x v="52"/>
    <n v="8014.0021717455356"/>
    <n v="945.65225626597328"/>
    <n v="7068.3499154795627"/>
    <x v="3"/>
  </r>
  <r>
    <s v="202106"/>
    <s v="10"/>
    <s v="6710"/>
    <x v="10"/>
    <s v="000"/>
    <s v="0948"/>
    <s v="Calif State University Trust Fund"/>
    <s v="TF-Prof &amp; Continuing Ed (PaCE) Operations"/>
    <x v="3"/>
    <s v="00000"/>
    <s v="No Project Name Assigned"/>
    <s v="06"/>
    <s v="Institutional Support"/>
    <s v="0606"/>
    <s v="General Administration"/>
    <s v="603005"/>
    <s v="Retirement"/>
    <x v="53"/>
    <s v="Billable"/>
    <x v="53"/>
    <n v="1988.6709332827656"/>
    <n v="234.66317012736636"/>
    <n v="1754.0077631553993"/>
    <x v="3"/>
  </r>
  <r>
    <s v="202106"/>
    <s v="10"/>
    <s v="6750"/>
    <x v="6"/>
    <s v="000"/>
    <s v="0948"/>
    <s v="Calif State University Trust Fund"/>
    <s v="TF-Prof &amp; Continuing Ed (PaCE) Operations"/>
    <x v="3"/>
    <s v="00000"/>
    <s v="No Project Name Assigned"/>
    <s v="06"/>
    <s v="Institutional Support"/>
    <s v="0602"/>
    <s v="Fiscal Operations"/>
    <s v="603005"/>
    <s v="Retirement"/>
    <x v="54"/>
    <s v="Billable"/>
    <x v="54"/>
    <n v="1666.776689722381"/>
    <n v="196.67964938724097"/>
    <n v="1470.09704033514"/>
    <x v="3"/>
  </r>
  <r>
    <s v="202106"/>
    <s v="10"/>
    <s v="6740"/>
    <x v="9"/>
    <s v="000"/>
    <s v="0948"/>
    <s v="Calif State University Trust Fund"/>
    <s v="TF-Prof &amp; Continuing Ed (PaCE) Operations"/>
    <x v="3"/>
    <s v="00000"/>
    <s v="No Project Name Assigned"/>
    <s v="04"/>
    <s v="Academic Support"/>
    <s v="0406"/>
    <s v="Academic Administration"/>
    <s v="603005"/>
    <s v="Retirement"/>
    <x v="55"/>
    <s v="Billable"/>
    <x v="55"/>
    <n v="2600.7831689761847"/>
    <n v="306.89241393918979"/>
    <n v="2293.890755036995"/>
    <x v="3"/>
  </r>
  <r>
    <s v="202106"/>
    <s v="10"/>
    <s v="6756"/>
    <x v="16"/>
    <s v="000"/>
    <s v="0948"/>
    <s v="Calif State University Trust Fund"/>
    <s v="TF-Prof &amp; Continuing Ed (PaCE) Operations"/>
    <x v="3"/>
    <s v="00000"/>
    <s v="No Project Name Assigned"/>
    <s v="01"/>
    <s v="Instruction"/>
    <s v="0101"/>
    <s v="General Academic Instruction"/>
    <s v="603005"/>
    <s v="Retirement"/>
    <x v="56"/>
    <s v="Billable"/>
    <x v="56"/>
    <n v="10031.854927156517"/>
    <n v="1183.7588814044691"/>
    <n v="8848.0960457520487"/>
    <x v="3"/>
  </r>
  <r>
    <s v="202106"/>
    <s v="10"/>
    <s v="6650"/>
    <x v="17"/>
    <s v="000"/>
    <s v="0948"/>
    <s v="Calif State University Trust Fund"/>
    <s v="TF-Prof &amp; Continuing Ed (PaCE) Operations"/>
    <x v="3"/>
    <s v="00000"/>
    <s v="No Project Name Assigned"/>
    <s v="06"/>
    <s v="Institutional Support"/>
    <s v="0605"/>
    <s v="Public Relations/Development"/>
    <s v="603005"/>
    <s v="Retirement"/>
    <x v="57"/>
    <s v="Billable"/>
    <x v="57"/>
    <n v="829.73720504111623"/>
    <n v="97.908990194851725"/>
    <n v="731.82821484626447"/>
    <x v="3"/>
  </r>
  <r>
    <s v="202106"/>
    <s v="10"/>
    <s v="6680"/>
    <x v="19"/>
    <s v="000"/>
    <s v="0948"/>
    <s v="Calif State University Trust Fund"/>
    <s v="TF-Prof &amp; Continuing Ed (PaCE) Operations"/>
    <x v="3"/>
    <s v="00000"/>
    <s v="No Project Name Assigned"/>
    <s v="06"/>
    <s v="Institutional Support"/>
    <s v="0602"/>
    <s v="Fiscal Operations"/>
    <s v="603005"/>
    <s v="Retirement"/>
    <x v="58"/>
    <s v="Billable"/>
    <x v="58"/>
    <n v="652.22676296792736"/>
    <n v="76.96275803021544"/>
    <n v="575.26400493771189"/>
    <x v="3"/>
  </r>
  <r>
    <s v="202106"/>
    <s v="10"/>
    <s v="6740"/>
    <x v="9"/>
    <s v="000"/>
    <s v="0948"/>
    <s v="Calif State University Trust Fund"/>
    <s v="TF-Prof &amp; Continuing Ed (PaCE) Operations"/>
    <x v="3"/>
    <s v="00000"/>
    <s v="No Project Name Assigned"/>
    <s v="06"/>
    <s v="Institutional Support"/>
    <s v="0606"/>
    <s v="General Administration"/>
    <s v="603005"/>
    <s v="Retirement"/>
    <x v="59"/>
    <s v="Billable"/>
    <x v="59"/>
    <n v="2689.6419615824366"/>
    <n v="317.37775146672755"/>
    <n v="2372.2642101157089"/>
    <x v="3"/>
  </r>
  <r>
    <s v="202106"/>
    <s v="10"/>
    <s v="6840"/>
    <x v="4"/>
    <s v="000"/>
    <s v="0948"/>
    <s v="Calif State University Trust Fund"/>
    <s v="TF-Prof &amp; Continuing Ed (PaCE) Operations"/>
    <x v="3"/>
    <s v="00000"/>
    <s v="No Project Name Assigned"/>
    <s v="05"/>
    <s v="Student Services"/>
    <s v="0509"/>
    <s v="Student Admissions"/>
    <s v="603005"/>
    <s v="Retirement"/>
    <x v="60"/>
    <s v="Billable"/>
    <x v="60"/>
    <n v="458.71286785304915"/>
    <n v="54.128118406659802"/>
    <n v="404.58474944638937"/>
    <x v="3"/>
  </r>
  <r>
    <s v="202106"/>
    <s v="10"/>
    <s v="6720"/>
    <x v="21"/>
    <s v="000"/>
    <s v="0948"/>
    <s v="Calif State University Trust Fund"/>
    <s v="TF-Prof &amp; Continuing Ed (PaCE) Operations"/>
    <x v="3"/>
    <s v="00000"/>
    <s v="No Project Name Assigned"/>
    <s v="01"/>
    <s v="Instruction"/>
    <s v="0101"/>
    <s v="General Academic Instruction"/>
    <s v="603005"/>
    <s v="Retirement"/>
    <x v="61"/>
    <s v="Billable"/>
    <x v="61"/>
    <n v="14900.830691891095"/>
    <n v="1758.2980216431492"/>
    <n v="13142.532670247945"/>
    <x v="3"/>
  </r>
  <r>
    <s v="202106"/>
    <s v="10"/>
    <s v="6780"/>
    <x v="15"/>
    <s v="000"/>
    <s v="0948"/>
    <s v="Calif State University Trust Fund"/>
    <s v="TF-Prof &amp; Continuing Ed (PaCE) Operations"/>
    <x v="3"/>
    <s v="00000"/>
    <s v="No Project Name Assigned"/>
    <s v="06"/>
    <s v="Institutional Support"/>
    <s v="0606"/>
    <s v="General Administration"/>
    <s v="603005"/>
    <s v="Retirement"/>
    <x v="62"/>
    <s v="Billable"/>
    <x v="62"/>
    <n v="8550.0588031678362"/>
    <n v="1008.9069387738048"/>
    <n v="7541.1518643940317"/>
    <x v="3"/>
  </r>
  <r>
    <s v="202106"/>
    <s v="10"/>
    <s v="6740"/>
    <x v="9"/>
    <s v="000"/>
    <s v="0948"/>
    <s v="Calif State University Trust Fund"/>
    <s v="TF-Prof &amp; Continuing Ed (PaCE) Operations"/>
    <x v="3"/>
    <s v="00000"/>
    <s v="No Project Name Assigned"/>
    <s v="06"/>
    <s v="Institutional Support"/>
    <s v="0605"/>
    <s v="Public Relations/Development"/>
    <s v="603005"/>
    <s v="Retirement"/>
    <x v="63"/>
    <s v="Billable"/>
    <x v="63"/>
    <n v="2171.665247979668"/>
    <n v="256.25649926160082"/>
    <n v="1915.4087487180673"/>
    <x v="3"/>
  </r>
  <r>
    <s v="202106"/>
    <s v="10"/>
    <s v="6740"/>
    <x v="9"/>
    <s v="000"/>
    <s v="0948"/>
    <s v="Calif State University Trust Fund"/>
    <s v="TF-Prof &amp; Continuing Ed (PaCE) Operations"/>
    <x v="3"/>
    <s v="00000"/>
    <s v="No Project Name Assigned"/>
    <s v="01"/>
    <s v="Instruction"/>
    <s v="0106"/>
    <s v="Instructional Information Technology"/>
    <s v="603005"/>
    <s v="Retirement"/>
    <x v="64"/>
    <s v="Billable"/>
    <x v="64"/>
    <n v="103.32415944059812"/>
    <n v="12.192250813990579"/>
    <n v="91.13190862660754"/>
    <x v="3"/>
  </r>
  <r>
    <s v="202106"/>
    <s v="10"/>
    <s v="6750"/>
    <x v="6"/>
    <s v="000"/>
    <s v="0948"/>
    <s v="Calif State University Trust Fund"/>
    <s v="TF-Prof &amp; Continuing Ed (PaCE) Operations"/>
    <x v="3"/>
    <s v="00000"/>
    <s v="No Project Name Assigned"/>
    <s v="05"/>
    <s v="Student Services"/>
    <s v="0509"/>
    <s v="Student Admissions"/>
    <s v="603005"/>
    <s v="Retirement"/>
    <x v="65"/>
    <s v="Billable"/>
    <x v="65"/>
    <n v="881.76536670201756"/>
    <n v="104.04831327083808"/>
    <n v="777.71705343117947"/>
    <x v="3"/>
  </r>
  <r>
    <s v="202106"/>
    <s v="10"/>
    <s v="6750"/>
    <x v="6"/>
    <s v="000"/>
    <s v="0948"/>
    <s v="Calif State University Trust Fund"/>
    <s v="TF-Prof &amp; Continuing Ed (PaCE) Operations"/>
    <x v="3"/>
    <s v="00000"/>
    <s v="No Project Name Assigned"/>
    <s v="05"/>
    <s v="Student Services"/>
    <s v="0510"/>
    <s v="Student Records"/>
    <s v="603005"/>
    <s v="Retirement"/>
    <x v="66"/>
    <s v="Billable"/>
    <x v="66"/>
    <n v="881.76304360138977"/>
    <n v="104.04803914496399"/>
    <n v="777.71500445642573"/>
    <x v="3"/>
  </r>
  <r>
    <s v="202106"/>
    <s v="10"/>
    <s v="6780"/>
    <x v="15"/>
    <s v="000"/>
    <s v="0948"/>
    <s v="Calif State University Trust Fund"/>
    <s v="TF-Prof &amp; Continuing Ed (PaCE) Operations"/>
    <x v="3"/>
    <s v="00000"/>
    <s v="No Project Name Assigned"/>
    <s v="07"/>
    <s v="Operation and Maintenance of Plant"/>
    <s v="0702"/>
    <s v="Building Maintenance"/>
    <s v="603005"/>
    <s v="Retirement"/>
    <x v="67"/>
    <s v="Billable"/>
    <x v="67"/>
    <n v="1553.5565087906609"/>
    <n v="183.31966803729802"/>
    <n v="1370.2368407533629"/>
    <x v="3"/>
  </r>
  <r>
    <s v="202106"/>
    <s v="10"/>
    <s v="6830"/>
    <x v="3"/>
    <s v="000"/>
    <s v="0948"/>
    <s v="Calif State University Trust Fund"/>
    <s v="TF-Prof &amp; Continuing Ed (PaCE) Operations"/>
    <x v="3"/>
    <s v="00000"/>
    <s v="No Project Name Assigned"/>
    <s v="06"/>
    <s v="Institutional Support"/>
    <s v="0606"/>
    <s v="General Administration"/>
    <s v="603005"/>
    <s v="Retirement"/>
    <x v="68"/>
    <s v="Billable"/>
    <x v="68"/>
    <n v="275.71487491348563"/>
    <n v="32.534355239791303"/>
    <n v="243.18051967369433"/>
    <x v="3"/>
  </r>
  <r>
    <s v="202106"/>
    <s v="10"/>
    <s v="6670"/>
    <x v="12"/>
    <s v="000"/>
    <s v="0948"/>
    <s v="Calif State University Trust Fund"/>
    <s v="TF-Prof &amp; Continuing Ed (PaCE) Operations"/>
    <x v="3"/>
    <s v="00000"/>
    <s v="No Project Name Assigned"/>
    <s v="04"/>
    <s v="Academic Support"/>
    <s v="0407"/>
    <s v="Academic Personnel Development"/>
    <s v="603005"/>
    <s v="Retirement"/>
    <x v="69"/>
    <s v="Billable"/>
    <x v="69"/>
    <n v="439.99196785195466"/>
    <n v="51.919052206530651"/>
    <n v="388.07291564542402"/>
    <x v="3"/>
  </r>
  <r>
    <s v="202106"/>
    <s v="10"/>
    <s v="6820"/>
    <x v="2"/>
    <s v="000"/>
    <s v="0948"/>
    <s v="Calif State University Trust Fund"/>
    <s v="TF-Prof &amp; Continuing Ed (PaCE) Operations"/>
    <x v="3"/>
    <s v="00000"/>
    <s v="No Project Name Assigned"/>
    <s v="01"/>
    <s v="Instruction"/>
    <s v="0101"/>
    <s v="General Academic Instruction"/>
    <s v="603005"/>
    <s v="Retirement"/>
    <x v="70"/>
    <s v="Billable"/>
    <x v="70"/>
    <n v="7126.3171574603666"/>
    <n v="840.90542458032337"/>
    <n v="6285.411732880043"/>
    <x v="3"/>
  </r>
  <r>
    <s v="202106"/>
    <s v="10"/>
    <s v="6690"/>
    <x v="8"/>
    <s v="000"/>
    <s v="0948"/>
    <s v="Calif State University Trust Fund"/>
    <s v="TF-Prof &amp; Continuing Ed (PaCE) Operations"/>
    <x v="3"/>
    <s v="EARST"/>
    <s v="Early Start Program"/>
    <s v="01"/>
    <s v="Instruction"/>
    <s v="0101"/>
    <s v="General Academic Instruction"/>
    <s v="603005"/>
    <s v="Retirement"/>
    <x v="71"/>
    <s v="Billable"/>
    <x v="71"/>
    <n v="313.16519295131002"/>
    <n v="36.953492768254584"/>
    <n v="276.21170018305543"/>
    <x v="3"/>
  </r>
  <r>
    <s v="202106"/>
    <s v="10"/>
    <s v="6756"/>
    <x v="16"/>
    <s v="000"/>
    <s v="0948"/>
    <s v="Calif State University Trust Fund"/>
    <s v="TF-Prof &amp; Continuing Ed (PaCE) Operations"/>
    <x v="3"/>
    <s v="00000"/>
    <s v="No Project Name Assigned"/>
    <s v="05"/>
    <s v="Student Services"/>
    <s v="0501"/>
    <s v="Student Services Administration"/>
    <s v="603005"/>
    <s v="Retirement"/>
    <x v="72"/>
    <s v="Billable"/>
    <x v="72"/>
    <n v="2174.0506851410128"/>
    <n v="256.53798084663953"/>
    <n v="1917.5127042943732"/>
    <x v="3"/>
  </r>
  <r>
    <s v="202106"/>
    <s v="10"/>
    <s v="6690"/>
    <x v="8"/>
    <s v="000"/>
    <s v="0948"/>
    <s v="Calif State University Trust Fund"/>
    <s v="TF-Prof &amp; Continuing Ed (PaCE) Operations"/>
    <x v="3"/>
    <s v="00000"/>
    <s v="No Project Name Assigned"/>
    <s v="05"/>
    <s v="Student Services"/>
    <s v="0510"/>
    <s v="Student Records"/>
    <s v="603005"/>
    <s v="Retirement"/>
    <x v="73"/>
    <s v="Billable"/>
    <x v="73"/>
    <n v="3142.474093787851"/>
    <n v="370.81194306696642"/>
    <n v="2771.6621507208847"/>
    <x v="3"/>
  </r>
  <r>
    <s v="202106"/>
    <s v="10"/>
    <s v="6850"/>
    <x v="22"/>
    <s v="000"/>
    <s v="0948"/>
    <s v="Calif State University Trust Fund"/>
    <s v="TF-Prof &amp; Continuing Ed (PaCE) Operations"/>
    <x v="3"/>
    <s v="00000"/>
    <s v="No Project Name Assigned"/>
    <s v="04"/>
    <s v="Academic Support"/>
    <s v="0406"/>
    <s v="Academic Administration"/>
    <s v="603005"/>
    <s v="Retirement"/>
    <x v="74"/>
    <s v="Billable"/>
    <x v="74"/>
    <n v="6383.9080153034802"/>
    <n v="753.30114580581073"/>
    <n v="5630.6068694976693"/>
    <x v="3"/>
  </r>
  <r>
    <s v="202106"/>
    <s v="10"/>
    <s v="6850"/>
    <x v="22"/>
    <s v="000"/>
    <s v="0948"/>
    <s v="Calif State University Trust Fund"/>
    <s v="TF-Prof &amp; Continuing Ed (PaCE) Operations"/>
    <x v="3"/>
    <s v="00000"/>
    <s v="No Project Name Assigned"/>
    <s v="01"/>
    <s v="Instruction"/>
    <s v="0101"/>
    <s v="General Academic Instruction"/>
    <s v="603005"/>
    <s v="Retirement"/>
    <x v="75"/>
    <s v="Billable"/>
    <x v="75"/>
    <n v="264.34019987274951"/>
    <n v="31.192143584984443"/>
    <n v="233.14805628776506"/>
    <x v="3"/>
  </r>
  <r>
    <s v="202106"/>
    <s v="10"/>
    <s v="6690"/>
    <x v="8"/>
    <s v="000"/>
    <s v="0948"/>
    <s v="Calif State University Trust Fund"/>
    <s v="TF-Prof &amp; Continuing Ed (PaCE) Operations"/>
    <x v="3"/>
    <s v="EARST"/>
    <s v="Early Start Program"/>
    <s v="05"/>
    <s v="Student Services"/>
    <s v="0510"/>
    <s v="Student Records"/>
    <s v="603005"/>
    <s v="Retirement"/>
    <x v="76"/>
    <s v="Billable"/>
    <x v="76"/>
    <n v="353.29230368755259"/>
    <n v="41.688491835131209"/>
    <n v="311.60381185242136"/>
    <x v="3"/>
  </r>
  <r>
    <s v="202106"/>
    <s v="10"/>
    <s v="6730"/>
    <x v="20"/>
    <s v="000"/>
    <s v="0948"/>
    <s v="Calif State University Trust Fund"/>
    <s v="TF-Prof &amp; Continuing Ed (PaCE) Operations"/>
    <x v="3"/>
    <s v="00000"/>
    <s v="No Project Name Assigned"/>
    <s v="04"/>
    <s v="Academic Support"/>
    <s v="0406"/>
    <s v="Academic Administration"/>
    <s v="603005"/>
    <s v="Retirement"/>
    <x v="77"/>
    <s v="Billable"/>
    <x v="77"/>
    <n v="3672.6697359178524"/>
    <n v="433.3750288383066"/>
    <n v="3239.2947070795458"/>
    <x v="3"/>
  </r>
  <r>
    <s v="202106"/>
    <s v="10"/>
    <s v="6756"/>
    <x v="16"/>
    <s v="000"/>
    <s v="0948"/>
    <s v="Calif State University Trust Fund"/>
    <s v="TF-Prof &amp; Continuing Ed (PaCE) Operations"/>
    <x v="3"/>
    <s v="00000"/>
    <s v="No Project Name Assigned"/>
    <s v="01"/>
    <s v="Instruction"/>
    <s v="0104"/>
    <s v="Community Education"/>
    <s v="603005"/>
    <s v="Retirement"/>
    <x v="78"/>
    <s v="Billable"/>
    <x v="78"/>
    <n v="199.3473943830806"/>
    <n v="23.52299253720351"/>
    <n v="175.82440184587708"/>
    <x v="3"/>
  </r>
  <r>
    <s v="202106"/>
    <s v="10"/>
    <s v="6840"/>
    <x v="4"/>
    <s v="000"/>
    <s v="0948"/>
    <s v="Calif State University Trust Fund"/>
    <s v="TF-Prof &amp; Continuing Ed (PaCE) Operations"/>
    <x v="3"/>
    <s v="00000"/>
    <s v="No Project Name Assigned"/>
    <s v="01"/>
    <s v="Instruction"/>
    <s v="0104"/>
    <s v="Community Education"/>
    <s v="603005"/>
    <s v="Retirement"/>
    <x v="79"/>
    <s v="Billable"/>
    <x v="79"/>
    <n v="1326.0161587799432"/>
    <n v="156.46990673603332"/>
    <n v="1169.54625204391"/>
    <x v="3"/>
  </r>
  <r>
    <s v="202106"/>
    <s v="10"/>
    <s v="6840"/>
    <x v="4"/>
    <s v="000"/>
    <s v="0948"/>
    <s v="Calif State University Trust Fund"/>
    <s v="TF-Prof &amp; Continuing Ed (PaCE) Operations"/>
    <x v="3"/>
    <s v="00000"/>
    <s v="No Project Name Assigned"/>
    <s v="01"/>
    <s v="Instruction"/>
    <s v="0101"/>
    <s v="General Academic Instruction"/>
    <s v="603005"/>
    <s v="Retirement"/>
    <x v="80"/>
    <s v="Billable"/>
    <x v="80"/>
    <n v="33232.047792329948"/>
    <n v="3921.381639494934"/>
    <n v="29310.666152835012"/>
    <x v="3"/>
  </r>
  <r>
    <s v="202106"/>
    <s v="10"/>
    <s v="6810"/>
    <x v="5"/>
    <s v="000"/>
    <s v="0948"/>
    <s v="Calif State University Trust Fund"/>
    <s v="TF-Prof &amp; Continuing Ed (PaCE) Operations"/>
    <x v="3"/>
    <s v="00000"/>
    <s v="No Project Name Assigned"/>
    <s v="01"/>
    <s v="Instruction"/>
    <s v="0105"/>
    <s v="Preparatory/Remedial Instruction"/>
    <s v="603005"/>
    <s v="Retirement"/>
    <x v="81"/>
    <s v="Billable"/>
    <x v="81"/>
    <n v="102.52114099024456"/>
    <n v="12.097494636848859"/>
    <n v="90.423646353395696"/>
    <x v="3"/>
  </r>
  <r>
    <s v="202106"/>
    <s v="10"/>
    <s v="6810"/>
    <x v="5"/>
    <s v="000"/>
    <s v="0948"/>
    <s v="Calif State University Trust Fund"/>
    <s v="TF-Prof &amp; Continuing Ed (PaCE) Operations"/>
    <x v="3"/>
    <s v="00000"/>
    <s v="No Project Name Assigned"/>
    <s v="01"/>
    <s v="Instruction"/>
    <s v="0101"/>
    <s v="General Academic Instruction"/>
    <s v="603005"/>
    <s v="Retirement"/>
    <x v="82"/>
    <s v="Billable"/>
    <x v="82"/>
    <n v="38223.679979154767"/>
    <n v="4510.394237540263"/>
    <n v="33713.285741614505"/>
    <x v="3"/>
  </r>
  <r>
    <s v="202106"/>
    <s v="10"/>
    <s v="6680"/>
    <x v="19"/>
    <s v="000"/>
    <s v="0948"/>
    <s v="Calif State University Trust Fund"/>
    <s v="TF-Prof &amp; Continuing Ed (PaCE) Operations"/>
    <x v="3"/>
    <s v="00000"/>
    <s v="No Project Name Assigned"/>
    <s v="01"/>
    <s v="Instruction"/>
    <s v="0101"/>
    <s v="General Academic Instruction"/>
    <s v="603005"/>
    <s v="Retirement"/>
    <x v="83"/>
    <s v="Billable"/>
    <x v="83"/>
    <n v="1127.4462287403101"/>
    <n v="133.03865499135659"/>
    <n v="994.4075737489535"/>
    <x v="3"/>
  </r>
  <r>
    <s v="202106"/>
    <s v="10"/>
    <s v="6680"/>
    <x v="19"/>
    <s v="000"/>
    <s v="0948"/>
    <s v="Calif State University Trust Fund"/>
    <s v="TF-Prof &amp; Continuing Ed (PaCE) Operations"/>
    <x v="3"/>
    <s v="00000"/>
    <s v="No Project Name Assigned"/>
    <s v="04"/>
    <s v="Academic Support"/>
    <s v="0406"/>
    <s v="Academic Administration"/>
    <s v="603005"/>
    <s v="Retirement"/>
    <x v="84"/>
    <s v="Billable"/>
    <x v="84"/>
    <n v="3261.1371058988589"/>
    <n v="384.81417849606538"/>
    <n v="2876.3229274027935"/>
    <x v="3"/>
  </r>
  <r>
    <s v="202106"/>
    <s v="10"/>
    <s v="6660"/>
    <x v="13"/>
    <s v="000"/>
    <s v="0948"/>
    <s v="Calif State University Trust Fund"/>
    <s v="TF-Prof &amp; Continuing Ed (PaCE) Operations"/>
    <x v="3"/>
    <s v="00000"/>
    <s v="No Project Name Assigned"/>
    <s v="04"/>
    <s v="Academic Support"/>
    <s v="0406"/>
    <s v="Academic Administration"/>
    <s v="603005"/>
    <s v="Retirement"/>
    <x v="85"/>
    <s v="Billable"/>
    <x v="85"/>
    <n v="2314.2066370772754"/>
    <n v="273.07638317511851"/>
    <n v="2041.1302539021569"/>
    <x v="3"/>
  </r>
  <r>
    <s v="202106"/>
    <s v="10"/>
    <s v="6620"/>
    <x v="0"/>
    <s v="000"/>
    <s v="0948"/>
    <s v="Calif State University Trust Fund"/>
    <s v="TF-Prof &amp; Continuing Ed (PaCE) Operations"/>
    <x v="3"/>
    <s v="00000"/>
    <s v="No Project Name Assigned"/>
    <s v="04"/>
    <s v="Academic Support"/>
    <s v="0406"/>
    <s v="Academic Administration"/>
    <s v="603005"/>
    <s v="Retirement"/>
    <x v="86"/>
    <s v="Billable"/>
    <x v="86"/>
    <n v="2085.4288487987997"/>
    <n v="246.08060415825838"/>
    <n v="1839.3482446405412"/>
    <x v="3"/>
  </r>
  <r>
    <s v="202106"/>
    <s v="10"/>
    <s v="6780"/>
    <x v="15"/>
    <s v="000"/>
    <s v="0948"/>
    <s v="Calif State University Trust Fund"/>
    <s v="TF-Prof &amp; Continuing Ed (PaCE) Operations"/>
    <x v="3"/>
    <s v="00000"/>
    <s v="No Project Name Assigned"/>
    <s v="01"/>
    <s v="Instruction"/>
    <s v="0104"/>
    <s v="Community Education"/>
    <s v="603005"/>
    <s v="Retirement"/>
    <x v="87"/>
    <s v="Billable"/>
    <x v="87"/>
    <n v="24236.048528560877"/>
    <n v="2859.8537263701837"/>
    <n v="21376.194802190694"/>
    <x v="3"/>
  </r>
  <r>
    <s v="202106"/>
    <s v="10"/>
    <s v="6760"/>
    <x v="18"/>
    <s v="000"/>
    <s v="0948"/>
    <s v="Calif State University Trust Fund"/>
    <s v="TF-Prof &amp; Continuing Ed (PaCE) Operations"/>
    <x v="3"/>
    <s v="00000"/>
    <s v="No Project Name Assigned"/>
    <s v="01"/>
    <s v="Instruction"/>
    <s v="0101"/>
    <s v="General Academic Instruction"/>
    <s v="603005"/>
    <s v="Retirement"/>
    <x v="88"/>
    <s v="Billable"/>
    <x v="88"/>
    <n v="15557.806453317464"/>
    <n v="1835.8211614914608"/>
    <n v="13721.985291826004"/>
    <x v="3"/>
  </r>
  <r>
    <s v="202106"/>
    <s v="10"/>
    <s v="6810"/>
    <x v="5"/>
    <s v="000"/>
    <s v="0948"/>
    <s v="Calif State University Trust Fund"/>
    <s v="TF-Prof &amp; Continuing Ed (PaCE) Operations"/>
    <x v="3"/>
    <s v="00000"/>
    <s v="No Project Name Assigned"/>
    <s v="05"/>
    <s v="Student Services"/>
    <s v="0510"/>
    <s v="Student Records"/>
    <s v="603005"/>
    <s v="Retirement"/>
    <x v="89"/>
    <s v="Billable"/>
    <x v="89"/>
    <n v="687.19175051741058"/>
    <n v="81.088626561054454"/>
    <n v="606.10312395635617"/>
    <x v="3"/>
  </r>
  <r>
    <s v="202106"/>
    <s v="10"/>
    <s v="6780"/>
    <x v="15"/>
    <s v="000"/>
    <s v="0948"/>
    <s v="Calif State University Trust Fund"/>
    <s v="TF-Prof &amp; Continuing Ed (PaCE) Operations"/>
    <x v="3"/>
    <s v="00000"/>
    <s v="No Project Name Assigned"/>
    <s v="06"/>
    <s v="Institutional Support"/>
    <s v="0605"/>
    <s v="Public Relations/Development"/>
    <s v="603005"/>
    <s v="Retirement"/>
    <x v="90"/>
    <s v="Billable"/>
    <x v="90"/>
    <n v="727.39997618390817"/>
    <n v="85.833197189701167"/>
    <n v="641.56677899420697"/>
    <x v="3"/>
  </r>
  <r>
    <s v="202106"/>
    <s v="10"/>
    <s v="6770"/>
    <x v="1"/>
    <s v="000"/>
    <s v="0948"/>
    <s v="Calif State University Trust Fund"/>
    <s v="TF-Prof &amp; Continuing Ed (PaCE) Operations"/>
    <x v="3"/>
    <s v="00000"/>
    <s v="No Project Name Assigned"/>
    <s v="04"/>
    <s v="Academic Support"/>
    <s v="0406"/>
    <s v="Academic Administration"/>
    <s v="603005"/>
    <s v="Retirement"/>
    <x v="91"/>
    <s v="Billable"/>
    <x v="91"/>
    <n v="3925.7852943320795"/>
    <n v="463.24266473118541"/>
    <n v="3462.5426296008941"/>
    <x v="3"/>
  </r>
  <r>
    <s v="202106"/>
    <s v="10"/>
    <s v="6810"/>
    <x v="5"/>
    <s v="000"/>
    <s v="0948"/>
    <s v="Calif State University Trust Fund"/>
    <s v="TF-Prof &amp; Continuing Ed (PaCE) Operations"/>
    <x v="3"/>
    <s v="00000"/>
    <s v="No Project Name Assigned"/>
    <s v="05"/>
    <s v="Student Services"/>
    <s v="0504"/>
    <s v="Financial Aid Administration"/>
    <s v="603005"/>
    <s v="Retirement"/>
    <x v="92"/>
    <s v="Billable"/>
    <x v="92"/>
    <n v="259.10644774996535"/>
    <n v="30.574560834495912"/>
    <n v="228.53188691546944"/>
    <x v="3"/>
  </r>
  <r>
    <s v="202106"/>
    <s v="10"/>
    <s v="6810"/>
    <x v="5"/>
    <s v="000"/>
    <s v="0948"/>
    <s v="Calif State University Trust Fund"/>
    <s v="TF-Prof &amp; Continuing Ed (PaCE) Operations"/>
    <x v="3"/>
    <s v="00000"/>
    <s v="No Project Name Assigned"/>
    <s v="05"/>
    <s v="Student Services"/>
    <s v="0509"/>
    <s v="Student Admissions"/>
    <s v="603005"/>
    <s v="Retirement"/>
    <x v="93"/>
    <s v="Billable"/>
    <x v="93"/>
    <n v="559.18135584688605"/>
    <n v="65.983399989932565"/>
    <n v="493.19795585695351"/>
    <x v="3"/>
  </r>
  <r>
    <s v="202106"/>
    <s v="10"/>
    <s v="6810"/>
    <x v="5"/>
    <s v="000"/>
    <s v="0948"/>
    <s v="Calif State University Trust Fund"/>
    <s v="TF-Prof &amp; Continuing Ed (PaCE) Operations"/>
    <x v="3"/>
    <s v="00000"/>
    <s v="No Project Name Assigned"/>
    <s v="05"/>
    <s v="Student Services"/>
    <s v="0503"/>
    <s v="Counseling and Career Guidance"/>
    <s v="603005"/>
    <s v="Retirement"/>
    <x v="94"/>
    <s v="Billable"/>
    <x v="94"/>
    <n v="192.34614986595514"/>
    <n v="22.696845684182708"/>
    <n v="169.64930418177244"/>
    <x v="3"/>
  </r>
  <r>
    <s v="202106"/>
    <s v="10"/>
    <s v="6740"/>
    <x v="9"/>
    <s v="000"/>
    <s v="0948"/>
    <s v="Calif State University Trust Fund"/>
    <s v="TF-Prof &amp; Continuing Ed (PaCE) Operations"/>
    <x v="3"/>
    <s v="00000"/>
    <s v="No Project Name Assigned"/>
    <s v="04"/>
    <s v="Academic Support"/>
    <s v="0403"/>
    <s v="Educational Media Services"/>
    <s v="603005"/>
    <s v="Retirement"/>
    <x v="95"/>
    <s v="Billable"/>
    <x v="95"/>
    <n v="1603.1307018216971"/>
    <n v="189.16942281496028"/>
    <n v="1413.961279006737"/>
    <x v="3"/>
  </r>
  <r>
    <s v="202106"/>
    <s v="10"/>
    <s v="6760"/>
    <x v="18"/>
    <s v="000"/>
    <s v="0948"/>
    <s v="Calif State University Trust Fund"/>
    <s v="TF-Prof &amp; Continuing Ed (PaCE) Operations"/>
    <x v="3"/>
    <s v="00000"/>
    <s v="No Project Name Assigned"/>
    <s v="01"/>
    <s v="Instruction"/>
    <s v="0104"/>
    <s v="Community Education"/>
    <s v="603005"/>
    <s v="Retirement"/>
    <x v="96"/>
    <s v="Billable"/>
    <x v="96"/>
    <n v="1392.5561492877475"/>
    <n v="164.32162561595422"/>
    <n v="1228.2345236717933"/>
    <x v="3"/>
  </r>
  <r>
    <s v="202106"/>
    <s v="10"/>
    <s v="6810"/>
    <x v="5"/>
    <s v="000"/>
    <s v="0948"/>
    <s v="Calif State University Trust Fund"/>
    <s v="TF-Prof &amp; Continuing Ed (PaCE) Operations"/>
    <x v="3"/>
    <s v="00000"/>
    <s v="No Project Name Assigned"/>
    <s v="05"/>
    <s v="Student Services"/>
    <s v="0502"/>
    <s v="Social and Cultural Development"/>
    <s v="603005"/>
    <s v="Retirement"/>
    <x v="97"/>
    <s v="Billable"/>
    <x v="97"/>
    <n v="6.2092607947540932"/>
    <n v="0.73269277378098308"/>
    <n v="5.4765680209731107"/>
    <x v="3"/>
  </r>
  <r>
    <s v="202106"/>
    <s v="10"/>
    <s v="6740"/>
    <x v="9"/>
    <s v="000"/>
    <s v="0948"/>
    <s v="Calif State University Trust Fund"/>
    <s v="TF-Prof &amp; Continuing Ed (PaCE) Operations"/>
    <x v="3"/>
    <s v="00000"/>
    <s v="No Project Name Assigned"/>
    <s v="05"/>
    <s v="Student Services"/>
    <s v="0508"/>
    <s v="Student Services Information Technology"/>
    <s v="603005"/>
    <s v="Retirement"/>
    <x v="98"/>
    <s v="Billable"/>
    <x v="98"/>
    <n v="516.61731255204893"/>
    <n v="60.96084288114178"/>
    <n v="455.65646967090714"/>
    <x v="3"/>
  </r>
  <r>
    <s v="202106"/>
    <s v="10"/>
    <s v="6752"/>
    <x v="11"/>
    <s v="000"/>
    <s v="0948"/>
    <s v="Calif State University Trust Fund"/>
    <s v="TF-Prof &amp; Continuing Ed (PaCE) Operations"/>
    <x v="3"/>
    <s v="00000"/>
    <s v="No Project Name Assigned"/>
    <s v="01"/>
    <s v="Instruction"/>
    <s v="0104"/>
    <s v="Community Education"/>
    <s v="603005"/>
    <s v="Retirement"/>
    <x v="99"/>
    <s v="Billable"/>
    <x v="99"/>
    <n v="926.76847206435821"/>
    <n v="109.35867970359428"/>
    <n v="817.40979236076396"/>
    <x v="3"/>
  </r>
  <r>
    <s v="202106"/>
    <s v="10"/>
    <s v="6740"/>
    <x v="9"/>
    <s v="000"/>
    <s v="0948"/>
    <s v="Calif State University Trust Fund"/>
    <s v="TF-Prof &amp; Continuing Ed (PaCE) Operations"/>
    <x v="3"/>
    <s v="00000"/>
    <s v="No Project Name Assigned"/>
    <s v="05"/>
    <s v="Student Services"/>
    <s v="0501"/>
    <s v="Student Services Administration"/>
    <s v="603005"/>
    <s v="Retirement"/>
    <x v="100"/>
    <s v="Billable"/>
    <x v="100"/>
    <n v="2083.5184857158465"/>
    <n v="245.85518131446992"/>
    <n v="1837.6633044013765"/>
    <x v="3"/>
  </r>
  <r>
    <s v="202106"/>
    <s v="10"/>
    <s v="6790"/>
    <x v="7"/>
    <s v="000"/>
    <s v="0948"/>
    <s v="Calif State University Trust Fund"/>
    <s v="TF-Prof &amp; Continuing Ed (PaCE) Operations"/>
    <x v="3"/>
    <s v="00000"/>
    <s v="No Project Name Assigned"/>
    <s v="05"/>
    <s v="Student Services"/>
    <s v="0501"/>
    <s v="Student Services Administration"/>
    <s v="603005"/>
    <s v="Retirement"/>
    <x v="101"/>
    <s v="Billable"/>
    <x v="101"/>
    <n v="86.896740534329709"/>
    <n v="10.253815383050906"/>
    <n v="76.642925151278803"/>
    <x v="3"/>
  </r>
  <r>
    <s v="202106"/>
    <s v="10"/>
    <s v="6710"/>
    <x v="10"/>
    <s v="000"/>
    <s v="0948"/>
    <s v="Calif State University Trust Fund"/>
    <s v="TF-Prof &amp; Continuing Ed (PaCE) Operations"/>
    <x v="3"/>
    <s v="00000"/>
    <s v="No Project Name Assigned"/>
    <s v="01"/>
    <s v="Instruction"/>
    <s v="0106"/>
    <s v="Instructional Information Technology"/>
    <s v="603005"/>
    <s v="Retirement"/>
    <x v="102"/>
    <s v="Billable"/>
    <x v="102"/>
    <n v="2417.9481802640071"/>
    <n v="285.31788527115287"/>
    <n v="2132.630294992854"/>
    <x v="3"/>
  </r>
  <r>
    <s v="202106"/>
    <s v="10"/>
    <s v="6830"/>
    <x v="3"/>
    <s v="000"/>
    <s v="0948"/>
    <s v="Calif State University Trust Fund"/>
    <s v="TF-Prof &amp; Continuing Ed (PaCE) Operations"/>
    <x v="3"/>
    <s v="00000"/>
    <s v="No Project Name Assigned"/>
    <s v="04"/>
    <s v="Academic Support"/>
    <s v="0406"/>
    <s v="Academic Administration"/>
    <s v="603005"/>
    <s v="Retirement"/>
    <x v="103"/>
    <s v="Billable"/>
    <x v="103"/>
    <n v="4038.1383779544617"/>
    <n v="476.50032859862654"/>
    <n v="3561.6380493558354"/>
    <x v="3"/>
  </r>
  <r>
    <s v="202106"/>
    <s v="10"/>
    <s v="6760"/>
    <x v="18"/>
    <s v="000"/>
    <s v="0948"/>
    <s v="Calif State University Trust Fund"/>
    <s v="TF-Prof &amp; Continuing Ed (PaCE) Operations"/>
    <x v="3"/>
    <s v="00000"/>
    <s v="No Project Name Assigned"/>
    <s v="04"/>
    <s v="Academic Support"/>
    <s v="0406"/>
    <s v="Academic Administration"/>
    <s v="603005"/>
    <s v="Retirement"/>
    <x v="104"/>
    <s v="Billable"/>
    <x v="104"/>
    <n v="11996.192736504789"/>
    <n v="1415.5507429075651"/>
    <n v="10580.641993597224"/>
    <x v="3"/>
  </r>
  <r>
    <s v="202106"/>
    <s v="10"/>
    <s v="6770"/>
    <x v="1"/>
    <s v="000"/>
    <s v="0948"/>
    <s v="Calif State University Trust Fund"/>
    <s v="TF-Prof &amp; Continuing Ed (PaCE) Operations"/>
    <x v="3"/>
    <s v="00000"/>
    <s v="No Project Name Assigned"/>
    <s v="01"/>
    <s v="Instruction"/>
    <s v="0104"/>
    <s v="Community Education"/>
    <s v="603005"/>
    <s v="Retirement"/>
    <x v="105"/>
    <s v="Billable"/>
    <x v="105"/>
    <n v="3.981988067821193"/>
    <n v="0.46987459200290083"/>
    <n v="3.5121134758182921"/>
    <x v="3"/>
  </r>
  <r>
    <s v="202106"/>
    <s v="10"/>
    <s v="6720"/>
    <x v="21"/>
    <s v="000"/>
    <s v="0948"/>
    <s v="Calif State University Trust Fund"/>
    <s v="TF-Prof &amp; Continuing Ed (PaCE) Operations"/>
    <x v="3"/>
    <s v="00000"/>
    <s v="No Project Name Assigned"/>
    <s v="04"/>
    <s v="Academic Support"/>
    <s v="0406"/>
    <s v="Academic Administration"/>
    <s v="603005"/>
    <s v="Retirement"/>
    <x v="106"/>
    <s v="Billable"/>
    <x v="106"/>
    <n v="7160.7170507821302"/>
    <n v="844.96461199229145"/>
    <n v="6315.7524387898393"/>
    <x v="3"/>
  </r>
  <r>
    <s v="202106"/>
    <s v="10"/>
    <s v="6770"/>
    <x v="1"/>
    <s v="000"/>
    <s v="0948"/>
    <s v="Calif State University Trust Fund"/>
    <s v="TF-Prof &amp; Continuing Ed (PaCE) Operations"/>
    <x v="3"/>
    <s v="00000"/>
    <s v="No Project Name Assigned"/>
    <s v="01"/>
    <s v="Instruction"/>
    <s v="0101"/>
    <s v="General Academic Instruction"/>
    <s v="603005"/>
    <s v="Retirement"/>
    <x v="107"/>
    <s v="Billable"/>
    <x v="107"/>
    <n v="2047.5373352334063"/>
    <n v="241.60940555754198"/>
    <n v="1805.9279296758643"/>
    <x v="3"/>
  </r>
  <r>
    <s v="202106"/>
    <s v="10"/>
    <s v="6840"/>
    <x v="4"/>
    <s v="000"/>
    <s v="0948"/>
    <s v="Calif State University Trust Fund"/>
    <s v="TF-Prof &amp; Continuing Ed (PaCE) Operations"/>
    <x v="3"/>
    <s v="00000"/>
    <s v="No Project Name Assigned"/>
    <s v="04"/>
    <s v="Academic Support"/>
    <s v="0407"/>
    <s v="Academic Personnel Development"/>
    <s v="603005"/>
    <s v="Retirement"/>
    <x v="108"/>
    <s v="Billable"/>
    <x v="108"/>
    <n v="30.580715889609355"/>
    <n v="3.6085244749739043"/>
    <n v="26.97219141463545"/>
    <x v="3"/>
  </r>
  <r>
    <s v="202106"/>
    <s v="10"/>
    <s v="6810"/>
    <x v="5"/>
    <s v="000"/>
    <s v="0948"/>
    <s v="Calif State University Trust Fund"/>
    <s v="TF-Prof &amp; Continuing Ed (PaCE) Operations"/>
    <x v="3"/>
    <s v="00000"/>
    <s v="No Project Name Assigned"/>
    <s v="06"/>
    <s v="Institutional Support"/>
    <s v="0606"/>
    <s v="General Administration"/>
    <s v="603005"/>
    <s v="Retirement"/>
    <x v="109"/>
    <s v="Billable"/>
    <x v="109"/>
    <n v="287.29107893368609"/>
    <n v="33.900347314174958"/>
    <n v="253.39073161951114"/>
    <x v="3"/>
  </r>
  <r>
    <s v="202106"/>
    <s v="10"/>
    <s v="6710"/>
    <x v="10"/>
    <s v="000"/>
    <s v="0948"/>
    <s v="Calif State University Trust Fund"/>
    <s v="TF-Prof &amp; Continuing Ed (PaCE) Operations"/>
    <x v="3"/>
    <s v="00000"/>
    <s v="No Project Name Assigned"/>
    <s v="01"/>
    <s v="Instruction"/>
    <s v="0101"/>
    <s v="General Academic Instruction"/>
    <s v="603005"/>
    <s v="Retirement"/>
    <x v="110"/>
    <s v="Billable"/>
    <x v="110"/>
    <n v="1864.4901699972206"/>
    <n v="220.00984005967206"/>
    <n v="1644.4803299375485"/>
    <x v="3"/>
  </r>
  <r>
    <s v="202106"/>
    <s v="10"/>
    <s v="6750"/>
    <x v="6"/>
    <s v="000"/>
    <s v="0948"/>
    <s v="Calif State University Trust Fund"/>
    <s v="TF-Prof &amp; Continuing Ed (PaCE) Operations"/>
    <x v="3"/>
    <s v="EARST"/>
    <s v="Early Start Program"/>
    <s v="01"/>
    <s v="Instruction"/>
    <s v="0101"/>
    <s v="General Academic Instruction"/>
    <s v="603005"/>
    <s v="Retirement"/>
    <x v="111"/>
    <s v="Billable"/>
    <x v="111"/>
    <n v="19.745580969686927"/>
    <n v="2.3299785544230573"/>
    <n v="17.415602415263869"/>
    <x v="3"/>
  </r>
  <r>
    <s v="202106"/>
    <s v="10"/>
    <s v="6690"/>
    <x v="8"/>
    <s v="000"/>
    <s v="0948"/>
    <s v="Calif State University Trust Fund"/>
    <s v="TF-Prof &amp; Continuing Ed (PaCE) Operations"/>
    <x v="3"/>
    <s v="EARST"/>
    <s v="Early Start Program"/>
    <s v="06"/>
    <s v="Institutional Support"/>
    <s v="0601"/>
    <s v="Executive Management"/>
    <s v="603005"/>
    <s v="Retirement"/>
    <x v="112"/>
    <s v="Billable"/>
    <x v="112"/>
    <n v="297.34410330890546"/>
    <n v="35.086604190450849"/>
    <n v="262.25749911845463"/>
    <x v="3"/>
  </r>
  <r>
    <s v="202106"/>
    <s v="10"/>
    <s v="6810"/>
    <x v="5"/>
    <s v="000"/>
    <s v="0948"/>
    <s v="Calif State University Trust Fund"/>
    <s v="TF-Prof &amp; Continuing Ed (PaCE) Operations"/>
    <x v="3"/>
    <s v="EARST"/>
    <s v="Early Start Program"/>
    <s v="01"/>
    <s v="Instruction"/>
    <s v="0101"/>
    <s v="General Academic Instruction"/>
    <s v="603005"/>
    <s v="Retirement"/>
    <x v="113"/>
    <s v="Billable"/>
    <x v="113"/>
    <n v="179.81960409725284"/>
    <n v="21.218713283475836"/>
    <n v="158.600890813777"/>
    <x v="3"/>
  </r>
  <r>
    <s v="202106"/>
    <s v="10"/>
    <s v="6660"/>
    <x v="13"/>
    <s v="000"/>
    <s v="0948"/>
    <s v="Calif State University Trust Fund"/>
    <s v="TF-Prof &amp; Continuing Ed (PaCE) Operations"/>
    <x v="3"/>
    <s v="EARST"/>
    <s v="Early Start Program"/>
    <s v="01"/>
    <s v="Instruction"/>
    <s v="0104"/>
    <s v="Community Education"/>
    <s v="603005"/>
    <s v="Retirement"/>
    <x v="114"/>
    <s v="Billable"/>
    <x v="114"/>
    <n v="298.57534664165587"/>
    <n v="35.231890903715396"/>
    <n v="263.34345573794047"/>
    <x v="3"/>
  </r>
  <r>
    <s v="202106"/>
    <s v="10"/>
    <s v="6690"/>
    <x v="8"/>
    <s v="000"/>
    <s v="0948"/>
    <s v="Calif State University Trust Fund"/>
    <s v="TF-Prof &amp; Continuing Ed (PaCE) Operations"/>
    <x v="3"/>
    <s v="00000"/>
    <s v="No Project Name Assigned"/>
    <s v="06"/>
    <s v="Institutional Support"/>
    <s v="0601"/>
    <s v="Executive Management"/>
    <s v="603005"/>
    <s v="Retirement"/>
    <x v="115"/>
    <s v="Billable"/>
    <x v="115"/>
    <n v="2628.1552957153217"/>
    <n v="310.122324894408"/>
    <n v="2318.0329708209138"/>
    <x v="3"/>
  </r>
  <r>
    <s v="202106"/>
    <s v="10"/>
    <s v="6810"/>
    <x v="5"/>
    <s v="000"/>
    <s v="0948"/>
    <s v="Calif State University Trust Fund"/>
    <s v="TF-Prof &amp; Continuing Ed (PaCE) Operations"/>
    <x v="3"/>
    <s v="00000"/>
    <s v="No Project Name Assigned"/>
    <s v="04"/>
    <s v="Academic Support"/>
    <s v="0408"/>
    <s v="Course and Curriculum Development"/>
    <s v="603005"/>
    <s v="Retirement"/>
    <x v="116"/>
    <s v="Billable"/>
    <x v="116"/>
    <n v="1686.9367505624166"/>
    <n v="199.05853656636518"/>
    <n v="1487.8782139960515"/>
    <x v="3"/>
  </r>
  <r>
    <s v="202106"/>
    <s v="10"/>
    <s v="6710"/>
    <x v="10"/>
    <s v="000"/>
    <s v="0948"/>
    <s v="Calif State University Trust Fund"/>
    <s v="TF-Prof &amp; Continuing Ed (PaCE) Operations"/>
    <x v="3"/>
    <s v="00000"/>
    <s v="No Project Name Assigned"/>
    <s v="01"/>
    <s v="Instruction"/>
    <s v="0104"/>
    <s v="Community Education"/>
    <s v="603005"/>
    <s v="Retirement"/>
    <x v="117"/>
    <s v="Billable"/>
    <x v="117"/>
    <n v="3724.1895257246965"/>
    <n v="439.45436403551423"/>
    <n v="3284.7351616891824"/>
    <x v="3"/>
  </r>
  <r>
    <s v="202106"/>
    <s v="10"/>
    <s v="6840"/>
    <x v="4"/>
    <s v="000"/>
    <s v="0948"/>
    <s v="Calif State University Trust Fund"/>
    <s v="TF-Prof &amp; Continuing Ed (PaCE) Operations"/>
    <x v="3"/>
    <s v="00000"/>
    <s v="No Project Name Assigned"/>
    <s v="04"/>
    <s v="Academic Support"/>
    <s v="0406"/>
    <s v="Academic Administration"/>
    <s v="603005"/>
    <s v="Retirement"/>
    <x v="118"/>
    <s v="Billable"/>
    <x v="118"/>
    <n v="8787.2299540146632"/>
    <n v="1036.8931345737303"/>
    <n v="7750.3368194409331"/>
    <x v="3"/>
  </r>
  <r>
    <s v="202106"/>
    <s v="10"/>
    <s v="6710"/>
    <x v="10"/>
    <s v="000"/>
    <s v="0948"/>
    <s v="Calif State University Trust Fund"/>
    <s v="TF-Prof &amp; Continuing Ed (PaCE) Operations"/>
    <x v="3"/>
    <s v="00000"/>
    <s v="No Project Name Assigned"/>
    <s v="05"/>
    <s v="Student Services"/>
    <s v="0501"/>
    <s v="Student Services Administration"/>
    <s v="603005"/>
    <s v="Retirement"/>
    <x v="119"/>
    <s v="Billable"/>
    <x v="119"/>
    <n v="1614.8158979796865"/>
    <n v="190.54827596160303"/>
    <n v="1424.2676220180836"/>
    <x v="3"/>
  </r>
  <r>
    <s v="202106"/>
    <s v="10"/>
    <s v="6830"/>
    <x v="3"/>
    <s v="000"/>
    <s v="0948"/>
    <s v="Calif State University Trust Fund"/>
    <s v="TF-Prof &amp; Continuing Ed (PaCE) Operations"/>
    <x v="3"/>
    <s v="00000"/>
    <s v="No Project Name Assigned"/>
    <s v="06"/>
    <s v="Institutional Support"/>
    <s v="0605"/>
    <s v="Public Relations/Development"/>
    <s v="603005"/>
    <s v="Retirement"/>
    <x v="120"/>
    <s v="Billable"/>
    <x v="120"/>
    <n v="764.71594156875642"/>
    <n v="90.23648110511327"/>
    <n v="674.47946046364314"/>
    <x v="3"/>
  </r>
  <r>
    <s v="202106"/>
    <s v="10"/>
    <s v="6650"/>
    <x v="17"/>
    <s v="000"/>
    <s v="0948"/>
    <s v="Calif State University Trust Fund"/>
    <s v="TF-Prof &amp; Continuing Ed (PaCE) Operations"/>
    <x v="3"/>
    <s v="00000"/>
    <s v="No Project Name Assigned"/>
    <s v="01"/>
    <s v="Instruction"/>
    <s v="0101"/>
    <s v="General Academic Instruction"/>
    <s v="603005"/>
    <s v="Retirement"/>
    <x v="121"/>
    <s v="Billable"/>
    <x v="121"/>
    <n v="1922.7479195833696"/>
    <n v="226.88425451083762"/>
    <n v="1695.8636650725321"/>
    <x v="3"/>
  </r>
  <r>
    <s v="202106"/>
    <s v="10"/>
    <s v="6810"/>
    <x v="5"/>
    <s v="000"/>
    <s v="0948"/>
    <s v="Calif State University Trust Fund"/>
    <s v="TF-Prof &amp; Continuing Ed (PaCE) Operations"/>
    <x v="3"/>
    <s v="00000"/>
    <s v="No Project Name Assigned"/>
    <s v="05"/>
    <s v="Student Services"/>
    <s v="0501"/>
    <s v="Student Services Administration"/>
    <s v="603005"/>
    <s v="Retirement"/>
    <x v="122"/>
    <s v="Billable"/>
    <x v="122"/>
    <n v="2512.078475378245"/>
    <n v="296.4252600946329"/>
    <n v="2215.6532152836121"/>
    <x v="3"/>
  </r>
  <r>
    <s v="202106"/>
    <s v="10"/>
    <s v="6740"/>
    <x v="9"/>
    <s v="000"/>
    <s v="0948"/>
    <s v="Calif State University Trust Fund"/>
    <s v="TF-Prof &amp; Continuing Ed (PaCE) Operations"/>
    <x v="3"/>
    <s v="00000"/>
    <s v="No Project Name Assigned"/>
    <s v="04"/>
    <s v="Academic Support"/>
    <s v="0409"/>
    <s v="Academic Support Information Technology"/>
    <s v="603005"/>
    <s v="Retirement"/>
    <x v="123"/>
    <s v="Billable"/>
    <x v="123"/>
    <n v="413.29354029488871"/>
    <n v="48.76863775479687"/>
    <n v="364.52490254009183"/>
    <x v="3"/>
  </r>
  <r>
    <s v="202106"/>
    <s v="10"/>
    <s v="6710"/>
    <x v="10"/>
    <s v="000"/>
    <s v="0948"/>
    <s v="Calif State University Trust Fund"/>
    <s v="TF-Prof &amp; Continuing Ed (PaCE) Operations"/>
    <x v="3"/>
    <s v="00000"/>
    <s v="No Project Name Assigned"/>
    <s v="06"/>
    <s v="Institutional Support"/>
    <s v="0602"/>
    <s v="Fiscal Operations"/>
    <s v="603005"/>
    <s v="Retirement"/>
    <x v="124"/>
    <s v="Billable"/>
    <x v="124"/>
    <n v="1825.8246767393214"/>
    <n v="215.44731185523995"/>
    <n v="1610.3773648840815"/>
    <x v="3"/>
  </r>
  <r>
    <s v="202106"/>
    <s v="10"/>
    <s v="6650"/>
    <x v="17"/>
    <s v="000"/>
    <s v="0948"/>
    <s v="Calif State University Trust Fund"/>
    <s v="TF-Prof &amp; Continuing Ed (PaCE) Operations"/>
    <x v="3"/>
    <s v="00000"/>
    <s v="No Project Name Assigned"/>
    <s v="01"/>
    <s v="Instruction"/>
    <s v="0104"/>
    <s v="Community Education"/>
    <s v="603005"/>
    <s v="Retirement"/>
    <x v="125"/>
    <s v="Billable"/>
    <x v="125"/>
    <n v="811.87449713028616"/>
    <n v="95.801190661373766"/>
    <n v="716.07330646891239"/>
    <x v="3"/>
  </r>
  <r>
    <s v="202106"/>
    <s v="10"/>
    <s v="6720"/>
    <x v="21"/>
    <s v="000"/>
    <s v="0948"/>
    <s v="Calif State University Trust Fund"/>
    <s v="TF-Prof &amp; Continuing Ed (PaCE) Operations"/>
    <x v="3"/>
    <s v="00000"/>
    <s v="No Project Name Assigned"/>
    <s v="04"/>
    <s v="Academic Support"/>
    <s v="0407"/>
    <s v="Academic Personnel Development"/>
    <s v="603005"/>
    <s v="Retirement"/>
    <x v="126"/>
    <s v="Billable"/>
    <x v="126"/>
    <n v="92.561815007014403"/>
    <n v="10.922294170827699"/>
    <n v="81.639520836186705"/>
    <x v="3"/>
  </r>
  <r>
    <s v="202106"/>
    <s v="10"/>
    <s v="6810"/>
    <x v="5"/>
    <s v="000"/>
    <s v="0948"/>
    <s v="Calif State University Trust Fund"/>
    <s v="TF-Prof &amp; Continuing Ed (PaCE) Operations"/>
    <x v="3"/>
    <s v="00000"/>
    <s v="No Project Name Assigned"/>
    <s v="04"/>
    <s v="Academic Support"/>
    <s v="0401"/>
    <s v="Libraries"/>
    <s v="603005"/>
    <s v="Retirement"/>
    <x v="127"/>
    <s v="Billable"/>
    <x v="127"/>
    <n v="3129.4488557510404"/>
    <n v="369.27496497862279"/>
    <n v="2760.1738907724175"/>
    <x v="3"/>
  </r>
  <r>
    <s v="202106"/>
    <s v="10"/>
    <s v="6690"/>
    <x v="8"/>
    <s v="000"/>
    <s v="0948"/>
    <s v="Calif State University Trust Fund"/>
    <s v="TF-Prof &amp; Continuing Ed (PaCE) Operations"/>
    <x v="3"/>
    <s v="00000"/>
    <s v="No Project Name Assigned"/>
    <s v="01"/>
    <s v="Instruction"/>
    <s v="0101"/>
    <s v="General Academic Instruction"/>
    <s v="603005"/>
    <s v="Retirement"/>
    <x v="128"/>
    <s v="Billable"/>
    <x v="128"/>
    <n v="1811.9168540556545"/>
    <n v="213.80618877856725"/>
    <n v="1598.1106652770873"/>
    <x v="3"/>
  </r>
  <r>
    <s v="202106"/>
    <s v="10"/>
    <s v="6810"/>
    <x v="5"/>
    <s v="000"/>
    <s v="0948"/>
    <s v="Calif State University Trust Fund"/>
    <s v="TF-Prof &amp; Continuing Ed (PaCE) Operations"/>
    <x v="3"/>
    <s v="00000"/>
    <s v="No Project Name Assigned"/>
    <s v="06"/>
    <s v="Institutional Support"/>
    <s v="0607"/>
    <s v="Administrative Information Technology"/>
    <s v="603005"/>
    <s v="Retirement"/>
    <x v="129"/>
    <s v="Billable"/>
    <x v="129"/>
    <n v="1185.4565681095953"/>
    <n v="139.88387503693227"/>
    <n v="1045.572693072663"/>
    <x v="3"/>
  </r>
  <r>
    <s v="202106"/>
    <s v="10"/>
    <s v="6700"/>
    <x v="23"/>
    <s v="000"/>
    <s v="0948"/>
    <s v="Calif State University Trust Fund"/>
    <s v="TF-Prof &amp; Continuing Ed (PaCE) Operations"/>
    <x v="3"/>
    <s v="00000"/>
    <s v="No Project Name Assigned"/>
    <s v="01"/>
    <s v="Instruction"/>
    <s v="0101"/>
    <s v="General Academic Instruction"/>
    <s v="603005"/>
    <s v="Retirement"/>
    <x v="130"/>
    <s v="Billable"/>
    <x v="130"/>
    <n v="8175.7509568340483"/>
    <n v="964.73861290641776"/>
    <n v="7211.0123439276304"/>
    <x v="3"/>
  </r>
  <r>
    <s v="202106"/>
    <s v="10"/>
    <s v="6710"/>
    <x v="10"/>
    <s v="000"/>
    <s v="0948"/>
    <s v="Calif State University Trust Fund"/>
    <s v="TF-PaCE Campus Partners"/>
    <x v="4"/>
    <s v="00000"/>
    <s v="No Project Name Assigned"/>
    <s v="04"/>
    <s v="Academic Support"/>
    <s v="0406"/>
    <s v="Academic Administration"/>
    <s v="603005"/>
    <s v="Retirement"/>
    <x v="131"/>
    <s v="Billable"/>
    <x v="131"/>
    <n v="1166.9662358458129"/>
    <n v="137.70201582980593"/>
    <n v="1029.2642200160069"/>
    <x v="3"/>
  </r>
  <r>
    <s v="202106"/>
    <s v="10"/>
    <s v="6830"/>
    <x v="3"/>
    <s v="000"/>
    <s v="0948"/>
    <s v="Calif State University Trust Fund"/>
    <s v="TF-PaCE Campus Partners"/>
    <x v="4"/>
    <s v="00000"/>
    <s v="No Project Name Assigned"/>
    <s v="05"/>
    <s v="Student Services"/>
    <s v="0509"/>
    <s v="Student Admissions"/>
    <s v="603005"/>
    <s v="Retirement"/>
    <x v="132"/>
    <s v="Billable"/>
    <x v="132"/>
    <n v="16.392378805131973"/>
    <n v="1.9343006990055729"/>
    <n v="14.458078106126401"/>
    <x v="3"/>
  </r>
  <r>
    <s v="202106"/>
    <s v="10"/>
    <s v="6830"/>
    <x v="3"/>
    <s v="000"/>
    <s v="0948"/>
    <s v="Calif State University Trust Fund"/>
    <s v="TF-PaCE Campus Partners"/>
    <x v="4"/>
    <s v="00000"/>
    <s v="No Project Name Assigned"/>
    <s v="05"/>
    <s v="Student Services"/>
    <s v="0501"/>
    <s v="Student Services Administration"/>
    <s v="603005"/>
    <s v="Retirement"/>
    <x v="133"/>
    <s v="Billable"/>
    <x v="133"/>
    <n v="332.89102756566041"/>
    <n v="39.281141252747929"/>
    <n v="293.60988631291247"/>
    <x v="3"/>
  </r>
  <r>
    <s v="202106"/>
    <s v="10"/>
    <s v="6780"/>
    <x v="15"/>
    <s v="000"/>
    <s v="0948"/>
    <s v="Calif State University Trust Fund"/>
    <s v="TF-PaCE Campus Partners"/>
    <x v="4"/>
    <s v="00000"/>
    <s v="No Project Name Assigned"/>
    <s v="01"/>
    <s v="Instruction"/>
    <s v="0101"/>
    <s v="General Academic Instruction"/>
    <s v="603005"/>
    <s v="Retirement"/>
    <x v="134"/>
    <s v="Billable"/>
    <x v="134"/>
    <n v="955.38907179923524"/>
    <n v="112.73591047230977"/>
    <n v="842.65316132692544"/>
    <x v="3"/>
  </r>
  <r>
    <s v="202106"/>
    <s v="10"/>
    <s v="6690"/>
    <x v="8"/>
    <s v="000"/>
    <s v="0948"/>
    <s v="Calif State University Trust Fund"/>
    <s v="TF-PaCE Campus Partners"/>
    <x v="4"/>
    <s v="00000"/>
    <s v="No Project Name Assigned"/>
    <s v="04"/>
    <s v="Academic Support"/>
    <s v="0406"/>
    <s v="Academic Administration"/>
    <s v="603005"/>
    <s v="Retirement"/>
    <x v="135"/>
    <s v="Billable"/>
    <x v="135"/>
    <n v="76.918248970919933"/>
    <n v="9.0763533785685535"/>
    <n v="67.841895592351378"/>
    <x v="3"/>
  </r>
  <r>
    <s v="202106"/>
    <s v="10"/>
    <s v="6756"/>
    <x v="16"/>
    <s v="000"/>
    <s v="0948"/>
    <s v="Calif State University Trust Fund"/>
    <s v="TF-PaCE Campus Partners"/>
    <x v="4"/>
    <s v="00000"/>
    <s v="No Project Name Assigned"/>
    <s v="04"/>
    <s v="Academic Support"/>
    <s v="0406"/>
    <s v="Academic Administration"/>
    <s v="603005"/>
    <s v="Retirement"/>
    <x v="136"/>
    <s v="Billable"/>
    <x v="136"/>
    <n v="562.0776815546343"/>
    <n v="66.325166423446845"/>
    <n v="495.75251513118747"/>
    <x v="3"/>
  </r>
  <r>
    <s v="202106"/>
    <s v="10"/>
    <s v="6750"/>
    <x v="6"/>
    <s v="000"/>
    <s v="0948"/>
    <s v="Calif State University Trust Fund"/>
    <s v="TF-PaCE Campus Partners"/>
    <x v="4"/>
    <s v="00000"/>
    <s v="No Project Name Assigned"/>
    <s v="05"/>
    <s v="Student Services"/>
    <s v="0502"/>
    <s v="Social and Cultural Development"/>
    <s v="603005"/>
    <s v="Retirement"/>
    <x v="137"/>
    <s v="Billable"/>
    <x v="137"/>
    <n v="263.77975184628525"/>
    <n v="31.126010717861661"/>
    <n v="232.6537411284236"/>
    <x v="3"/>
  </r>
  <r>
    <s v="202106"/>
    <s v="10"/>
    <s v="6756"/>
    <x v="16"/>
    <s v="000"/>
    <s v="0948"/>
    <s v="Calif State University Trust Fund"/>
    <s v="TF-PaCE Campus Partners"/>
    <x v="4"/>
    <s v="00000"/>
    <s v="No Project Name Assigned"/>
    <s v="01"/>
    <s v="Instruction"/>
    <s v="0104"/>
    <s v="Community Education"/>
    <s v="603005"/>
    <s v="Retirement"/>
    <x v="138"/>
    <s v="Billable"/>
    <x v="138"/>
    <n v="255.54823195500435"/>
    <n v="30.154691370690514"/>
    <n v="225.39354058431385"/>
    <x v="3"/>
  </r>
  <r>
    <s v="202106"/>
    <s v="10"/>
    <s v="6650"/>
    <x v="17"/>
    <s v="000"/>
    <s v="0948"/>
    <s v="Calif State University Trust Fund"/>
    <s v="TF-PaCE Campus Partners"/>
    <x v="4"/>
    <s v="00000"/>
    <s v="No Project Name Assigned"/>
    <s v="01"/>
    <s v="Instruction"/>
    <s v="0101"/>
    <s v="General Academic Instruction"/>
    <s v="603005"/>
    <s v="Retirement"/>
    <x v="139"/>
    <s v="Billable"/>
    <x v="139"/>
    <n v="48.563644257929568"/>
    <n v="5.7305100224356895"/>
    <n v="42.83313423549388"/>
    <x v="3"/>
  </r>
  <r>
    <s v="202106"/>
    <s v="10"/>
    <s v="6830"/>
    <x v="3"/>
    <s v="000"/>
    <s v="0948"/>
    <s v="Calif State University Trust Fund"/>
    <s v="TF-PaCE Campus Partners"/>
    <x v="4"/>
    <s v="00000"/>
    <s v="No Project Name Assigned"/>
    <s v="01"/>
    <s v="Instruction"/>
    <s v="0101"/>
    <s v="General Academic Instruction"/>
    <s v="603005"/>
    <s v="Retirement"/>
    <x v="140"/>
    <s v="Billable"/>
    <x v="140"/>
    <n v="59.736209544044442"/>
    <n v="7.0488727261972448"/>
    <n v="52.687336817847196"/>
    <x v="3"/>
  </r>
  <r>
    <s v="202106"/>
    <s v="10"/>
    <s v="6760"/>
    <x v="18"/>
    <s v="000"/>
    <s v="0948"/>
    <s v="Calif State University Trust Fund"/>
    <s v="TF-PaCE Campus Partners"/>
    <x v="4"/>
    <s v="00000"/>
    <s v="No Project Name Assigned"/>
    <s v="02"/>
    <s v="Research"/>
    <s v="0201"/>
    <s v="Institutes and Research Centers"/>
    <s v="603005"/>
    <s v="Retirement"/>
    <x v="141"/>
    <s v="Billable"/>
    <x v="141"/>
    <n v="10.797578126439159"/>
    <n v="1.2741142189198209"/>
    <n v="9.5234639075193392"/>
    <x v="3"/>
  </r>
  <r>
    <s v="202106"/>
    <s v="10"/>
    <s v="6760"/>
    <x v="18"/>
    <s v="000"/>
    <s v="0948"/>
    <s v="Calif State University Trust Fund"/>
    <s v="TF-PaCE Campus Partners"/>
    <x v="4"/>
    <s v="00000"/>
    <s v="No Project Name Assigned"/>
    <s v="02"/>
    <s v="Research"/>
    <s v="0202"/>
    <s v="Individual and Project Research"/>
    <s v="603005"/>
    <s v="Retirement"/>
    <x v="142"/>
    <s v="Billable"/>
    <x v="142"/>
    <n v="4.1209869220530768"/>
    <n v="0.48627645680226311"/>
    <n v="3.634710465250814"/>
    <x v="3"/>
  </r>
  <r>
    <s v="202106"/>
    <s v="10"/>
    <s v="6760"/>
    <x v="18"/>
    <s v="000"/>
    <s v="0948"/>
    <s v="Calif State University Trust Fund"/>
    <s v="TF-PaCE Campus Partners"/>
    <x v="4"/>
    <s v="00000"/>
    <s v="No Project Name Assigned"/>
    <s v="04"/>
    <s v="Academic Support"/>
    <s v="0406"/>
    <s v="Academic Administration"/>
    <s v="603005"/>
    <s v="Retirement"/>
    <x v="143"/>
    <s v="Billable"/>
    <x v="143"/>
    <n v="512.76793481173308"/>
    <n v="60.506616307784505"/>
    <n v="452.26131850394859"/>
    <x v="3"/>
  </r>
  <r>
    <s v="202106"/>
    <s v="10"/>
    <s v="6790"/>
    <x v="7"/>
    <s v="000"/>
    <s v="0948"/>
    <s v="Calif State University Trust Fund"/>
    <s v="TF-PaCE Campus Partners"/>
    <x v="4"/>
    <s v="00000"/>
    <s v="No Project Name Assigned"/>
    <s v="04"/>
    <s v="Academic Support"/>
    <s v="0406"/>
    <s v="Academic Administration"/>
    <s v="603005"/>
    <s v="Retirement"/>
    <x v="144"/>
    <s v="Billable"/>
    <x v="144"/>
    <n v="151.31399784345345"/>
    <n v="17.855051745527508"/>
    <n v="133.45894609792595"/>
    <x v="3"/>
  </r>
  <r>
    <s v="202106"/>
    <s v="10"/>
    <s v="6740"/>
    <x v="9"/>
    <s v="000"/>
    <s v="0948"/>
    <s v="Calif State University Trust Fund"/>
    <s v="TF-PaCE Campus Partners"/>
    <x v="4"/>
    <s v="00000"/>
    <s v="No Project Name Assigned"/>
    <s v="01"/>
    <s v="Instruction"/>
    <s v="0101"/>
    <s v="General Academic Instruction"/>
    <s v="603005"/>
    <s v="Retirement"/>
    <x v="145"/>
    <s v="Billable"/>
    <x v="145"/>
    <n v="-69.200134318389644"/>
    <n v="-8.1656158495699778"/>
    <n v="-61.03451846881967"/>
    <x v="3"/>
  </r>
  <r>
    <s v="202106"/>
    <s v="10"/>
    <s v="6660"/>
    <x v="13"/>
    <s v="000"/>
    <s v="0948"/>
    <s v="Calif State University Trust Fund"/>
    <s v="TF-PaCE Campus Partners"/>
    <x v="4"/>
    <s v="00000"/>
    <s v="No Project Name Assigned"/>
    <s v="01"/>
    <s v="Instruction"/>
    <s v="0101"/>
    <s v="General Academic Instruction"/>
    <s v="603005"/>
    <s v="Retirement"/>
    <x v="146"/>
    <s v="Billable"/>
    <x v="146"/>
    <n v="259.1099324009071"/>
    <n v="30.574972023307041"/>
    <n v="228.53496037760007"/>
    <x v="3"/>
  </r>
  <r>
    <s v="202106"/>
    <s v="10"/>
    <s v="6760"/>
    <x v="18"/>
    <s v="000"/>
    <s v="0948"/>
    <s v="Calif State University Trust Fund"/>
    <s v="TF-PaCE Campus Partners"/>
    <x v="4"/>
    <s v="00000"/>
    <s v="No Project Name Assigned"/>
    <s v="04"/>
    <s v="Academic Support"/>
    <s v="0409"/>
    <s v="Academic Support Information Technology"/>
    <s v="603005"/>
    <s v="Retirement"/>
    <x v="147"/>
    <s v="Billable"/>
    <x v="147"/>
    <n v="14.918952231930206"/>
    <n v="1.7604363633677644"/>
    <n v="13.158515868562441"/>
    <x v="3"/>
  </r>
  <r>
    <s v="202106"/>
    <s v="10"/>
    <s v="6710"/>
    <x v="10"/>
    <s v="000"/>
    <s v="0948"/>
    <s v="Calif State University Trust Fund"/>
    <s v="TF-PaCE Campus Partners"/>
    <x v="4"/>
    <s v="00000"/>
    <s v="No Project Name Assigned"/>
    <s v="01"/>
    <s v="Instruction"/>
    <s v="0101"/>
    <s v="General Academic Instruction"/>
    <s v="603005"/>
    <s v="Retirement"/>
    <x v="148"/>
    <s v="Billable"/>
    <x v="148"/>
    <n v="1689.543269466843"/>
    <n v="199.36610579708747"/>
    <n v="1490.1771636697556"/>
    <x v="3"/>
  </r>
  <r>
    <s v="202106"/>
    <s v="10"/>
    <s v="6830"/>
    <x v="3"/>
    <s v="000"/>
    <s v="0948"/>
    <s v="Calif State University Trust Fund"/>
    <s v="TF-PaCE Campus Partners"/>
    <x v="4"/>
    <s v="00000"/>
    <s v="No Project Name Assigned"/>
    <s v="04"/>
    <s v="Academic Support"/>
    <s v="0406"/>
    <s v="Academic Administration"/>
    <s v="603005"/>
    <s v="Retirement"/>
    <x v="149"/>
    <s v="Billable"/>
    <x v="149"/>
    <n v="191.01501320620801"/>
    <n v="22.539771558332546"/>
    <n v="168.47524164787546"/>
    <x v="3"/>
  </r>
  <r>
    <s v="202106"/>
    <s v="10"/>
    <s v="6760"/>
    <x v="18"/>
    <s v="000"/>
    <s v="0948"/>
    <s v="Calif State University Trust Fund"/>
    <s v="TF-PaCE Campus Partners"/>
    <x v="4"/>
    <s v="00000"/>
    <s v="No Project Name Assigned"/>
    <s v="01"/>
    <s v="Instruction"/>
    <s v="0101"/>
    <s v="General Academic Instruction"/>
    <s v="603005"/>
    <s v="Retirement"/>
    <x v="150"/>
    <s v="Billable"/>
    <x v="150"/>
    <n v="1822.9573897894213"/>
    <n v="215.10897199515173"/>
    <n v="1607.8484177942696"/>
    <x v="3"/>
  </r>
  <r>
    <s v="202106"/>
    <s v="10"/>
    <s v="6670"/>
    <x v="12"/>
    <s v="000"/>
    <s v="0948"/>
    <s v="Calif State University Trust Fund"/>
    <s v="TF-PaCE Campus Partners"/>
    <x v="4"/>
    <s v="00000"/>
    <s v="No Project Name Assigned"/>
    <s v="04"/>
    <s v="Academic Support"/>
    <s v="0405"/>
    <s v="Ancillary Support"/>
    <s v="603005"/>
    <s v="Retirement"/>
    <x v="151"/>
    <s v="Billable"/>
    <x v="151"/>
    <n v="9.2875627183490561"/>
    <n v="1.0959324007651887"/>
    <n v="8.1916303175838667"/>
    <x v="3"/>
  </r>
  <r>
    <s v="202106"/>
    <s v="10"/>
    <s v="6670"/>
    <x v="12"/>
    <s v="000"/>
    <s v="0948"/>
    <s v="Calif State University Trust Fund"/>
    <s v="TF-PaCE Campus Partners"/>
    <x v="4"/>
    <s v="00000"/>
    <s v="No Project Name Assigned"/>
    <s v="04"/>
    <s v="Academic Support"/>
    <s v="0406"/>
    <s v="Academic Administration"/>
    <s v="603005"/>
    <s v="Retirement"/>
    <x v="152"/>
    <s v="Billable"/>
    <x v="152"/>
    <n v="46.573521386754408"/>
    <n v="5.4956755236370203"/>
    <n v="41.077845863117389"/>
    <x v="3"/>
  </r>
  <r>
    <s v="202106"/>
    <s v="10"/>
    <s v="6690"/>
    <x v="8"/>
    <s v="000"/>
    <s v="0948"/>
    <s v="Calif State University Trust Fund"/>
    <s v="TF-PaCE Campus Partners"/>
    <x v="4"/>
    <s v="00000"/>
    <s v="No Project Name Assigned"/>
    <s v="01"/>
    <s v="Instruction"/>
    <s v="0101"/>
    <s v="General Academic Instruction"/>
    <s v="603005"/>
    <s v="Retirement"/>
    <x v="153"/>
    <s v="Billable"/>
    <x v="153"/>
    <n v="6904.6205670789577"/>
    <n v="814.74522691531706"/>
    <n v="6089.8753401636404"/>
    <x v="3"/>
  </r>
  <r>
    <s v="202106"/>
    <s v="10"/>
    <s v="6670"/>
    <x v="12"/>
    <s v="000"/>
    <s v="0948"/>
    <s v="Calif State University Trust Fund"/>
    <s v="TF-PaCE Campus Partners"/>
    <x v="4"/>
    <s v="00000"/>
    <s v="No Project Name Assigned"/>
    <s v="01"/>
    <s v="Instruction"/>
    <s v="0101"/>
    <s v="General Academic Instruction"/>
    <s v="603005"/>
    <s v="Retirement"/>
    <x v="154"/>
    <s v="Billable"/>
    <x v="154"/>
    <n v="51.283220726243634"/>
    <n v="6.0514200456967489"/>
    <n v="45.231800680546883"/>
    <x v="3"/>
  </r>
  <r>
    <s v="202106"/>
    <s v="10"/>
    <s v="6780"/>
    <x v="15"/>
    <s v="000"/>
    <s v="0948"/>
    <s v="Calif State University Trust Fund"/>
    <s v="TF-PaCE Campus Partners"/>
    <x v="4"/>
    <s v="00000"/>
    <s v="No Project Name Assigned"/>
    <s v="01"/>
    <s v="Instruction"/>
    <s v="0104"/>
    <s v="Community Education"/>
    <s v="603005"/>
    <s v="Retirement"/>
    <x v="155"/>
    <s v="Billable"/>
    <x v="155"/>
    <n v="127.55758363981643"/>
    <n v="15.051794869498339"/>
    <n v="112.50578877031809"/>
    <x v="3"/>
  </r>
  <r>
    <s v="202106"/>
    <s v="10"/>
    <s v="6760"/>
    <x v="18"/>
    <s v="000"/>
    <s v="0948"/>
    <s v="Calif State University Trust Fund"/>
    <s v="TF-Associated Student Body Trust"/>
    <x v="5"/>
    <s v="AS001"/>
    <s v="Associated Student Body Fee Activity"/>
    <s v="05"/>
    <s v="Student Services"/>
    <s v="0502"/>
    <s v="Social and Cultural Development"/>
    <s v="603005"/>
    <s v="Retirement"/>
    <x v="156"/>
    <s v="Non-Billable"/>
    <x v="156"/>
    <n v="88.442376818713214"/>
    <n v="10.436200464608159"/>
    <n v="78.006176354105051"/>
    <x v="4"/>
  </r>
  <r>
    <s v="202106"/>
    <s v="10"/>
    <s v="6760"/>
    <x v="18"/>
    <s v="000"/>
    <s v="0948"/>
    <s v="Calif State University Trust Fund"/>
    <s v="TF-Associated Student Body Trust"/>
    <x v="5"/>
    <s v="AS001"/>
    <s v="Associated Student Body Fee Activity"/>
    <s v="20"/>
    <s v="Auxiliary Enterprise Expenses"/>
    <s v="2001"/>
    <s v="Auxiliary Enterprise"/>
    <s v="603005"/>
    <s v="Retirement"/>
    <x v="157"/>
    <s v="Non-Billable"/>
    <x v="157"/>
    <n v="432.77970836113451"/>
    <n v="51.068005586613879"/>
    <n v="381.71170277452063"/>
    <x v="4"/>
  </r>
  <r>
    <s v="202106"/>
    <s v="10"/>
    <s v="6756"/>
    <x v="16"/>
    <s v="000"/>
    <s v="0948"/>
    <s v="Calif State University Trust Fund"/>
    <s v="TF-Associated Student Body Trust"/>
    <x v="5"/>
    <s v="AS001"/>
    <s v="Associated Student Body Fee Activity"/>
    <s v="05"/>
    <s v="Student Services"/>
    <s v="0502"/>
    <s v="Social and Cultural Development"/>
    <s v="603005"/>
    <s v="Retirement"/>
    <x v="158"/>
    <s v="Non-Billable"/>
    <x v="158"/>
    <n v="860.36457653500122"/>
    <n v="101.52302003113014"/>
    <n v="758.84155650387106"/>
    <x v="4"/>
  </r>
  <r>
    <s v="202106"/>
    <s v="10"/>
    <s v="6680"/>
    <x v="19"/>
    <s v="000"/>
    <s v="0948"/>
    <s v="Calif State University Trust Fund"/>
    <s v="TF-Instructionally Related Activities Trust"/>
    <x v="6"/>
    <s v="00000"/>
    <s v="No Project Name Assigned"/>
    <s v="05"/>
    <s v="Student Services"/>
    <s v="0502"/>
    <s v="Social and Cultural Development"/>
    <s v="603005"/>
    <s v="Retirement"/>
    <x v="159"/>
    <s v="Non-Billable"/>
    <x v="159"/>
    <n v="9589.0252918876686"/>
    <n v="1131.5049844427449"/>
    <n v="8457.5203074449237"/>
    <x v="1"/>
  </r>
  <r>
    <s v="202106"/>
    <s v="10"/>
    <s v="6850"/>
    <x v="22"/>
    <s v="000"/>
    <s v="0948"/>
    <s v="Calif State University Trust Fund"/>
    <s v="TF-Instructionally Related Activities Trust"/>
    <x v="6"/>
    <s v="00000"/>
    <s v="No Project Name Assigned"/>
    <s v="05"/>
    <s v="Student Services"/>
    <s v="0502"/>
    <s v="Social and Cultural Development"/>
    <s v="603005"/>
    <s v="Retirement"/>
    <x v="160"/>
    <s v="Non-Billable"/>
    <x v="160"/>
    <n v="1115.3949506417182"/>
    <n v="131.61660417572276"/>
    <n v="983.77834646599547"/>
    <x v="1"/>
  </r>
  <r>
    <s v="202106"/>
    <s v="10"/>
    <s v="6850"/>
    <x v="22"/>
    <s v="000"/>
    <s v="0948"/>
    <s v="Calif State University Trust Fund"/>
    <s v="TF-Instructionally Related Activities Trust"/>
    <x v="6"/>
    <s v="00000"/>
    <s v="No Project Name Assigned"/>
    <s v="05"/>
    <s v="Student Services"/>
    <s v="0501"/>
    <s v="Student Services Administration"/>
    <s v="603005"/>
    <s v="Retirement"/>
    <x v="161"/>
    <s v="Non-Billable"/>
    <x v="161"/>
    <n v="685.62133449299688"/>
    <n v="80.903317470173633"/>
    <n v="604.71801702282323"/>
    <x v="1"/>
  </r>
  <r>
    <s v="202106"/>
    <s v="10"/>
    <s v="6840"/>
    <x v="4"/>
    <s v="000"/>
    <s v="0948"/>
    <s v="Calif State University Trust Fund"/>
    <s v="TF-Instructionally Related Activities Trust"/>
    <x v="6"/>
    <s v="00000"/>
    <s v="No Project Name Assigned"/>
    <s v="05"/>
    <s v="Student Services"/>
    <s v="0502"/>
    <s v="Social and Cultural Development"/>
    <s v="603005"/>
    <s v="Retirement"/>
    <x v="162"/>
    <s v="Non-Billable"/>
    <x v="162"/>
    <n v="1717.3356838278985"/>
    <n v="202.64561069169204"/>
    <n v="1514.6900731362066"/>
    <x v="1"/>
  </r>
  <r>
    <s v="202106"/>
    <s v="10"/>
    <s v="6650"/>
    <x v="17"/>
    <s v="000"/>
    <s v="0948"/>
    <s v="Calif State University Trust Fund"/>
    <s v="TF-Instructionally Related Activities Trust"/>
    <x v="6"/>
    <s v="00000"/>
    <s v="No Project Name Assigned"/>
    <s v="01"/>
    <s v="Instruction"/>
    <s v="0101"/>
    <s v="General Academic Instruction"/>
    <s v="603005"/>
    <s v="Retirement"/>
    <x v="163"/>
    <s v="Non-Billable"/>
    <x v="163"/>
    <n v="365.7936825327867"/>
    <n v="43.163654538868833"/>
    <n v="322.63002799391785"/>
    <x v="1"/>
  </r>
  <r>
    <s v="202106"/>
    <s v="10"/>
    <s v="6660"/>
    <x v="13"/>
    <s v="000"/>
    <s v="0948"/>
    <s v="Calif State University Trust Fund"/>
    <s v="TF-Instructionally Related Activities Trust"/>
    <x v="6"/>
    <s v="00000"/>
    <s v="No Project Name Assigned"/>
    <s v="01"/>
    <s v="Instruction"/>
    <s v="0101"/>
    <s v="General Academic Instruction"/>
    <s v="603005"/>
    <s v="Retirement"/>
    <x v="164"/>
    <s v="Non-Billable"/>
    <x v="164"/>
    <n v="4.6326498353328383"/>
    <n v="0.54665268056927496"/>
    <n v="4.0859971547635636"/>
    <x v="1"/>
  </r>
  <r>
    <s v="202106"/>
    <s v="10"/>
    <s v="6800"/>
    <x v="14"/>
    <s v="000"/>
    <s v="0948"/>
    <s v="Calif State University Trust Fund"/>
    <s v="TF-Instructionally Related Activities Trust"/>
    <x v="6"/>
    <s v="00000"/>
    <s v="No Project Name Assigned"/>
    <s v="05"/>
    <s v="Student Services"/>
    <s v="0502"/>
    <s v="Social and Cultural Development"/>
    <s v="603005"/>
    <s v="Retirement"/>
    <x v="165"/>
    <s v="Non-Billable"/>
    <x v="165"/>
    <n v="3958.5510799538833"/>
    <n v="467.10902743455824"/>
    <n v="3491.442052519325"/>
    <x v="1"/>
  </r>
  <r>
    <s v="202106"/>
    <s v="10"/>
    <s v="6750"/>
    <x v="6"/>
    <s v="000"/>
    <s v="0948"/>
    <s v="Calif State University Trust Fund"/>
    <s v="TF-Instructionally Related Activities Trust"/>
    <x v="6"/>
    <s v="00000"/>
    <s v="No Project Name Assigned"/>
    <s v="06"/>
    <s v="Institutional Support"/>
    <s v="0602"/>
    <s v="Fiscal Operations"/>
    <s v="603005"/>
    <s v="Retirement"/>
    <x v="166"/>
    <s v="Non-Billable"/>
    <x v="166"/>
    <n v="273.73559317857365"/>
    <n v="32.300799995071692"/>
    <n v="241.43479318350197"/>
    <x v="1"/>
  </r>
  <r>
    <s v="202106"/>
    <s v="10"/>
    <s v="6700"/>
    <x v="23"/>
    <s v="000"/>
    <s v="0948"/>
    <s v="Calif State University Trust Fund"/>
    <s v="TF-Instructionally Related Activities Trust"/>
    <x v="6"/>
    <s v="00000"/>
    <s v="No Project Name Assigned"/>
    <s v="01"/>
    <s v="Instruction"/>
    <s v="0101"/>
    <s v="General Academic Instruction"/>
    <s v="603005"/>
    <s v="Retirement"/>
    <x v="167"/>
    <s v="Non-Billable"/>
    <x v="167"/>
    <n v="155.2551380585686"/>
    <n v="18.320106290911095"/>
    <n v="136.93503176765751"/>
    <x v="1"/>
  </r>
  <r>
    <s v="202106"/>
    <s v="10"/>
    <s v="6670"/>
    <x v="12"/>
    <s v="000"/>
    <s v="0948"/>
    <s v="Calif State University Trust Fund"/>
    <s v="TF-Instructionally Related Activities Trust"/>
    <x v="6"/>
    <s v="00000"/>
    <s v="No Project Name Assigned"/>
    <s v="01"/>
    <s v="Instruction"/>
    <s v="0101"/>
    <s v="General Academic Instruction"/>
    <s v="603005"/>
    <s v="Retirement"/>
    <x v="168"/>
    <s v="Non-Billable"/>
    <x v="168"/>
    <n v="38.989178612043389"/>
    <n v="4.6007230762211204"/>
    <n v="34.388455535822267"/>
    <x v="1"/>
  </r>
  <r>
    <s v="202106"/>
    <s v="10"/>
    <s v="6820"/>
    <x v="2"/>
    <s v="000"/>
    <s v="0948"/>
    <s v="Calif State University Trust Fund"/>
    <s v="TF-Instructionally Related Activities Trust"/>
    <x v="6"/>
    <s v="00000"/>
    <s v="No Project Name Assigned"/>
    <s v="01"/>
    <s v="Instruction"/>
    <s v="0101"/>
    <s v="General Academic Instruction"/>
    <s v="603005"/>
    <s v="Retirement"/>
    <x v="169"/>
    <s v="Non-Billable"/>
    <x v="169"/>
    <n v="7.7326340314542232"/>
    <n v="0.91245081571159836"/>
    <n v="6.8201832157426248"/>
    <x v="1"/>
  </r>
  <r>
    <s v="202106"/>
    <s v="10"/>
    <s v="6740"/>
    <x v="9"/>
    <s v="000"/>
    <s v="0948"/>
    <s v="Calif State University Trust Fund"/>
    <s v="TF-Instructionally Related Activities Trust"/>
    <x v="6"/>
    <s v="00000"/>
    <s v="No Project Name Assigned"/>
    <s v="01"/>
    <s v="Instruction"/>
    <s v="0101"/>
    <s v="General Academic Instruction"/>
    <s v="603005"/>
    <s v="Retirement"/>
    <x v="170"/>
    <s v="Non-Billable"/>
    <x v="170"/>
    <n v="208.93134602319711"/>
    <n v="24.653898830737262"/>
    <n v="184.27744719245985"/>
    <x v="1"/>
  </r>
  <r>
    <s v="202106"/>
    <s v="10"/>
    <s v="6680"/>
    <x v="19"/>
    <s v="000"/>
    <s v="0948"/>
    <s v="Calif State University Trust Fund"/>
    <s v="TF-Instructionally Related Activities Trust"/>
    <x v="6"/>
    <s v="00000"/>
    <s v="No Project Name Assigned"/>
    <s v="01"/>
    <s v="Instruction"/>
    <s v="0101"/>
    <s v="General Academic Instruction"/>
    <s v="603005"/>
    <s v="Retirement"/>
    <x v="171"/>
    <s v="Non-Billable"/>
    <x v="171"/>
    <n v="8.5286831799242879"/>
    <n v="1.006384615231066"/>
    <n v="7.5222985646932221"/>
    <x v="1"/>
  </r>
  <r>
    <s v="202106"/>
    <s v="10"/>
    <s v="6660"/>
    <x v="13"/>
    <s v="000"/>
    <s v="0948"/>
    <s v="Calif State University Trust Fund"/>
    <s v="TF-Instructionally Related Activities Trust"/>
    <x v="6"/>
    <s v="00000"/>
    <s v="No Project Name Assigned"/>
    <s v="06"/>
    <s v="Institutional Support"/>
    <s v="0606"/>
    <s v="General Administration"/>
    <s v="603005"/>
    <s v="Retirement"/>
    <x v="172"/>
    <s v="Non-Billable"/>
    <x v="172"/>
    <n v="269.40533360829681"/>
    <n v="31.789829365779028"/>
    <n v="237.6155042425178"/>
    <x v="1"/>
  </r>
  <r>
    <s v="202106"/>
    <s v="10"/>
    <s v="6790"/>
    <x v="7"/>
    <s v="000"/>
    <s v="0948"/>
    <s v="Calif State University Trust Fund"/>
    <s v="TF-Instructionally Related Activities Trust"/>
    <x v="6"/>
    <s v="00000"/>
    <s v="No Project Name Assigned"/>
    <s v="05"/>
    <s v="Student Services"/>
    <s v="0502"/>
    <s v="Social and Cultural Development"/>
    <s v="603005"/>
    <s v="Retirement"/>
    <x v="173"/>
    <s v="Non-Billable"/>
    <x v="173"/>
    <n v="324.32556195912872"/>
    <n v="38.270416311177193"/>
    <n v="286.05514564795152"/>
    <x v="1"/>
  </r>
  <r>
    <s v="202106"/>
    <s v="10"/>
    <s v="6730"/>
    <x v="20"/>
    <s v="000"/>
    <s v="0948"/>
    <s v="Calif State University Trust Fund"/>
    <s v="TF-Instructionally Related Activities Trust"/>
    <x v="6"/>
    <s v="00000"/>
    <s v="No Project Name Assigned"/>
    <s v="05"/>
    <s v="Student Services"/>
    <s v="0502"/>
    <s v="Social and Cultural Development"/>
    <s v="603005"/>
    <s v="Retirement"/>
    <x v="174"/>
    <s v="Non-Billable"/>
    <x v="174"/>
    <n v="5869.2736627290042"/>
    <n v="692.57429220202255"/>
    <n v="5176.6993705269815"/>
    <x v="1"/>
  </r>
  <r>
    <s v="202106"/>
    <s v="10"/>
    <s v="6740"/>
    <x v="9"/>
    <s v="000"/>
    <s v="0948"/>
    <s v="Calif State University Trust Fund"/>
    <s v="TF-Instructionally Related Activities Trust"/>
    <x v="6"/>
    <s v="00000"/>
    <s v="No Project Name Assigned"/>
    <s v="05"/>
    <s v="Student Services"/>
    <s v="0502"/>
    <s v="Social and Cultural Development"/>
    <s v="603005"/>
    <s v="Retirement"/>
    <x v="175"/>
    <s v="Non-Billable"/>
    <x v="175"/>
    <n v="96.41254788936314"/>
    <n v="11.37668065094485"/>
    <n v="85.035867238418291"/>
    <x v="1"/>
  </r>
  <r>
    <s v="202106"/>
    <s v="10"/>
    <s v="6820"/>
    <x v="2"/>
    <s v="000"/>
    <s v="0948"/>
    <s v="Calif State University Trust Fund"/>
    <s v="TF-Instructionally Related Activities Trust"/>
    <x v="6"/>
    <s v="00000"/>
    <s v="No Project Name Assigned"/>
    <s v="05"/>
    <s v="Student Services"/>
    <s v="0502"/>
    <s v="Social and Cultural Development"/>
    <s v="603005"/>
    <s v="Retirement"/>
    <x v="176"/>
    <s v="Non-Billable"/>
    <x v="176"/>
    <n v="11017.123332047477"/>
    <n v="1300.0205531816023"/>
    <n v="9717.1027788658739"/>
    <x v="1"/>
  </r>
  <r>
    <s v="202106"/>
    <s v="10"/>
    <s v="6756"/>
    <x v="16"/>
    <s v="000"/>
    <s v="0948"/>
    <s v="Calif State University Trust Fund"/>
    <s v="TF-Instructionally Related Activities Trust"/>
    <x v="6"/>
    <s v="00000"/>
    <s v="No Project Name Assigned"/>
    <s v="05"/>
    <s v="Student Services"/>
    <s v="0502"/>
    <s v="Social and Cultural Development"/>
    <s v="603005"/>
    <s v="Retirement"/>
    <x v="177"/>
    <s v="Non-Billable"/>
    <x v="177"/>
    <n v="758.93606720671301"/>
    <n v="89.554455930392137"/>
    <n v="669.38161127632088"/>
    <x v="1"/>
  </r>
  <r>
    <s v="202106"/>
    <s v="10"/>
    <s v="6830"/>
    <x v="3"/>
    <s v="000"/>
    <s v="0948"/>
    <s v="Calif State University Trust Fund"/>
    <s v="TF-Instructionally Related Activities Trust"/>
    <x v="6"/>
    <s v="00000"/>
    <s v="No Project Name Assigned"/>
    <s v="04"/>
    <s v="Academic Support"/>
    <s v="0405"/>
    <s v="Ancillary Support"/>
    <s v="603005"/>
    <s v="Retirement"/>
    <x v="178"/>
    <s v="Non-Billable"/>
    <x v="178"/>
    <n v="1229.467515912133"/>
    <n v="145.0771668776317"/>
    <n v="1084.3903490345012"/>
    <x v="1"/>
  </r>
  <r>
    <s v="202106"/>
    <s v="10"/>
    <s v="6660"/>
    <x v="13"/>
    <s v="000"/>
    <s v="0948"/>
    <s v="Calif State University Trust Fund"/>
    <s v="TF-Instructionally Related Activities Trust"/>
    <x v="6"/>
    <s v="00000"/>
    <s v="No Project Name Assigned"/>
    <s v="05"/>
    <s v="Student Services"/>
    <s v="0502"/>
    <s v="Social and Cultural Development"/>
    <s v="603005"/>
    <s v="Retirement"/>
    <x v="179"/>
    <s v="Non-Billable"/>
    <x v="179"/>
    <n v="3276.6819401582711"/>
    <n v="386.64846893867599"/>
    <n v="2890.033471219595"/>
    <x v="1"/>
  </r>
  <r>
    <s v="202106"/>
    <s v="10"/>
    <s v="6800"/>
    <x v="14"/>
    <s v="000"/>
    <s v="0948"/>
    <s v="Calif State University Trust Fund"/>
    <s v="TF-Instructionally Related Activities Trust"/>
    <x v="6"/>
    <s v="00000"/>
    <s v="No Project Name Assigned"/>
    <s v="01"/>
    <s v="Instruction"/>
    <s v="0101"/>
    <s v="General Academic Instruction"/>
    <s v="603005"/>
    <s v="Retirement"/>
    <x v="180"/>
    <s v="Non-Billable"/>
    <x v="180"/>
    <n v="17.057366359848576"/>
    <n v="2.0127692304621321"/>
    <n v="15.044597129386444"/>
    <x v="1"/>
  </r>
  <r>
    <s v="202106"/>
    <s v="10"/>
    <s v="6830"/>
    <x v="3"/>
    <s v="000"/>
    <s v="0948"/>
    <s v="Calif State University Trust Fund"/>
    <s v="TF-Instructionally Related Activities Trust"/>
    <x v="6"/>
    <s v="00000"/>
    <s v="No Project Name Assigned"/>
    <s v="05"/>
    <s v="Student Services"/>
    <s v="0502"/>
    <s v="Social and Cultural Development"/>
    <s v="603005"/>
    <s v="Retirement"/>
    <x v="181"/>
    <s v="Non-Billable"/>
    <x v="181"/>
    <n v="3678.3986956578024"/>
    <n v="434.0510460876207"/>
    <n v="3244.3476495701816"/>
    <x v="1"/>
  </r>
  <r>
    <s v="202106"/>
    <s v="10"/>
    <s v="6820"/>
    <x v="2"/>
    <s v="000"/>
    <s v="0948"/>
    <s v="Calif State University Trust Fund"/>
    <s v="TF-International Programs Trust"/>
    <x v="7"/>
    <s v="00000"/>
    <s v="No Project Name Assigned"/>
    <s v="01"/>
    <s v="Instruction"/>
    <s v="0101"/>
    <s v="General Academic Instruction"/>
    <s v="603005"/>
    <s v="Retirement"/>
    <x v="182"/>
    <s v="Non-Billable"/>
    <x v="182"/>
    <n v="1265.312571416126"/>
    <n v="149.30688342710289"/>
    <n v="1116.0056879890233"/>
    <x v="1"/>
  </r>
  <r>
    <s v="202106"/>
    <s v="10"/>
    <s v="6800"/>
    <x v="14"/>
    <s v="000"/>
    <s v="0948"/>
    <s v="Calif State University Trust Fund"/>
    <s v="TF-Contracts and Grant Trust"/>
    <x v="8"/>
    <s v="00000"/>
    <s v="No Project Name Assigned"/>
    <s v="03"/>
    <s v="Public Service"/>
    <s v="0301"/>
    <s v="Community Service"/>
    <s v="603005"/>
    <s v="Retirement"/>
    <x v="183"/>
    <s v="Non-Billable"/>
    <x v="183"/>
    <n v="5446.4476661912495"/>
    <n v="642.68082461056747"/>
    <n v="4803.766841580682"/>
    <x v="5"/>
  </r>
  <r>
    <s v="202106"/>
    <s v="10"/>
    <s v="6800"/>
    <x v="14"/>
    <s v="000"/>
    <s v="0948"/>
    <s v="Calif State University Trust Fund"/>
    <s v="TF-Contracts and Grant Trust"/>
    <x v="8"/>
    <s v="00000"/>
    <s v="No Project Name Assigned"/>
    <s v="04"/>
    <s v="Academic Support"/>
    <s v="0405"/>
    <s v="Ancillary Support"/>
    <s v="603005"/>
    <s v="Retirement"/>
    <x v="184"/>
    <s v="Non-Billable"/>
    <x v="184"/>
    <n v="385.04424947702665"/>
    <n v="45.435221438289147"/>
    <n v="339.60902803873751"/>
    <x v="5"/>
  </r>
  <r>
    <s v="202106"/>
    <s v="10"/>
    <s v="6800"/>
    <x v="14"/>
    <s v="000"/>
    <s v="0948"/>
    <s v="Calif State University Trust Fund"/>
    <s v="TF-Contracts and Grant Trust"/>
    <x v="8"/>
    <s v="00000"/>
    <s v="No Project Name Assigned"/>
    <s v="01"/>
    <s v="Instruction"/>
    <s v="0104"/>
    <s v="Community Education"/>
    <s v="603005"/>
    <s v="Retirement"/>
    <x v="185"/>
    <s v="Non-Billable"/>
    <x v="185"/>
    <n v="2275.0705223505215"/>
    <n v="268.45832163736156"/>
    <n v="2006.6122007131601"/>
    <x v="5"/>
  </r>
  <r>
    <s v="202106"/>
    <s v="10"/>
    <s v="6650"/>
    <x v="17"/>
    <s v="000"/>
    <s v="0948"/>
    <s v="Calif State University Trust Fund"/>
    <s v="TF-Contracts and Grant Trust"/>
    <x v="8"/>
    <s v="00000"/>
    <s v="No Project Name Assigned"/>
    <s v="03"/>
    <s v="Public Service"/>
    <s v="0301"/>
    <s v="Community Service"/>
    <s v="603005"/>
    <s v="Retirement"/>
    <x v="186"/>
    <s v="Non-Billable"/>
    <x v="186"/>
    <n v="460.0165144887003"/>
    <n v="54.281948709666636"/>
    <n v="405.73456577903369"/>
    <x v="5"/>
  </r>
  <r>
    <s v="202106"/>
    <s v="10"/>
    <s v="6620"/>
    <x v="0"/>
    <s v="000"/>
    <s v="0948"/>
    <s v="Calif State University Trust Fund"/>
    <s v="TF-Contracts and Grant Trust"/>
    <x v="8"/>
    <s v="00000"/>
    <s v="No Project Name Assigned"/>
    <s v="04"/>
    <s v="Academic Support"/>
    <s v="0406"/>
    <s v="Academic Administration"/>
    <s v="603005"/>
    <s v="Retirement"/>
    <x v="187"/>
    <s v="Non-Billable"/>
    <x v="187"/>
    <n v="396.53023975617975"/>
    <n v="46.790568291229214"/>
    <n v="349.73967146495056"/>
    <x v="5"/>
  </r>
  <r>
    <s v="202106"/>
    <s v="10"/>
    <s v="6780"/>
    <x v="15"/>
    <s v="000"/>
    <s v="0948"/>
    <s v="Calif State University Trust Fund"/>
    <s v="TF-Contracts and Grant Trust"/>
    <x v="8"/>
    <s v="00000"/>
    <s v="No Project Name Assigned"/>
    <s v="02"/>
    <s v="Research"/>
    <s v="0201"/>
    <s v="Institutes and Research Centers"/>
    <s v="603005"/>
    <s v="Retirement"/>
    <x v="188"/>
    <s v="Non-Billable"/>
    <x v="188"/>
    <n v="1873.0023978810309"/>
    <n v="221.01428294996165"/>
    <n v="1651.9881149310693"/>
    <x v="5"/>
  </r>
  <r>
    <s v="202106"/>
    <s v="10"/>
    <s v="6620"/>
    <x v="0"/>
    <s v="000"/>
    <s v="0948"/>
    <s v="Calif State University Trust Fund"/>
    <s v="TF-Contracts and Grant Trust"/>
    <x v="8"/>
    <s v="00000"/>
    <s v="No Project Name Assigned"/>
    <s v="05"/>
    <s v="Student Services"/>
    <s v="0501"/>
    <s v="Student Services Administration"/>
    <s v="603005"/>
    <s v="Retirement"/>
    <x v="189"/>
    <s v="Non-Billable"/>
    <x v="189"/>
    <n v="381.9028366530423"/>
    <n v="45.064534725058998"/>
    <n v="336.83830192798331"/>
    <x v="5"/>
  </r>
  <r>
    <s v="202106"/>
    <s v="10"/>
    <s v="6850"/>
    <x v="22"/>
    <s v="000"/>
    <s v="0948"/>
    <s v="Calif State University Trust Fund"/>
    <s v="TF-Contracts and Grant Trust"/>
    <x v="8"/>
    <s v="00000"/>
    <s v="No Project Name Assigned"/>
    <s v="02"/>
    <s v="Research"/>
    <s v="0202"/>
    <s v="Individual and Project Research"/>
    <s v="603005"/>
    <s v="Retirement"/>
    <x v="190"/>
    <s v="Non-Billable"/>
    <x v="190"/>
    <n v="1229.5554065525528"/>
    <n v="145.08753797320122"/>
    <n v="1084.4678685793515"/>
    <x v="5"/>
  </r>
  <r>
    <s v="202106"/>
    <s v="10"/>
    <s v="6850"/>
    <x v="22"/>
    <s v="000"/>
    <s v="0948"/>
    <s v="Calif State University Trust Fund"/>
    <s v="TF-Contracts and Grant Trust"/>
    <x v="8"/>
    <s v="00000"/>
    <s v="No Project Name Assigned"/>
    <s v="04"/>
    <s v="Academic Support"/>
    <s v="0406"/>
    <s v="Academic Administration"/>
    <s v="603005"/>
    <s v="Retirement"/>
    <x v="191"/>
    <s v="Non-Billable"/>
    <x v="191"/>
    <n v="890.28591902974449"/>
    <n v="105.05373844550985"/>
    <n v="785.2321805842347"/>
    <x v="5"/>
  </r>
  <r>
    <s v="202106"/>
    <s v="10"/>
    <s v="6670"/>
    <x v="12"/>
    <s v="000"/>
    <s v="0948"/>
    <s v="Calif State University Trust Fund"/>
    <s v="TF-Contracts and Grant Trust"/>
    <x v="8"/>
    <s v="00000"/>
    <s v="No Project Name Assigned"/>
    <s v="01"/>
    <s v="Instruction"/>
    <s v="0104"/>
    <s v="Community Education"/>
    <s v="603005"/>
    <s v="Retirement"/>
    <x v="192"/>
    <s v="Non-Billable"/>
    <x v="192"/>
    <n v="294.49714348949863"/>
    <n v="34.750662931760843"/>
    <n v="259.74648055773781"/>
    <x v="5"/>
  </r>
  <r>
    <s v="202106"/>
    <s v="10"/>
    <s v="6670"/>
    <x v="12"/>
    <s v="000"/>
    <s v="0948"/>
    <s v="Calif State University Trust Fund"/>
    <s v="TF-Contracts and Grant Trust"/>
    <x v="8"/>
    <s v="00000"/>
    <s v="No Project Name Assigned"/>
    <s v="02"/>
    <s v="Research"/>
    <s v="0201"/>
    <s v="Institutes and Research Centers"/>
    <s v="603005"/>
    <s v="Retirement"/>
    <x v="193"/>
    <s v="Non-Billable"/>
    <x v="193"/>
    <n v="65.067144709759447"/>
    <n v="7.6779230757516155"/>
    <n v="57.389221634007832"/>
    <x v="5"/>
  </r>
  <r>
    <s v="202106"/>
    <s v="10"/>
    <s v="6620"/>
    <x v="0"/>
    <s v="000"/>
    <s v="0948"/>
    <s v="Calif State University Trust Fund"/>
    <s v="TF-Contracts and Grant Trust"/>
    <x v="8"/>
    <s v="00000"/>
    <s v="No Project Name Assigned"/>
    <s v="03"/>
    <s v="Public Service"/>
    <s v="0301"/>
    <s v="Community Service"/>
    <s v="603005"/>
    <s v="Retirement"/>
    <x v="194"/>
    <s v="Non-Billable"/>
    <x v="194"/>
    <n v="74.507451294388389"/>
    <n v="8.7918792527378304"/>
    <n v="65.71557204165056"/>
    <x v="5"/>
  </r>
  <r>
    <s v="202106"/>
    <s v="10"/>
    <s v="6800"/>
    <x v="14"/>
    <s v="000"/>
    <s v="0948"/>
    <s v="Calif State University Trust Fund"/>
    <s v="TF-Contracts and Grant Trust"/>
    <x v="8"/>
    <s v="00000"/>
    <s v="No Project Name Assigned"/>
    <s v="05"/>
    <s v="Student Services"/>
    <s v="0501"/>
    <s v="Student Services Administration"/>
    <s v="603005"/>
    <s v="Retirement"/>
    <x v="195"/>
    <s v="Non-Billable"/>
    <x v="195"/>
    <n v="5979.5793203313924"/>
    <n v="705.59035979910436"/>
    <n v="5273.9889605322878"/>
    <x v="5"/>
  </r>
  <r>
    <s v="202106"/>
    <s v="10"/>
    <s v="6800"/>
    <x v="14"/>
    <s v="000"/>
    <s v="0948"/>
    <s v="Calif State University Trust Fund"/>
    <s v="TF-Contracts and Grant Trust"/>
    <x v="8"/>
    <s v="00000"/>
    <s v="No Project Name Assigned"/>
    <s v="02"/>
    <s v="Research"/>
    <s v="0201"/>
    <s v="Institutes and Research Centers"/>
    <s v="603005"/>
    <s v="Retirement"/>
    <x v="196"/>
    <s v="Non-Billable"/>
    <x v="196"/>
    <n v="632.11993985061258"/>
    <n v="74.590152902372296"/>
    <n v="557.52978694824026"/>
    <x v="5"/>
  </r>
  <r>
    <s v="202106"/>
    <s v="10"/>
    <s v="6620"/>
    <x v="0"/>
    <s v="000"/>
    <s v="0948"/>
    <s v="Calif State University Trust Fund"/>
    <s v="TF-Contracts and Grant Trust"/>
    <x v="8"/>
    <s v="00000"/>
    <s v="No Project Name Assigned"/>
    <s v="06"/>
    <s v="Institutional Support"/>
    <s v="0607"/>
    <s v="Administrative Information Technology"/>
    <s v="603005"/>
    <s v="Retirement"/>
    <x v="197"/>
    <s v="Non-Billable"/>
    <x v="197"/>
    <n v="31.550416810009779"/>
    <n v="3.7229491835811541"/>
    <n v="27.827467626428625"/>
    <x v="5"/>
  </r>
  <r>
    <s v="202106"/>
    <s v="10"/>
    <s v="6650"/>
    <x v="17"/>
    <s v="000"/>
    <s v="0948"/>
    <s v="Calif State University Trust Fund"/>
    <s v="TF-Contracts and Grant Trust"/>
    <x v="8"/>
    <s v="00000"/>
    <s v="No Project Name Assigned"/>
    <s v="04"/>
    <s v="Academic Support"/>
    <s v="0406"/>
    <s v="Academic Administration"/>
    <s v="603005"/>
    <s v="Retirement"/>
    <x v="198"/>
    <s v="Non-Billable"/>
    <x v="198"/>
    <n v="800.36740535376362"/>
    <n v="94.443353831744119"/>
    <n v="705.92405152201957"/>
    <x v="5"/>
  </r>
  <r>
    <s v="202106"/>
    <s v="10"/>
    <s v="6650"/>
    <x v="17"/>
    <s v="000"/>
    <s v="0948"/>
    <s v="Calif State University Trust Fund"/>
    <s v="TF-Contracts and Grant Trust"/>
    <x v="8"/>
    <s v="00000"/>
    <s v="No Project Name Assigned"/>
    <s v="05"/>
    <s v="Student Services"/>
    <s v="0501"/>
    <s v="Student Services Administration"/>
    <s v="603005"/>
    <s v="Retirement"/>
    <x v="199"/>
    <s v="Non-Billable"/>
    <x v="199"/>
    <n v="194.60710755199162"/>
    <n v="22.963638691135014"/>
    <n v="171.64346886085661"/>
    <x v="5"/>
  </r>
  <r>
    <s v="202106"/>
    <s v="10"/>
    <s v="6752"/>
    <x v="11"/>
    <s v="000"/>
    <s v="0948"/>
    <s v="Calif State University Trust Fund"/>
    <s v="TF-Contracts and Grant Trust"/>
    <x v="8"/>
    <s v="00000"/>
    <s v="No Project Name Assigned"/>
    <s v="02"/>
    <s v="Research"/>
    <s v="0201"/>
    <s v="Institutes and Research Centers"/>
    <s v="603005"/>
    <s v="Retirement"/>
    <x v="200"/>
    <s v="Non-Billable"/>
    <x v="200"/>
    <n v="2196.1710557275001"/>
    <n v="259.14818457584505"/>
    <n v="1937.0228711516552"/>
    <x v="5"/>
  </r>
  <r>
    <s v="202106"/>
    <s v="10"/>
    <s v="6800"/>
    <x v="14"/>
    <s v="000"/>
    <s v="0948"/>
    <s v="Calif State University Trust Fund"/>
    <s v="TF-Contracts and Grant Trust"/>
    <x v="8"/>
    <s v="00000"/>
    <s v="No Project Name Assigned"/>
    <s v="01"/>
    <s v="Instruction"/>
    <s v="0101"/>
    <s v="General Academic Instruction"/>
    <s v="603005"/>
    <s v="Retirement"/>
    <x v="201"/>
    <s v="Non-Billable"/>
    <x v="201"/>
    <n v="9430.8132339133081"/>
    <n v="1112.8359616017704"/>
    <n v="8317.9772723115384"/>
    <x v="5"/>
  </r>
  <r>
    <s v="202106"/>
    <s v="10"/>
    <s v="6670"/>
    <x v="12"/>
    <s v="000"/>
    <s v="0948"/>
    <s v="Calif State University Trust Fund"/>
    <s v="TF-Contracts and Grant Trust"/>
    <x v="8"/>
    <s v="00000"/>
    <s v="No Project Name Assigned"/>
    <s v="01"/>
    <s v="Instruction"/>
    <s v="0101"/>
    <s v="General Academic Instruction"/>
    <s v="603005"/>
    <s v="Retirement"/>
    <x v="202"/>
    <s v="Non-Billable"/>
    <x v="202"/>
    <n v="3175.635193699823"/>
    <n v="374.72495285657914"/>
    <n v="2800.9102408432441"/>
    <x v="5"/>
  </r>
  <r>
    <s v="202106"/>
    <s v="10"/>
    <s v="6780"/>
    <x v="15"/>
    <s v="000"/>
    <s v="0948"/>
    <s v="Calif State University Trust Fund"/>
    <s v="TF-Contracts and Grant Trust"/>
    <x v="8"/>
    <s v="00000"/>
    <s v="No Project Name Assigned"/>
    <s v="03"/>
    <s v="Public Service"/>
    <s v="0301"/>
    <s v="Community Service"/>
    <s v="603005"/>
    <s v="Retirement"/>
    <x v="203"/>
    <s v="Non-Billable"/>
    <x v="203"/>
    <n v="2815.0251230346034"/>
    <n v="332.17296451808323"/>
    <n v="2482.8521585165204"/>
    <x v="5"/>
  </r>
  <r>
    <s v="202106"/>
    <s v="10"/>
    <s v="6670"/>
    <x v="12"/>
    <s v="000"/>
    <s v="0948"/>
    <s v="Calif State University Trust Fund"/>
    <s v="TF-Contracts and Grant Trust"/>
    <x v="8"/>
    <s v="00000"/>
    <s v="No Project Name Assigned"/>
    <s v="02"/>
    <s v="Research"/>
    <s v="0202"/>
    <s v="Individual and Project Research"/>
    <s v="603005"/>
    <s v="Retirement"/>
    <x v="204"/>
    <s v="Non-Billable"/>
    <x v="204"/>
    <n v="2374.7934886345438"/>
    <n v="280.22563165887618"/>
    <n v="2094.5678569756678"/>
    <x v="5"/>
  </r>
  <r>
    <s v="202106"/>
    <s v="10"/>
    <s v="6670"/>
    <x v="12"/>
    <s v="000"/>
    <s v="0948"/>
    <s v="Calif State University Trust Fund"/>
    <s v="TF-Contracts and Grant Trust"/>
    <x v="8"/>
    <s v="00000"/>
    <s v="No Project Name Assigned"/>
    <s v="03"/>
    <s v="Public Service"/>
    <s v="0301"/>
    <s v="Community Service"/>
    <s v="603005"/>
    <s v="Retirement"/>
    <x v="205"/>
    <s v="Non-Billable"/>
    <x v="205"/>
    <n v="1115.5101377145147"/>
    <n v="131.63019625031274"/>
    <n v="983.87994146420203"/>
    <x v="5"/>
  </r>
  <r>
    <s v="202106"/>
    <s v="10"/>
    <s v="6830"/>
    <x v="3"/>
    <s v="000"/>
    <s v="0948"/>
    <s v="Calif State University Trust Fund"/>
    <s v="TF-Contracts and Grant Trust"/>
    <x v="8"/>
    <s v="00000"/>
    <s v="No Project Name Assigned"/>
    <s v="05"/>
    <s v="Student Services"/>
    <s v="0501"/>
    <s v="Student Services Administration"/>
    <s v="603005"/>
    <s v="Retirement"/>
    <x v="206"/>
    <s v="Non-Billable"/>
    <x v="206"/>
    <n v="-170.19267509552145"/>
    <n v="-20.082735661271531"/>
    <n v="-150.10993943424992"/>
    <x v="5"/>
  </r>
  <r>
    <s v="202106"/>
    <s v="10"/>
    <s v="6800"/>
    <x v="14"/>
    <s v="000"/>
    <s v="0948"/>
    <s v="Calif State University Trust Fund"/>
    <s v="TF-Contracts and Grant Trust"/>
    <x v="8"/>
    <s v="00000"/>
    <s v="No Project Name Assigned"/>
    <s v="01"/>
    <s v="Instruction"/>
    <s v="0105"/>
    <s v="Preparatory/Remedial Instruction"/>
    <s v="603005"/>
    <s v="Retirement"/>
    <x v="207"/>
    <s v="Non-Billable"/>
    <x v="207"/>
    <n v="37.290411277942027"/>
    <n v="4.4002685307971596"/>
    <n v="32.890142747144871"/>
    <x v="5"/>
  </r>
  <r>
    <s v="202106"/>
    <s v="10"/>
    <s v="6710"/>
    <x v="10"/>
    <s v="000"/>
    <s v="0948"/>
    <s v="Calif State University Trust Fund"/>
    <s v="TF-Contracts and Grant Trust"/>
    <x v="8"/>
    <s v="00000"/>
    <s v="No Project Name Assigned"/>
    <s v="01"/>
    <s v="Instruction"/>
    <s v="0101"/>
    <s v="General Academic Instruction"/>
    <s v="603005"/>
    <s v="Retirement"/>
    <x v="208"/>
    <s v="Non-Billable"/>
    <x v="208"/>
    <n v="498.10994421699581"/>
    <n v="58.776973417605511"/>
    <n v="439.3329707993903"/>
    <x v="5"/>
  </r>
  <r>
    <s v="202106"/>
    <s v="10"/>
    <s v="6670"/>
    <x v="12"/>
    <s v="000"/>
    <s v="0948"/>
    <s v="Calif State University Trust Fund"/>
    <s v="TF-Contracts and Grant Trust"/>
    <x v="8"/>
    <s v="00000"/>
    <s v="No Project Name Assigned"/>
    <s v="05"/>
    <s v="Student Services"/>
    <s v="0501"/>
    <s v="Student Services Administration"/>
    <s v="603005"/>
    <s v="Retirement"/>
    <x v="209"/>
    <s v="Non-Billable"/>
    <x v="209"/>
    <n v="1405.4118009787258"/>
    <n v="165.83859251548964"/>
    <n v="1239.5732084632361"/>
    <x v="5"/>
  </r>
  <r>
    <s v="202106"/>
    <s v="10"/>
    <s v="6730"/>
    <x v="20"/>
    <s v="000"/>
    <s v="0948"/>
    <s v="Calif State University Trust Fund"/>
    <s v="TF-Contracts and Grant Trust"/>
    <x v="8"/>
    <s v="00000"/>
    <s v="No Project Name Assigned"/>
    <s v="05"/>
    <s v="Student Services"/>
    <s v="0501"/>
    <s v="Student Services Administration"/>
    <s v="603005"/>
    <s v="Retirement"/>
    <x v="210"/>
    <s v="Non-Billable"/>
    <x v="210"/>
    <n v="1515.7743745464948"/>
    <n v="178.86137619648639"/>
    <n v="1336.9129983500084"/>
    <x v="5"/>
  </r>
  <r>
    <s v="202106"/>
    <s v="10"/>
    <s v="6620"/>
    <x v="0"/>
    <s v="000"/>
    <s v="0948"/>
    <s v="Calif State University Trust Fund"/>
    <s v="TF-Contracts and Grant Trust"/>
    <x v="8"/>
    <s v="00000"/>
    <s v="No Project Name Assigned"/>
    <s v="02"/>
    <s v="Research"/>
    <s v="0202"/>
    <s v="Individual and Project Research"/>
    <s v="603005"/>
    <s v="Retirement"/>
    <x v="211"/>
    <s v="Non-Billable"/>
    <x v="211"/>
    <n v="27.910698901355673"/>
    <n v="3.2934624703599695"/>
    <n v="24.617236430995703"/>
    <x v="5"/>
  </r>
  <r>
    <s v="202106"/>
    <s v="10"/>
    <s v="6650"/>
    <x v="17"/>
    <s v="000"/>
    <s v="0948"/>
    <s v="Calif State University Trust Fund"/>
    <s v="TF-Contracts and Grant Trust"/>
    <x v="8"/>
    <s v="00000"/>
    <s v="No Project Name Assigned"/>
    <s v="02"/>
    <s v="Research"/>
    <s v="0202"/>
    <s v="Individual and Project Research"/>
    <s v="603005"/>
    <s v="Retirement"/>
    <x v="212"/>
    <s v="Non-Billable"/>
    <x v="212"/>
    <n v="71.731926819287395"/>
    <n v="8.4643673646759137"/>
    <n v="63.267559454611479"/>
    <x v="5"/>
  </r>
  <r>
    <s v="202106"/>
    <s v="10"/>
    <s v="6850"/>
    <x v="22"/>
    <s v="000"/>
    <s v="0948"/>
    <s v="Calif State University Trust Fund"/>
    <s v="TF-Contracts and Grant Trust"/>
    <x v="8"/>
    <s v="00000"/>
    <s v="No Project Name Assigned"/>
    <s v="06"/>
    <s v="Institutional Support"/>
    <s v="0601"/>
    <s v="Executive Management"/>
    <s v="603005"/>
    <s v="Retirement"/>
    <x v="213"/>
    <s v="Non-Billable"/>
    <x v="213"/>
    <n v="72.005278326495485"/>
    <n v="8.4966228425264685"/>
    <n v="63.508655483969015"/>
    <x v="5"/>
  </r>
  <r>
    <s v="202106"/>
    <s v="10"/>
    <s v="6850"/>
    <x v="22"/>
    <s v="000"/>
    <s v="0948"/>
    <s v="Calif State University Trust Fund"/>
    <s v="TF-Contracts and Grant Trust"/>
    <x v="8"/>
    <s v="00000"/>
    <s v="No Project Name Assigned"/>
    <s v="05"/>
    <s v="Student Services"/>
    <s v="0501"/>
    <s v="Student Services Administration"/>
    <s v="603005"/>
    <s v="Retirement"/>
    <x v="214"/>
    <s v="Non-Billable"/>
    <x v="214"/>
    <n v="23.247848757861036"/>
    <n v="2.7432461534276023"/>
    <n v="20.504602604433433"/>
    <x v="5"/>
  </r>
  <r>
    <s v="202106"/>
    <s v="10"/>
    <s v="6670"/>
    <x v="12"/>
    <s v="000"/>
    <s v="0948"/>
    <s v="Calif State University Trust Fund"/>
    <s v="TF-Contracts and Grant Trust"/>
    <x v="8"/>
    <s v="00000"/>
    <s v="No Project Name Assigned"/>
    <s v="01"/>
    <s v="Instruction"/>
    <s v="0102"/>
    <s v="Vocational/Technical Instruction"/>
    <s v="603005"/>
    <s v="Retirement"/>
    <x v="215"/>
    <s v="Non-Billable"/>
    <x v="215"/>
    <n v="238.22545134842605"/>
    <n v="28.110603259114274"/>
    <n v="210.11484808931178"/>
    <x v="5"/>
  </r>
  <r>
    <s v="202106"/>
    <s v="10"/>
    <s v="6830"/>
    <x v="3"/>
    <s v="000"/>
    <s v="0948"/>
    <s v="Calif State University Trust Fund"/>
    <s v="TF-Contracts and Grant Trust"/>
    <x v="8"/>
    <s v="00000"/>
    <s v="No Project Name Assigned"/>
    <s v="02"/>
    <s v="Research"/>
    <s v="0202"/>
    <s v="Individual and Project Research"/>
    <s v="603005"/>
    <s v="Retirement"/>
    <x v="216"/>
    <s v="Non-Billable"/>
    <x v="216"/>
    <n v="1787.6636835010995"/>
    <n v="210.94431465312977"/>
    <n v="1576.7193688479697"/>
    <x v="5"/>
  </r>
  <r>
    <s v="202106"/>
    <s v="10"/>
    <s v="6850"/>
    <x v="22"/>
    <s v="000"/>
    <s v="0948"/>
    <s v="Calif State University Trust Fund"/>
    <s v="TF-Contracts and Grant Trust"/>
    <x v="8"/>
    <s v="00000"/>
    <s v="No Project Name Assigned"/>
    <s v="05"/>
    <s v="Student Services"/>
    <s v="0507"/>
    <s v="Student Health Services"/>
    <s v="603005"/>
    <s v="Retirement"/>
    <x v="217"/>
    <s v="Non-Billable"/>
    <x v="217"/>
    <n v="13.678610088387478"/>
    <n v="1.6140759904297224"/>
    <n v="12.064534097957756"/>
    <x v="5"/>
  </r>
  <r>
    <s v="202106"/>
    <s v="10"/>
    <s v="6752"/>
    <x v="11"/>
    <s v="000"/>
    <s v="0948"/>
    <s v="Calif State University Trust Fund"/>
    <s v="TF-Contracts and Grant Trust"/>
    <x v="8"/>
    <s v="00000"/>
    <s v="No Project Name Assigned"/>
    <s v="02"/>
    <s v="Research"/>
    <s v="0202"/>
    <s v="Individual and Project Research"/>
    <s v="603005"/>
    <s v="Retirement"/>
    <x v="218"/>
    <s v="Non-Billable"/>
    <x v="218"/>
    <n v="12.574169331572859"/>
    <n v="1.4837519811255975"/>
    <n v="11.090417350447263"/>
    <x v="5"/>
  </r>
  <r>
    <s v="202106"/>
    <s v="10"/>
    <s v="6800"/>
    <x v="14"/>
    <s v="000"/>
    <s v="0948"/>
    <s v="Calif State University Trust Fund"/>
    <s v="TF-Contracts and Grant Trust"/>
    <x v="8"/>
    <s v="00000"/>
    <s v="No Project Name Assigned"/>
    <s v="02"/>
    <s v="Research"/>
    <s v="0202"/>
    <s v="Individual and Project Research"/>
    <s v="603005"/>
    <s v="Retirement"/>
    <x v="219"/>
    <s v="Non-Billable"/>
    <x v="219"/>
    <n v="21890.067876238161"/>
    <n v="2583.0280093961032"/>
    <n v="19307.039866842057"/>
    <x v="5"/>
  </r>
  <r>
    <s v="202106"/>
    <s v="10"/>
    <s v="6830"/>
    <x v="3"/>
    <s v="000"/>
    <s v="0948"/>
    <s v="Calif State University Trust Fund"/>
    <s v="TF-Contracts and Grant Trust"/>
    <x v="8"/>
    <s v="00000"/>
    <s v="No Project Name Assigned"/>
    <s v="03"/>
    <s v="Public Service"/>
    <s v="0301"/>
    <s v="Community Service"/>
    <s v="603005"/>
    <s v="Retirement"/>
    <x v="220"/>
    <s v="Non-Billable"/>
    <x v="220"/>
    <n v="12827.873989587961"/>
    <n v="1513.6891307713795"/>
    <n v="11314.184858816581"/>
    <x v="5"/>
  </r>
  <r>
    <s v="202106"/>
    <s v="10"/>
    <s v="6670"/>
    <x v="12"/>
    <s v="000"/>
    <s v="0948"/>
    <s v="Calif State University Trust Fund"/>
    <s v="TF-Contracts and Grant Trust"/>
    <x v="8"/>
    <s v="00000"/>
    <s v="No Project Name Assigned"/>
    <s v="04"/>
    <s v="Academic Support"/>
    <s v="0405"/>
    <s v="Ancillary Support"/>
    <s v="603005"/>
    <s v="Retirement"/>
    <x v="221"/>
    <s v="Non-Billable"/>
    <x v="221"/>
    <n v="2016.8501438983549"/>
    <n v="237.98831698000589"/>
    <n v="1778.8618269183489"/>
    <x v="5"/>
  </r>
  <r>
    <s v="202106"/>
    <s v="10"/>
    <s v="6850"/>
    <x v="22"/>
    <s v="000"/>
    <s v="0948"/>
    <s v="Calif State University Trust Fund"/>
    <s v="TF-Contracts and Grant Trust"/>
    <x v="8"/>
    <s v="00000"/>
    <s v="No Project Name Assigned"/>
    <s v="01"/>
    <s v="Instruction"/>
    <s v="0101"/>
    <s v="General Academic Instruction"/>
    <s v="603005"/>
    <s v="Retirement"/>
    <x v="222"/>
    <s v="Non-Billable"/>
    <x v="222"/>
    <n v="1004.3513214065568"/>
    <n v="118.51345592597372"/>
    <n v="885.8378654805831"/>
    <x v="5"/>
  </r>
  <r>
    <s v="202106"/>
    <s v="10"/>
    <s v="6850"/>
    <x v="22"/>
    <s v="000"/>
    <s v="0948"/>
    <s v="Calif State University Trust Fund"/>
    <s v="TF-Contracts and Grant Trust"/>
    <x v="8"/>
    <s v="00000"/>
    <s v="No Project Name Assigned"/>
    <s v="02"/>
    <s v="Research"/>
    <s v="0201"/>
    <s v="Institutes and Research Centers"/>
    <s v="603005"/>
    <s v="Retirement"/>
    <x v="223"/>
    <s v="Non-Billable"/>
    <x v="223"/>
    <n v="3074.7830069189558"/>
    <n v="362.82439481643684"/>
    <n v="2711.9586121025191"/>
    <x v="5"/>
  </r>
  <r>
    <s v="202106"/>
    <s v="10"/>
    <s v="6850"/>
    <x v="22"/>
    <s v="000"/>
    <s v="0948"/>
    <s v="Calif State University Trust Fund"/>
    <s v="TF-Contracts and Grant Trust"/>
    <x v="8"/>
    <s v="00000"/>
    <s v="No Project Name Assigned"/>
    <s v="05"/>
    <s v="Student Services"/>
    <s v="0502"/>
    <s v="Social and Cultural Development"/>
    <s v="603005"/>
    <s v="Retirement"/>
    <x v="224"/>
    <s v="Non-Billable"/>
    <x v="224"/>
    <n v="92.992362990039055"/>
    <n v="10.97309883282461"/>
    <n v="82.019264157214451"/>
    <x v="5"/>
  </r>
  <r>
    <s v="202106"/>
    <s v="10"/>
    <s v="6740"/>
    <x v="9"/>
    <s v="000"/>
    <s v="0948"/>
    <s v="Calif State University Trust Fund"/>
    <s v="TF-Parking  Revenue Fund-Fines and Forfeitures"/>
    <x v="9"/>
    <s v="00000"/>
    <s v="No Project Name Assigned"/>
    <s v="20"/>
    <s v="Auxiliary Enterprise Expenses"/>
    <s v="2001"/>
    <s v="Auxiliary Enterprise"/>
    <s v="603005"/>
    <s v="Retirement"/>
    <x v="225"/>
    <s v="Billable"/>
    <x v="225"/>
    <n v="436.3317292210881"/>
    <n v="51.487144048088396"/>
    <n v="384.8445851729997"/>
    <x v="6"/>
  </r>
  <r>
    <s v="202106"/>
    <s v="10"/>
    <s v="6790"/>
    <x v="7"/>
    <s v="000"/>
    <s v="0948"/>
    <s v="Calif State University Trust Fund"/>
    <s v="TF-Parking  Revenue Fund-Fines and Forfeitures"/>
    <x v="9"/>
    <s v="00000"/>
    <s v="No Project Name Assigned"/>
    <s v="20"/>
    <s v="Auxiliary Enterprise Expenses"/>
    <s v="2001"/>
    <s v="Auxiliary Enterprise"/>
    <s v="603005"/>
    <s v="Retirement"/>
    <x v="226"/>
    <s v="Billable"/>
    <x v="226"/>
    <n v="494.69440551892745"/>
    <n v="58.373939851233445"/>
    <n v="436.32046566769401"/>
    <x v="6"/>
  </r>
  <r>
    <s v="202106"/>
    <s v="10"/>
    <s v="6750"/>
    <x v="6"/>
    <s v="000"/>
    <s v="0948"/>
    <s v="Calif State University Trust Fund"/>
    <s v="TF-Parking  Revenue Fund-Fines and Forfeitures"/>
    <x v="9"/>
    <s v="00000"/>
    <s v="No Project Name Assigned"/>
    <s v="20"/>
    <s v="Auxiliary Enterprise Expenses"/>
    <s v="2001"/>
    <s v="Auxiliary Enterprise"/>
    <s v="603005"/>
    <s v="Retirement"/>
    <x v="227"/>
    <s v="Billable"/>
    <x v="227"/>
    <n v="590.09079047533351"/>
    <n v="69.630713276089352"/>
    <n v="520.46007719924421"/>
    <x v="6"/>
  </r>
  <r>
    <s v="202106"/>
    <s v="10"/>
    <s v="6820"/>
    <x v="2"/>
    <s v="000"/>
    <s v="0948"/>
    <s v="Calif State University Trust Fund"/>
    <s v="TF-Parking  Revenue Fund-Fines and Forfeitures"/>
    <x v="9"/>
    <s v="00000"/>
    <s v="No Project Name Assigned"/>
    <s v="20"/>
    <s v="Auxiliary Enterprise Expenses"/>
    <s v="2001"/>
    <s v="Auxiliary Enterprise"/>
    <s v="603005"/>
    <s v="Retirement"/>
    <x v="228"/>
    <s v="Billable"/>
    <x v="228"/>
    <n v="98.429192826039369"/>
    <n v="11.614644753472646"/>
    <n v="86.814548072566723"/>
    <x v="6"/>
  </r>
  <r>
    <s v="202106"/>
    <s v="10"/>
    <s v="6756"/>
    <x v="16"/>
    <s v="000"/>
    <s v="0948"/>
    <s v="Calif State University Trust Fund"/>
    <s v="TF-Parking  Revenue Fund-Fines and Forfeitures"/>
    <x v="9"/>
    <s v="00000"/>
    <s v="No Project Name Assigned"/>
    <s v="20"/>
    <s v="Auxiliary Enterprise Expenses"/>
    <s v="2001"/>
    <s v="Auxiliary Enterprise"/>
    <s v="603005"/>
    <s v="Retirement"/>
    <x v="229"/>
    <s v="Billable"/>
    <x v="229"/>
    <n v="279.653304844535"/>
    <n v="32.999089971655131"/>
    <n v="246.65421487287986"/>
    <x v="6"/>
  </r>
  <r>
    <s v="202106"/>
    <s v="10"/>
    <s v="6830"/>
    <x v="3"/>
    <s v="000"/>
    <s v="0948"/>
    <s v="Calif State University Trust Fund"/>
    <s v="TF-Parking  Revenue Fund-Fines and Forfeitures"/>
    <x v="9"/>
    <s v="00000"/>
    <s v="No Project Name Assigned"/>
    <s v="20"/>
    <s v="Auxiliary Enterprise Expenses"/>
    <s v="2001"/>
    <s v="Auxiliary Enterprise"/>
    <s v="603005"/>
    <s v="Retirement"/>
    <x v="230"/>
    <s v="Billable"/>
    <x v="230"/>
    <n v="237.71494998546027"/>
    <n v="28.050364098284312"/>
    <n v="209.66458588717595"/>
    <x v="6"/>
  </r>
  <r>
    <s v="202106"/>
    <s v="10"/>
    <s v="6840"/>
    <x v="4"/>
    <s v="000"/>
    <s v="0948"/>
    <s v="Calif State University Trust Fund"/>
    <s v="TF-Parking  Revenue Fund-Fines and Forfeitures"/>
    <x v="9"/>
    <s v="00000"/>
    <s v="No Project Name Assigned"/>
    <s v="20"/>
    <s v="Auxiliary Enterprise Expenses"/>
    <s v="2001"/>
    <s v="Auxiliary Enterprise"/>
    <s v="603005"/>
    <s v="Retirement"/>
    <x v="231"/>
    <s v="Billable"/>
    <x v="231"/>
    <n v="483.96090625147258"/>
    <n v="57.107386937673766"/>
    <n v="426.85351931379881"/>
    <x v="6"/>
  </r>
  <r>
    <s v="202106"/>
    <s v="10"/>
    <s v="6710"/>
    <x v="10"/>
    <s v="000"/>
    <s v="0948"/>
    <s v="Calif State University Trust Fund"/>
    <s v="TF-Parking  Revenue Fund-Fines and Forfeitures"/>
    <x v="9"/>
    <s v="00000"/>
    <s v="No Project Name Assigned"/>
    <s v="20"/>
    <s v="Auxiliary Enterprise Expenses"/>
    <s v="2001"/>
    <s v="Auxiliary Enterprise"/>
    <s v="603005"/>
    <s v="Retirement"/>
    <x v="232"/>
    <s v="Billable"/>
    <x v="232"/>
    <n v="648.52141746653695"/>
    <n v="76.525527261051366"/>
    <n v="571.99589020548558"/>
    <x v="6"/>
  </r>
  <r>
    <s v="202106"/>
    <s v="10"/>
    <s v="6760"/>
    <x v="18"/>
    <s v="000"/>
    <s v="0948"/>
    <s v="Calif State University Trust Fund"/>
    <s v="TF-Parking  Revenue Fund-Fines and Forfeitures"/>
    <x v="9"/>
    <s v="00000"/>
    <s v="No Project Name Assigned"/>
    <s v="20"/>
    <s v="Auxiliary Enterprise Expenses"/>
    <s v="2001"/>
    <s v="Auxiliary Enterprise"/>
    <s v="603005"/>
    <s v="Retirement"/>
    <x v="233"/>
    <s v="Billable"/>
    <x v="233"/>
    <n v="1160.2524750313817"/>
    <n v="136.90979205370306"/>
    <n v="1023.3426829776786"/>
    <x v="6"/>
  </r>
  <r>
    <s v="202106"/>
    <s v="10"/>
    <s v="6780"/>
    <x v="15"/>
    <s v="000"/>
    <s v="0948"/>
    <s v="Calif State University Trust Fund"/>
    <s v="TF-Parking  Revenue Fund-Fines and Forfeitures"/>
    <x v="9"/>
    <s v="00000"/>
    <s v="No Project Name Assigned"/>
    <s v="20"/>
    <s v="Auxiliary Enterprise Expenses"/>
    <s v="2001"/>
    <s v="Auxiliary Enterprise"/>
    <s v="603005"/>
    <s v="Retirement"/>
    <x v="234"/>
    <s v="Billable"/>
    <x v="234"/>
    <n v="731.81909435319972"/>
    <n v="86.354653133677573"/>
    <n v="645.4644412195222"/>
    <x v="6"/>
  </r>
  <r>
    <s v="202106"/>
    <s v="10"/>
    <s v="6770"/>
    <x v="1"/>
    <s v="000"/>
    <s v="0948"/>
    <s v="Calif State University Trust Fund"/>
    <s v="TF-Parking  Revenue Fund-Fines and Forfeitures"/>
    <x v="9"/>
    <s v="00000"/>
    <s v="No Project Name Assigned"/>
    <s v="20"/>
    <s v="Auxiliary Enterprise Expenses"/>
    <s v="2001"/>
    <s v="Auxiliary Enterprise"/>
    <s v="603005"/>
    <s v="Retirement"/>
    <x v="235"/>
    <s v="Billable"/>
    <x v="235"/>
    <n v="728.14859536122674"/>
    <n v="85.921534252624767"/>
    <n v="642.22706110860202"/>
    <x v="6"/>
  </r>
  <r>
    <s v="202106"/>
    <s v="10"/>
    <s v="6800"/>
    <x v="14"/>
    <s v="000"/>
    <s v="0948"/>
    <s v="Calif State University Trust Fund"/>
    <s v="TF-Parking  Revenue Fund-Fines and Forfeitures"/>
    <x v="9"/>
    <s v="00000"/>
    <s v="No Project Name Assigned"/>
    <s v="20"/>
    <s v="Auxiliary Enterprise Expenses"/>
    <s v="2001"/>
    <s v="Auxiliary Enterprise"/>
    <s v="603005"/>
    <s v="Retirement"/>
    <x v="236"/>
    <s v="Billable"/>
    <x v="236"/>
    <n v="413.60715887964597"/>
    <n v="48.805644747798226"/>
    <n v="364.80151413184774"/>
    <x v="6"/>
  </r>
  <r>
    <s v="202106"/>
    <s v="10"/>
    <s v="6830"/>
    <x v="3"/>
    <s v="000"/>
    <s v="0948"/>
    <s v="Calif State University Trust Fund"/>
    <s v="TF-Parking Revenue Fund-Parking Fees"/>
    <x v="10"/>
    <s v="00000"/>
    <s v="No Project Name Assigned"/>
    <s v="20"/>
    <s v="Auxiliary Enterprise Expenses"/>
    <s v="2001"/>
    <s v="Auxiliary Enterprise"/>
    <s v="603005"/>
    <s v="Retirement"/>
    <x v="237"/>
    <s v="Billable"/>
    <x v="237"/>
    <n v="1522.3137092221198"/>
    <n v="179.63301768821015"/>
    <n v="1342.6806915339096"/>
    <x v="6"/>
  </r>
  <r>
    <s v="202106"/>
    <s v="10"/>
    <s v="6720"/>
    <x v="21"/>
    <s v="000"/>
    <s v="0948"/>
    <s v="Calif State University Trust Fund"/>
    <s v="TF-Parking Revenue Fund-Parking Fees"/>
    <x v="10"/>
    <s v="00000"/>
    <s v="No Project Name Assigned"/>
    <s v="20"/>
    <s v="Auxiliary Enterprise Expenses"/>
    <s v="2001"/>
    <s v="Auxiliary Enterprise"/>
    <s v="603005"/>
    <s v="Retirement"/>
    <x v="238"/>
    <s v="Billable"/>
    <x v="238"/>
    <n v="1581.0902846151512"/>
    <n v="186.56865358458785"/>
    <n v="1394.5216310305634"/>
    <x v="6"/>
  </r>
  <r>
    <s v="202106"/>
    <s v="10"/>
    <s v="6730"/>
    <x v="20"/>
    <s v="000"/>
    <s v="0948"/>
    <s v="Calif State University Trust Fund"/>
    <s v="TF-Parking Revenue Fund-Parking Fees"/>
    <x v="10"/>
    <s v="00000"/>
    <s v="No Project Name Assigned"/>
    <s v="20"/>
    <s v="Auxiliary Enterprise Expenses"/>
    <s v="2001"/>
    <s v="Auxiliary Enterprise"/>
    <s v="603005"/>
    <s v="Retirement"/>
    <x v="239"/>
    <s v="Billable"/>
    <x v="239"/>
    <n v="308.33662829636341"/>
    <n v="36.383722138970889"/>
    <n v="271.95290615739253"/>
    <x v="6"/>
  </r>
  <r>
    <s v="202106"/>
    <s v="10"/>
    <s v="6750"/>
    <x v="6"/>
    <s v="000"/>
    <s v="0948"/>
    <s v="Calif State University Trust Fund"/>
    <s v="TF-Parking Revenue Fund-Parking Fees"/>
    <x v="10"/>
    <s v="00000"/>
    <s v="No Project Name Assigned"/>
    <s v="20"/>
    <s v="Auxiliary Enterprise Expenses"/>
    <s v="2001"/>
    <s v="Auxiliary Enterprise"/>
    <s v="603005"/>
    <s v="Retirement"/>
    <x v="240"/>
    <s v="Billable"/>
    <x v="240"/>
    <n v="4922.4938082647923"/>
    <n v="580.85426937524551"/>
    <n v="4341.6395388895471"/>
    <x v="6"/>
  </r>
  <r>
    <s v="202106"/>
    <s v="10"/>
    <s v="6810"/>
    <x v="5"/>
    <s v="000"/>
    <s v="0948"/>
    <s v="Calif State University Trust Fund"/>
    <s v="TF-Parking Revenue Fund-Parking Fees"/>
    <x v="10"/>
    <s v="00000"/>
    <s v="No Project Name Assigned"/>
    <s v="20"/>
    <s v="Auxiliary Enterprise Expenses"/>
    <s v="2001"/>
    <s v="Auxiliary Enterprise"/>
    <s v="603005"/>
    <s v="Retirement"/>
    <x v="241"/>
    <s v="Billable"/>
    <x v="241"/>
    <n v="6415.8674914157073"/>
    <n v="757.07236398705345"/>
    <n v="5658.7951274286543"/>
    <x v="6"/>
  </r>
  <r>
    <s v="202106"/>
    <s v="10"/>
    <s v="6740"/>
    <x v="9"/>
    <s v="000"/>
    <s v="0948"/>
    <s v="Calif State University Trust Fund"/>
    <s v="TF-Parking Revenue Fund-Parking Fees"/>
    <x v="10"/>
    <s v="42124"/>
    <s v="HEERF-IHEs-Institutional Portion"/>
    <s v="20"/>
    <s v="Auxiliary Enterprise Expenses"/>
    <s v="2001"/>
    <s v="Auxiliary Enterprise"/>
    <s v="603005"/>
    <s v="Retirement"/>
    <x v="242"/>
    <s v="Billable"/>
    <x v="242"/>
    <n v="314.26305158967909"/>
    <n v="37.083040087582134"/>
    <n v="277.18001150209699"/>
    <x v="6"/>
  </r>
  <r>
    <s v="202106"/>
    <s v="10"/>
    <s v="6840"/>
    <x v="4"/>
    <s v="000"/>
    <s v="0948"/>
    <s v="Calif State University Trust Fund"/>
    <s v="TF-Parking Revenue Fund-Parking Fees"/>
    <x v="10"/>
    <s v="00000"/>
    <s v="No Project Name Assigned"/>
    <s v="20"/>
    <s v="Auxiliary Enterprise Expenses"/>
    <s v="2001"/>
    <s v="Auxiliary Enterprise"/>
    <s v="603005"/>
    <s v="Retirement"/>
    <x v="243"/>
    <s v="Billable"/>
    <x v="243"/>
    <n v="3798.3456080491251"/>
    <n v="448.20478174979678"/>
    <n v="3350.1408262993282"/>
    <x v="6"/>
  </r>
  <r>
    <s v="202106"/>
    <s v="10"/>
    <s v="6710"/>
    <x v="10"/>
    <s v="000"/>
    <s v="0948"/>
    <s v="Calif State University Trust Fund"/>
    <s v="TF-Parking Revenue Fund-Parking Fees"/>
    <x v="10"/>
    <s v="00000"/>
    <s v="No Project Name Assigned"/>
    <s v="20"/>
    <s v="Auxiliary Enterprise Expenses"/>
    <s v="2001"/>
    <s v="Auxiliary Enterprise"/>
    <s v="603005"/>
    <s v="Retirement"/>
    <x v="244"/>
    <s v="Billable"/>
    <x v="244"/>
    <n v="5250.1110102218381"/>
    <n v="619.51309920617689"/>
    <n v="4630.5979110156613"/>
    <x v="6"/>
  </r>
  <r>
    <s v="202106"/>
    <s v="10"/>
    <s v="6820"/>
    <x v="2"/>
    <s v="000"/>
    <s v="0948"/>
    <s v="Calif State University Trust Fund"/>
    <s v="TF-Parking Revenue Fund-Parking Fees"/>
    <x v="10"/>
    <s v="00000"/>
    <s v="No Project Name Assigned"/>
    <s v="20"/>
    <s v="Auxiliary Enterprise Expenses"/>
    <s v="2001"/>
    <s v="Auxiliary Enterprise"/>
    <s v="603005"/>
    <s v="Retirement"/>
    <x v="245"/>
    <s v="Billable"/>
    <x v="245"/>
    <n v="3839.8588354933077"/>
    <n v="453.10334258821035"/>
    <n v="3386.7554929050975"/>
    <x v="6"/>
  </r>
  <r>
    <s v="202106"/>
    <s v="10"/>
    <s v="6680"/>
    <x v="19"/>
    <s v="000"/>
    <s v="0948"/>
    <s v="Calif State University Trust Fund"/>
    <s v="TF-Parking Revenue Fund-Parking Fees"/>
    <x v="10"/>
    <s v="00000"/>
    <s v="No Project Name Assigned"/>
    <s v="20"/>
    <s v="Auxiliary Enterprise Expenses"/>
    <s v="2001"/>
    <s v="Auxiliary Enterprise"/>
    <s v="603005"/>
    <s v="Retirement"/>
    <x v="246"/>
    <s v="Billable"/>
    <x v="246"/>
    <n v="275.37337912119449"/>
    <n v="32.49405873630095"/>
    <n v="242.87932038489353"/>
    <x v="6"/>
  </r>
  <r>
    <s v="202106"/>
    <s v="10"/>
    <s v="6740"/>
    <x v="9"/>
    <s v="000"/>
    <s v="0948"/>
    <s v="Calif State University Trust Fund"/>
    <s v="TF-Parking Revenue Fund-Parking Fees"/>
    <x v="10"/>
    <s v="00000"/>
    <s v="No Project Name Assigned"/>
    <s v="20"/>
    <s v="Auxiliary Enterprise Expenses"/>
    <s v="2001"/>
    <s v="Auxiliary Enterprise"/>
    <s v="603005"/>
    <s v="Retirement"/>
    <x v="247"/>
    <s v="Billable"/>
    <x v="247"/>
    <n v="5186.2197416131994"/>
    <n v="611.97392951035761"/>
    <n v="4574.2458121028421"/>
    <x v="6"/>
  </r>
  <r>
    <s v="202106"/>
    <s v="10"/>
    <s v="6690"/>
    <x v="8"/>
    <s v="000"/>
    <s v="0948"/>
    <s v="Calif State University Trust Fund"/>
    <s v="TF-Parking Revenue Fund-Parking Fees"/>
    <x v="10"/>
    <s v="00000"/>
    <s v="No Project Name Assigned"/>
    <s v="20"/>
    <s v="Auxiliary Enterprise Expenses"/>
    <s v="2001"/>
    <s v="Auxiliary Enterprise"/>
    <s v="603005"/>
    <s v="Retirement"/>
    <x v="248"/>
    <s v="Billable"/>
    <x v="248"/>
    <n v="3166.6548610395048"/>
    <n v="373.66527360266161"/>
    <n v="2792.9895874368431"/>
    <x v="6"/>
  </r>
  <r>
    <s v="202106"/>
    <s v="10"/>
    <s v="6850"/>
    <x v="22"/>
    <s v="000"/>
    <s v="0948"/>
    <s v="Calif State University Trust Fund"/>
    <s v="TF-Parking Revenue Fund-Parking Fees"/>
    <x v="10"/>
    <s v="42124"/>
    <s v="HEERF-IHEs-Institutional Portion"/>
    <s v="20"/>
    <s v="Auxiliary Enterprise Expenses"/>
    <s v="2001"/>
    <s v="Auxiliary Enterprise"/>
    <s v="603005"/>
    <s v="Retirement"/>
    <x v="249"/>
    <s v="Billable"/>
    <x v="249"/>
    <n v="4.5377898930297427"/>
    <n v="0.53545920737750963"/>
    <n v="4.0023306856522334"/>
    <x v="6"/>
  </r>
  <r>
    <s v="202106"/>
    <s v="10"/>
    <s v="6800"/>
    <x v="14"/>
    <s v="000"/>
    <s v="0948"/>
    <s v="Calif State University Trust Fund"/>
    <s v="TF-Parking Revenue Fund-Parking Fees"/>
    <x v="10"/>
    <s v="00000"/>
    <s v="No Project Name Assigned"/>
    <s v="20"/>
    <s v="Auxiliary Enterprise Expenses"/>
    <s v="2001"/>
    <s v="Auxiliary Enterprise"/>
    <s v="603005"/>
    <s v="Retirement"/>
    <x v="250"/>
    <s v="Billable"/>
    <x v="250"/>
    <n v="2112.6149338959908"/>
    <n v="249.28856219972693"/>
    <n v="1863.326371696264"/>
    <x v="6"/>
  </r>
  <r>
    <s v="202106"/>
    <s v="10"/>
    <s v="6780"/>
    <x v="15"/>
    <s v="000"/>
    <s v="0948"/>
    <s v="Calif State University Trust Fund"/>
    <s v="TF-Parking Revenue Fund-Parking Fees"/>
    <x v="10"/>
    <s v="00000"/>
    <s v="No Project Name Assigned"/>
    <s v="20"/>
    <s v="Auxiliary Enterprise Expenses"/>
    <s v="2001"/>
    <s v="Auxiliary Enterprise"/>
    <s v="603005"/>
    <s v="Retirement"/>
    <x v="251"/>
    <s v="Billable"/>
    <x v="251"/>
    <n v="4973.3286705698647"/>
    <n v="586.85278312724404"/>
    <n v="4386.4758874426207"/>
    <x v="6"/>
  </r>
  <r>
    <s v="202106"/>
    <s v="10"/>
    <s v="6700"/>
    <x v="23"/>
    <s v="000"/>
    <s v="0948"/>
    <s v="Calif State University Trust Fund"/>
    <s v="TF-Parking Revenue Fund-Parking Fees"/>
    <x v="10"/>
    <s v="00000"/>
    <s v="No Project Name Assigned"/>
    <s v="20"/>
    <s v="Auxiliary Enterprise Expenses"/>
    <s v="2001"/>
    <s v="Auxiliary Enterprise"/>
    <s v="603005"/>
    <s v="Retirement"/>
    <x v="252"/>
    <s v="Billable"/>
    <x v="252"/>
    <n v="3275.1084266663534"/>
    <n v="386.46279434662972"/>
    <n v="2888.6456323197235"/>
    <x v="6"/>
  </r>
  <r>
    <s v="202106"/>
    <s v="10"/>
    <s v="6770"/>
    <x v="1"/>
    <s v="000"/>
    <s v="0948"/>
    <s v="Calif State University Trust Fund"/>
    <s v="TF-Parking Revenue Fund-Parking Fees"/>
    <x v="10"/>
    <s v="00000"/>
    <s v="No Project Name Assigned"/>
    <s v="20"/>
    <s v="Auxiliary Enterprise Expenses"/>
    <s v="2001"/>
    <s v="Auxiliary Enterprise"/>
    <s v="603005"/>
    <s v="Retirement"/>
    <x v="253"/>
    <s v="Billable"/>
    <x v="253"/>
    <n v="2262.1128478236378"/>
    <n v="266.92931604318926"/>
    <n v="1995.1835317804487"/>
    <x v="6"/>
  </r>
  <r>
    <s v="202106"/>
    <s v="10"/>
    <s v="6670"/>
    <x v="12"/>
    <s v="000"/>
    <s v="0948"/>
    <s v="Calif State University Trust Fund"/>
    <s v="TF-Parking Revenue Fund-Parking Fees"/>
    <x v="10"/>
    <s v="00000"/>
    <s v="No Project Name Assigned"/>
    <s v="20"/>
    <s v="Auxiliary Enterprise Expenses"/>
    <s v="2001"/>
    <s v="Auxiliary Enterprise"/>
    <s v="603005"/>
    <s v="Retirement"/>
    <x v="254"/>
    <s v="Billable"/>
    <x v="254"/>
    <n v="339.73894744134896"/>
    <n v="40.089195798079182"/>
    <n v="299.64975164326978"/>
    <x v="6"/>
  </r>
  <r>
    <s v="202106"/>
    <s v="10"/>
    <s v="6790"/>
    <x v="7"/>
    <s v="000"/>
    <s v="0948"/>
    <s v="Calif State University Trust Fund"/>
    <s v="TF-Parking Revenue Fund-Parking Fees"/>
    <x v="10"/>
    <s v="00000"/>
    <s v="No Project Name Assigned"/>
    <s v="20"/>
    <s v="Auxiliary Enterprise Expenses"/>
    <s v="2001"/>
    <s v="Auxiliary Enterprise"/>
    <s v="603005"/>
    <s v="Retirement"/>
    <x v="255"/>
    <s v="Billable"/>
    <x v="255"/>
    <n v="3270.0974986121223"/>
    <n v="385.87150483623049"/>
    <n v="2884.2259937758918"/>
    <x v="6"/>
  </r>
  <r>
    <s v="202106"/>
    <s v="10"/>
    <s v="6760"/>
    <x v="18"/>
    <s v="000"/>
    <s v="0948"/>
    <s v="Calif State University Trust Fund"/>
    <s v="TF-Parking Revenue Fund-Parking Fees"/>
    <x v="10"/>
    <s v="00000"/>
    <s v="No Project Name Assigned"/>
    <s v="20"/>
    <s v="Auxiliary Enterprise Expenses"/>
    <s v="2001"/>
    <s v="Auxiliary Enterprise"/>
    <s v="603005"/>
    <s v="Retirement"/>
    <x v="256"/>
    <s v="Billable"/>
    <x v="256"/>
    <n v="6723.5745594419286"/>
    <n v="793.38179801414765"/>
    <n v="5930.1927614277811"/>
    <x v="6"/>
  </r>
  <r>
    <s v="202106"/>
    <s v="10"/>
    <s v="6660"/>
    <x v="13"/>
    <s v="000"/>
    <s v="0948"/>
    <s v="Calif State University Trust Fund"/>
    <s v="TF-Parking Revenue Fund-Parking Fees"/>
    <x v="10"/>
    <s v="00000"/>
    <s v="No Project Name Assigned"/>
    <s v="20"/>
    <s v="Auxiliary Enterprise Expenses"/>
    <s v="2001"/>
    <s v="Auxiliary Enterprise"/>
    <s v="603005"/>
    <s v="Retirement"/>
    <x v="257"/>
    <s v="Billable"/>
    <x v="257"/>
    <n v="3688.8110262634591"/>
    <n v="435.27970109908819"/>
    <n v="3253.5313251643711"/>
    <x v="6"/>
  </r>
  <r>
    <s v="202106"/>
    <s v="10"/>
    <s v="6850"/>
    <x v="22"/>
    <s v="000"/>
    <s v="0948"/>
    <s v="Calif State University Trust Fund"/>
    <s v="TF-Parking Revenue Fund-Parking Fees"/>
    <x v="10"/>
    <s v="00000"/>
    <s v="No Project Name Assigned"/>
    <s v="20"/>
    <s v="Auxiliary Enterprise Expenses"/>
    <s v="2001"/>
    <s v="Auxiliary Enterprise"/>
    <s v="603005"/>
    <s v="Retirement"/>
    <x v="258"/>
    <s v="Billable"/>
    <x v="258"/>
    <n v="2867.2592662845054"/>
    <n v="338.33659342157165"/>
    <n v="2528.9226728629337"/>
    <x v="6"/>
  </r>
  <r>
    <s v="202106"/>
    <s v="10"/>
    <s v="6650"/>
    <x v="17"/>
    <s v="000"/>
    <s v="0948"/>
    <s v="Calif State University Trust Fund"/>
    <s v="TF-Parking Revenue Fund-Parking Fees"/>
    <x v="10"/>
    <s v="00000"/>
    <s v="No Project Name Assigned"/>
    <s v="20"/>
    <s v="Auxiliary Enterprise Expenses"/>
    <s v="2001"/>
    <s v="Auxiliary Enterprise"/>
    <s v="603005"/>
    <s v="Retirement"/>
    <x v="259"/>
    <s v="Billable"/>
    <x v="259"/>
    <n v="1934.1489230978877"/>
    <n v="228.22957292555077"/>
    <n v="1705.9193501723371"/>
    <x v="6"/>
  </r>
  <r>
    <s v="202106"/>
    <s v="10"/>
    <s v="6756"/>
    <x v="16"/>
    <s v="000"/>
    <s v="0948"/>
    <s v="Calif State University Trust Fund"/>
    <s v="TF-Parking Revenue Fund-Parking Fees"/>
    <x v="10"/>
    <s v="00000"/>
    <s v="No Project Name Assigned"/>
    <s v="20"/>
    <s v="Auxiliary Enterprise Expenses"/>
    <s v="2001"/>
    <s v="Auxiliary Enterprise"/>
    <s v="603005"/>
    <s v="Retirement"/>
    <x v="260"/>
    <s v="Billable"/>
    <x v="260"/>
    <n v="1017.0472599293719"/>
    <n v="120.01157667166589"/>
    <n v="897.03568325770595"/>
    <x v="6"/>
  </r>
  <r>
    <s v="202106"/>
    <s v="10"/>
    <s v="6850"/>
    <x v="22"/>
    <s v="000"/>
    <s v="0948"/>
    <s v="Calif State University Trust Fund"/>
    <s v="TF-Lottery Education Fund"/>
    <x v="11"/>
    <s v="00000"/>
    <s v="No Project Name Assigned"/>
    <s v="04"/>
    <s v="Academic Support"/>
    <s v="0401"/>
    <s v="Libraries"/>
    <s v="603005"/>
    <s v="Retirement"/>
    <x v="261"/>
    <s v="Non-Billable"/>
    <x v="261"/>
    <n v="56.344482627411274"/>
    <n v="6.6486489500345307"/>
    <n v="49.695833677376747"/>
    <x v="7"/>
  </r>
  <r>
    <s v="202106"/>
    <s v="10"/>
    <s v="6850"/>
    <x v="22"/>
    <s v="000"/>
    <s v="0948"/>
    <s v="Calif State University Trust Fund"/>
    <s v="TF-Lottery Education Fund"/>
    <x v="11"/>
    <s v="00000"/>
    <s v="No Project Name Assigned"/>
    <s v="04"/>
    <s v="Academic Support"/>
    <s v="0406"/>
    <s v="Academic Administration"/>
    <s v="603005"/>
    <s v="Retirement"/>
    <x v="262"/>
    <s v="Non-Billable"/>
    <x v="262"/>
    <n v="339.35970126385553"/>
    <n v="40.044444749134954"/>
    <n v="299.3152565147206"/>
    <x v="7"/>
  </r>
  <r>
    <s v="202106"/>
    <s v="10"/>
    <s v="6756"/>
    <x v="16"/>
    <s v="000"/>
    <s v="0948"/>
    <s v="Calif State University Trust Fund"/>
    <s v="TF-Lottery Education Fund"/>
    <x v="11"/>
    <s v="L0033"/>
    <s v="General Campus Based Programs"/>
    <s v="05"/>
    <s v="Student Services"/>
    <s v="0509"/>
    <s v="Student Admissions"/>
    <s v="603005"/>
    <s v="Retirement"/>
    <x v="263"/>
    <s v="Non-Billable"/>
    <x v="263"/>
    <n v="202.44718498748301"/>
    <n v="23.888767828522997"/>
    <n v="178.55841715896003"/>
    <x v="7"/>
  </r>
  <r>
    <s v="202106"/>
    <s v="10"/>
    <s v="6820"/>
    <x v="2"/>
    <s v="000"/>
    <s v="0948"/>
    <s v="Calif State University Trust Fund"/>
    <s v="TF-Lottery Education Fund"/>
    <x v="11"/>
    <s v="L0016"/>
    <s v="CSU Lottery Educ-Stud Serv Council Guide Teacher Diversity"/>
    <s v="05"/>
    <s v="Student Services"/>
    <s v="0503"/>
    <s v="Counseling and Career Guidance"/>
    <s v="603005"/>
    <s v="Retirement"/>
    <x v="264"/>
    <s v="Non-Billable"/>
    <x v="264"/>
    <n v="153.44311956886048"/>
    <n v="18.106288109125536"/>
    <n v="135.33683145973495"/>
    <x v="7"/>
  </r>
  <r>
    <s v="202106"/>
    <s v="10"/>
    <s v="6730"/>
    <x v="20"/>
    <s v="000"/>
    <s v="0948"/>
    <s v="Calif State University Trust Fund"/>
    <s v="TF-Lottery Education Fund"/>
    <x v="11"/>
    <s v="L0016"/>
    <s v="CSU Lottery Educ-Stud Serv Council Guide Teacher Diversity"/>
    <s v="05"/>
    <s v="Student Services"/>
    <s v="0503"/>
    <s v="Counseling and Career Guidance"/>
    <s v="603005"/>
    <s v="Retirement"/>
    <x v="265"/>
    <s v="Non-Billable"/>
    <x v="265"/>
    <n v="19.683631619611436"/>
    <n v="2.3226685311141497"/>
    <n v="17.360963088497286"/>
    <x v="7"/>
  </r>
  <r>
    <s v="202106"/>
    <s v="10"/>
    <s v="6620"/>
    <x v="0"/>
    <s v="000"/>
    <s v="0948"/>
    <s v="Calif State University Trust Fund"/>
    <s v="TF-Lottery Education Fund"/>
    <x v="11"/>
    <s v="L0001"/>
    <s v="CSU Lottery Educ-Instr Reg Summer Arts"/>
    <s v="01"/>
    <s v="Instruction"/>
    <s v="0101"/>
    <s v="General Academic Instruction"/>
    <s v="603005"/>
    <s v="Retirement"/>
    <x v="266"/>
    <s v="Non-Billable"/>
    <x v="266"/>
    <n v="1717.876772682464"/>
    <n v="202.70945917653077"/>
    <n v="1515.1673135059332"/>
    <x v="7"/>
  </r>
  <r>
    <s v="202106"/>
    <s v="10"/>
    <s v="6720"/>
    <x v="21"/>
    <s v="000"/>
    <s v="0948"/>
    <s v="Calif State University Trust Fund"/>
    <s v="TF-Lottery Education Fund"/>
    <x v="11"/>
    <s v="L0006"/>
    <s v="CSU Lottery Educ-Instr Reg Access and Academic Development"/>
    <s v="01"/>
    <s v="Instruction"/>
    <s v="0101"/>
    <s v="General Academic Instruction"/>
    <s v="603005"/>
    <s v="Retirement"/>
    <x v="267"/>
    <s v="Non-Billable"/>
    <x v="267"/>
    <n v="325.93798738656244"/>
    <n v="38.460682511614372"/>
    <n v="287.47730487494806"/>
    <x v="7"/>
  </r>
  <r>
    <s v="202106"/>
    <s v="10"/>
    <s v="6730"/>
    <x v="20"/>
    <s v="000"/>
    <s v="0948"/>
    <s v="Calif State University Trust Fund"/>
    <s v="TF-Lottery Education Fund"/>
    <x v="11"/>
    <s v="L0006"/>
    <s v="CSU Lottery Educ-Instr Reg Access and Academic Development"/>
    <s v="01"/>
    <s v="Instruction"/>
    <s v="0101"/>
    <s v="General Academic Instruction"/>
    <s v="603005"/>
    <s v="Retirement"/>
    <x v="268"/>
    <s v="Non-Billable"/>
    <x v="268"/>
    <n v="276.3337876390836"/>
    <n v="32.607386941411868"/>
    <n v="243.72640069767172"/>
    <x v="7"/>
  </r>
  <r>
    <s v="202106"/>
    <s v="10"/>
    <s v="6840"/>
    <x v="4"/>
    <s v="000"/>
    <s v="0948"/>
    <s v="Calif State University Trust Fund"/>
    <s v="TF-Lottery Education Fund"/>
    <x v="11"/>
    <s v="L0006"/>
    <s v="CSU Lottery Educ-Instr Reg Access and Academic Development"/>
    <s v="01"/>
    <s v="Instruction"/>
    <s v="0101"/>
    <s v="General Academic Instruction"/>
    <s v="603005"/>
    <s v="Retirement"/>
    <x v="269"/>
    <s v="Non-Billable"/>
    <x v="269"/>
    <n v="221.80848639498291"/>
    <n v="26.173401394607986"/>
    <n v="195.63508500037491"/>
    <x v="7"/>
  </r>
  <r>
    <s v="202106"/>
    <s v="10"/>
    <s v="6810"/>
    <x v="5"/>
    <s v="000"/>
    <s v="0948"/>
    <s v="Calif State University Trust Fund"/>
    <s v="TF-Lottery Education Fund"/>
    <x v="11"/>
    <s v="L0006"/>
    <s v="CSU Lottery Educ-Instr Reg Access and Academic Development"/>
    <s v="01"/>
    <s v="Instruction"/>
    <s v="0101"/>
    <s v="General Academic Instruction"/>
    <s v="603005"/>
    <s v="Retirement"/>
    <x v="270"/>
    <s v="Non-Billable"/>
    <x v="270"/>
    <n v="346.99921767847752"/>
    <n v="40.945907686060352"/>
    <n v="306.05330999241716"/>
    <x v="7"/>
  </r>
  <r>
    <s v="202106"/>
    <s v="10"/>
    <s v="6800"/>
    <x v="14"/>
    <s v="000"/>
    <s v="0948"/>
    <s v="Calif State University Trust Fund"/>
    <s v="TF-Lottery Education Fund"/>
    <x v="11"/>
    <s v="L0006"/>
    <s v="CSU Lottery Educ-Instr Reg Access and Academic Development"/>
    <s v="01"/>
    <s v="Instruction"/>
    <s v="0101"/>
    <s v="General Academic Instruction"/>
    <s v="603005"/>
    <s v="Retirement"/>
    <x v="271"/>
    <s v="Non-Billable"/>
    <x v="271"/>
    <n v="305.52490216981209"/>
    <n v="36.051938456037831"/>
    <n v="269.47296371377428"/>
    <x v="7"/>
  </r>
  <r>
    <s v="202106"/>
    <s v="10"/>
    <s v="6740"/>
    <x v="9"/>
    <s v="000"/>
    <s v="0948"/>
    <s v="Calif State University Trust Fund"/>
    <s v="TF-Lottery Education Fund"/>
    <x v="11"/>
    <s v="L0006"/>
    <s v="CSU Lottery Educ-Instr Reg Access and Academic Development"/>
    <s v="01"/>
    <s v="Instruction"/>
    <s v="0101"/>
    <s v="General Academic Instruction"/>
    <s v="603005"/>
    <s v="Retirement"/>
    <x v="272"/>
    <s v="Non-Billable"/>
    <x v="272"/>
    <n v="298.50449207250705"/>
    <n v="35.223530064555831"/>
    <n v="263.28096200795125"/>
    <x v="7"/>
  </r>
  <r>
    <s v="202106"/>
    <s v="10"/>
    <s v="6620"/>
    <x v="0"/>
    <s v="000"/>
    <s v="0948"/>
    <s v="Calif State University Trust Fund"/>
    <s v="TF-Lottery Education Fund"/>
    <x v="11"/>
    <s v="L0017"/>
    <s v="CSU Lottery Educ-Instr Reg Pre Doctoral Program"/>
    <s v="01"/>
    <s v="Instruction"/>
    <s v="0101"/>
    <s v="General Academic Instruction"/>
    <s v="603005"/>
    <s v="Retirement"/>
    <x v="273"/>
    <s v="Non-Billable"/>
    <x v="273"/>
    <n v="677.50674399998354"/>
    <n v="79.945795791998066"/>
    <n v="597.56094820798546"/>
    <x v="7"/>
  </r>
  <r>
    <s v="202106"/>
    <s v="10"/>
    <s v="6820"/>
    <x v="2"/>
    <s v="000"/>
    <s v="0948"/>
    <s v="Calif State University Trust Fund"/>
    <s v="TF-Lottery Education Fund"/>
    <x v="11"/>
    <s v="L0006"/>
    <s v="CSU Lottery Educ-Instr Reg Access and Academic Development"/>
    <s v="01"/>
    <s v="Instruction"/>
    <s v="0101"/>
    <s v="General Academic Instruction"/>
    <s v="603005"/>
    <s v="Retirement"/>
    <x v="274"/>
    <s v="Non-Billable"/>
    <x v="274"/>
    <n v="228.72435696403559"/>
    <n v="26.989474121756203"/>
    <n v="201.7348828422794"/>
    <x v="7"/>
  </r>
  <r>
    <s v="202106"/>
    <s v="10"/>
    <s v="6770"/>
    <x v="1"/>
    <s v="000"/>
    <s v="0948"/>
    <s v="Calif State University Trust Fund"/>
    <s v="TF-Lottery Education Fund"/>
    <x v="11"/>
    <s v="L0006"/>
    <s v="CSU Lottery Educ-Instr Reg Access and Academic Development"/>
    <s v="01"/>
    <s v="Instruction"/>
    <s v="0101"/>
    <s v="General Academic Instruction"/>
    <s v="603005"/>
    <s v="Retirement"/>
    <x v="275"/>
    <s v="Non-Billable"/>
    <x v="275"/>
    <n v="413.67452879785304"/>
    <n v="48.813594398146662"/>
    <n v="364.86093439970637"/>
    <x v="7"/>
  </r>
  <r>
    <s v="202106"/>
    <s v="10"/>
    <s v="6690"/>
    <x v="8"/>
    <s v="000"/>
    <s v="0948"/>
    <s v="Calif State University Trust Fund"/>
    <s v="TF-Lottery Education Fund"/>
    <x v="11"/>
    <s v="L0006"/>
    <s v="CSU Lottery Educ-Instr Reg Access and Academic Development"/>
    <s v="01"/>
    <s v="Instruction"/>
    <s v="0101"/>
    <s v="General Academic Instruction"/>
    <s v="603005"/>
    <s v="Retirement"/>
    <x v="276"/>
    <s v="Non-Billable"/>
    <x v="276"/>
    <n v="325.72658522942982"/>
    <n v="38.435737057072721"/>
    <n v="287.29084817235707"/>
    <x v="7"/>
  </r>
  <r>
    <s v="202106"/>
    <s v="10"/>
    <s v="6700"/>
    <x v="23"/>
    <s v="000"/>
    <s v="0948"/>
    <s v="Calif State University Trust Fund"/>
    <s v="TF-Lottery Education Fund"/>
    <x v="11"/>
    <s v="L0008"/>
    <s v="CSU Lottery Educ-Stud Serv Adm Educ Equity High School"/>
    <s v="05"/>
    <s v="Student Services"/>
    <s v="0501"/>
    <s v="Student Services Administration"/>
    <s v="603005"/>
    <s v="Retirement"/>
    <x v="277"/>
    <s v="Non-Billable"/>
    <x v="277"/>
    <n v="25.677231239415228"/>
    <n v="3.0299132862509972"/>
    <n v="22.647317953164233"/>
    <x v="7"/>
  </r>
  <r>
    <s v="202106"/>
    <s v="10"/>
    <s v="6780"/>
    <x v="15"/>
    <s v="000"/>
    <s v="0948"/>
    <s v="Calif State University Trust Fund"/>
    <s v="TF-Lottery Education Fund"/>
    <x v="11"/>
    <s v="L0010"/>
    <s v="CSU Lottery Educ-Stud Serv Adm Educ Eqty Outreach &amp; Retention"/>
    <s v="05"/>
    <s v="Student Services"/>
    <s v="0501"/>
    <s v="Student Services Administration"/>
    <s v="603005"/>
    <s v="Retirement"/>
    <x v="278"/>
    <s v="Non-Billable"/>
    <x v="278"/>
    <n v="79.398739666286417"/>
    <n v="9.3690512806217985"/>
    <n v="70.029688385664613"/>
    <x v="7"/>
  </r>
  <r>
    <s v="202106"/>
    <s v="10"/>
    <s v="6660"/>
    <x v="13"/>
    <s v="000"/>
    <s v="0948"/>
    <s v="Calif State University Trust Fund"/>
    <s v="TF-Lottery Education Fund"/>
    <x v="11"/>
    <s v="L0012"/>
    <s v="CSU Lottery Educ-Stud Serv Council Educ Eqty Stud Mentoring"/>
    <s v="05"/>
    <s v="Student Services"/>
    <s v="0503"/>
    <s v="Counseling and Career Guidance"/>
    <s v="603005"/>
    <s v="Retirement"/>
    <x v="180"/>
    <s v="Non-Billable"/>
    <x v="180"/>
    <n v="17.057366359848576"/>
    <n v="2.0127692304621321"/>
    <n v="15.044597129386444"/>
    <x v="7"/>
  </r>
  <r>
    <s v="202106"/>
    <s v="10"/>
    <s v="6710"/>
    <x v="10"/>
    <s v="000"/>
    <s v="0948"/>
    <s v="Calif State University Trust Fund"/>
    <s v="TF-Lottery Education Fund"/>
    <x v="11"/>
    <s v="L0012"/>
    <s v="CSU Lottery Educ-Stud Serv Council Educ Eqty Stud Mentoring"/>
    <s v="05"/>
    <s v="Student Services"/>
    <s v="0503"/>
    <s v="Counseling and Career Guidance"/>
    <s v="603005"/>
    <s v="Retirement"/>
    <x v="279"/>
    <s v="Non-Billable"/>
    <x v="279"/>
    <n v="259.00016589624209"/>
    <n v="30.562019575756569"/>
    <n v="228.43814632048552"/>
    <x v="7"/>
  </r>
  <r>
    <s v="202106"/>
    <s v="10"/>
    <s v="6790"/>
    <x v="7"/>
    <s v="000"/>
    <s v="0948"/>
    <s v="Calif State University Trust Fund"/>
    <s v="TF-Lottery Education Fund"/>
    <x v="11"/>
    <s v="L0012"/>
    <s v="CSU Lottery Educ-Stud Serv Council Educ Eqty Stud Mentoring"/>
    <s v="05"/>
    <s v="Student Services"/>
    <s v="0503"/>
    <s v="Counseling and Career Guidance"/>
    <s v="603005"/>
    <s v="Retirement"/>
    <x v="280"/>
    <s v="Non-Billable"/>
    <x v="280"/>
    <n v="345.76681279541327"/>
    <n v="40.800483909858769"/>
    <n v="304.9663288855545"/>
    <x v="7"/>
  </r>
  <r>
    <s v="202106"/>
    <s v="10"/>
    <s v="6830"/>
    <x v="3"/>
    <s v="000"/>
    <s v="0948"/>
    <s v="Calif State University Trust Fund"/>
    <s v="TF-Lottery Education Fund"/>
    <x v="11"/>
    <s v="L0006"/>
    <s v="CSU Lottery Educ-Instr Reg Access and Academic Development"/>
    <s v="01"/>
    <s v="Instruction"/>
    <s v="0101"/>
    <s v="General Academic Instruction"/>
    <s v="603005"/>
    <s v="Retirement"/>
    <x v="281"/>
    <s v="Non-Billable"/>
    <x v="281"/>
    <n v="337.01607991381212"/>
    <n v="39.76789742982983"/>
    <n v="297.2481824839823"/>
    <x v="7"/>
  </r>
  <r>
    <s v="202106"/>
    <s v="10"/>
    <s v="6820"/>
    <x v="2"/>
    <s v="000"/>
    <s v="0948"/>
    <s v="Calif State University Trust Fund"/>
    <s v="TF-Lottery Education Fund"/>
    <x v="11"/>
    <s v="L0033"/>
    <s v="General Campus Based Programs"/>
    <s v="04"/>
    <s v="Academic Support"/>
    <s v="0407"/>
    <s v="Academic Personnel Development"/>
    <s v="603005"/>
    <s v="Retirement"/>
    <x v="282"/>
    <s v="Non-Billable"/>
    <x v="282"/>
    <n v="8.0965864631477356"/>
    <n v="0.95539720265143291"/>
    <n v="7.1411892604963025"/>
    <x v="7"/>
  </r>
  <r>
    <s v="202106"/>
    <s v="10"/>
    <s v="6670"/>
    <x v="12"/>
    <s v="000"/>
    <s v="0948"/>
    <s v="Calif State University Trust Fund"/>
    <s v="TF-Lottery Education Fund"/>
    <x v="11"/>
    <s v="00000"/>
    <s v="No Project Name Assigned"/>
    <s v="01"/>
    <s v="Instruction"/>
    <s v="0105"/>
    <s v="Preparatory/Remedial Instruction"/>
    <s v="603005"/>
    <s v="Retirement"/>
    <x v="283"/>
    <s v="Non-Billable"/>
    <x v="283"/>
    <n v="327.63849704613466"/>
    <n v="38.661342651443896"/>
    <n v="288.97715439469079"/>
    <x v="7"/>
  </r>
  <r>
    <s v="202106"/>
    <s v="10"/>
    <s v="6720"/>
    <x v="21"/>
    <s v="000"/>
    <s v="0948"/>
    <s v="Calif State University Trust Fund"/>
    <s v="TF-Lottery Education Fund"/>
    <x v="11"/>
    <s v="L0033"/>
    <s v="General Campus Based Programs"/>
    <s v="04"/>
    <s v="Academic Support"/>
    <s v="0406"/>
    <s v="Academic Administration"/>
    <s v="603005"/>
    <s v="Retirement"/>
    <x v="284"/>
    <s v="Non-Billable"/>
    <x v="284"/>
    <n v="51.620263908998105"/>
    <n v="6.0911911412617767"/>
    <n v="45.529072767736331"/>
    <x v="7"/>
  </r>
  <r>
    <s v="202106"/>
    <s v="10"/>
    <s v="6850"/>
    <x v="22"/>
    <s v="000"/>
    <s v="0948"/>
    <s v="Calif State University Trust Fund"/>
    <s v="TF-Lottery Education Fund"/>
    <x v="11"/>
    <s v="00000"/>
    <s v="No Project Name Assigned"/>
    <s v="01"/>
    <s v="Instruction"/>
    <s v="0101"/>
    <s v="General Academic Instruction"/>
    <s v="603005"/>
    <s v="Retirement"/>
    <x v="285"/>
    <s v="Non-Billable"/>
    <x v="285"/>
    <n v="623.08811179304405"/>
    <n v="73.524397191579197"/>
    <n v="549.56371460146488"/>
    <x v="7"/>
  </r>
  <r>
    <s v="202106"/>
    <s v="10"/>
    <s v="6750"/>
    <x v="6"/>
    <s v="000"/>
    <s v="0948"/>
    <s v="Calif State University Trust Fund"/>
    <s v="TF-Lottery Education Fund"/>
    <x v="11"/>
    <s v="L0033"/>
    <s v="General Campus Based Programs"/>
    <s v="01"/>
    <s v="Instruction"/>
    <s v="0101"/>
    <s v="General Academic Instruction"/>
    <s v="603005"/>
    <s v="Retirement"/>
    <x v="286"/>
    <s v="Non-Billable"/>
    <x v="286"/>
    <n v="334.05257787957584"/>
    <n v="39.418204189789954"/>
    <n v="294.63437368978589"/>
    <x v="7"/>
  </r>
  <r>
    <s v="202106"/>
    <s v="10"/>
    <s v="6756"/>
    <x v="16"/>
    <s v="000"/>
    <s v="0948"/>
    <s v="Calif State University Trust Fund"/>
    <s v="TF-Lottery Education Fund"/>
    <x v="11"/>
    <s v="L0033"/>
    <s v="General Campus Based Programs"/>
    <s v="04"/>
    <s v="Academic Support"/>
    <s v="0407"/>
    <s v="Academic Personnel Development"/>
    <s v="603005"/>
    <s v="Retirement"/>
    <x v="287"/>
    <s v="Non-Billable"/>
    <x v="287"/>
    <n v="447.76428818580098"/>
    <n v="52.836186005924517"/>
    <n v="394.92810217987648"/>
    <x v="7"/>
  </r>
  <r>
    <s v="202106"/>
    <s v="10"/>
    <s v="6756"/>
    <x v="16"/>
    <s v="000"/>
    <s v="0948"/>
    <s v="Calif State University Trust Fund"/>
    <s v="TF-Lottery Education Fund"/>
    <x v="11"/>
    <s v="L0033"/>
    <s v="General Campus Based Programs"/>
    <s v="05"/>
    <s v="Student Services"/>
    <s v="0501"/>
    <s v="Student Services Administration"/>
    <s v="603005"/>
    <s v="Retirement"/>
    <x v="288"/>
    <s v="Non-Billable"/>
    <x v="288"/>
    <n v="86.762000697915511"/>
    <n v="10.237916082354031"/>
    <n v="76.524084615561478"/>
    <x v="7"/>
  </r>
  <r>
    <s v="202106"/>
    <s v="10"/>
    <s v="6756"/>
    <x v="16"/>
    <s v="000"/>
    <s v="0948"/>
    <s v="Calif State University Trust Fund"/>
    <s v="TF-Lottery Education Fund"/>
    <x v="11"/>
    <s v="L0033"/>
    <s v="General Campus Based Programs"/>
    <s v="01"/>
    <s v="Instruction"/>
    <s v="0101"/>
    <s v="General Academic Instruction"/>
    <s v="603005"/>
    <s v="Retirement"/>
    <x v="289"/>
    <s v="Non-Billable"/>
    <x v="289"/>
    <n v="328.0973094201313"/>
    <n v="38.715482511575495"/>
    <n v="289.38182690855581"/>
    <x v="7"/>
  </r>
  <r>
    <s v="202106"/>
    <s v="10"/>
    <s v="6700"/>
    <x v="23"/>
    <s v="000"/>
    <s v="0948"/>
    <s v="Calif State University Trust Fund"/>
    <s v="TF-Lottery Education Fund"/>
    <x v="11"/>
    <s v="L0033"/>
    <s v="General Campus Based Programs"/>
    <s v="04"/>
    <s v="Academic Support"/>
    <s v="0403"/>
    <s v="Educational Media Services"/>
    <s v="603005"/>
    <s v="Retirement"/>
    <x v="290"/>
    <s v="Non-Billable"/>
    <x v="290"/>
    <n v="206.18215002187819"/>
    <n v="24.329493702581626"/>
    <n v="181.85265631929656"/>
    <x v="7"/>
  </r>
  <r>
    <s v="202106"/>
    <s v="10"/>
    <s v="6620"/>
    <x v="0"/>
    <s v="000"/>
    <s v="0948"/>
    <s v="Calif State University Trust Fund"/>
    <s v="TF-Lottery Education Fund"/>
    <x v="11"/>
    <s v="L0033"/>
    <s v="General Campus Based Programs"/>
    <s v="06"/>
    <s v="Institutional Support"/>
    <s v="0602"/>
    <s v="Fiscal Operations"/>
    <s v="603005"/>
    <s v="Retirement"/>
    <x v="291"/>
    <s v="Non-Billable"/>
    <x v="291"/>
    <n v="2681.8955825389344"/>
    <n v="316.46367873959429"/>
    <n v="2365.43190379934"/>
    <x v="7"/>
  </r>
  <r>
    <s v="202106"/>
    <s v="10"/>
    <s v="6700"/>
    <x v="23"/>
    <s v="000"/>
    <s v="0948"/>
    <s v="Calif State University Trust Fund"/>
    <s v="TF-Lottery Education Fund"/>
    <x v="11"/>
    <s v="L0033"/>
    <s v="General Campus Based Programs"/>
    <s v="04"/>
    <s v="Academic Support"/>
    <s v="0406"/>
    <s v="Academic Administration"/>
    <s v="603005"/>
    <s v="Retirement"/>
    <x v="292"/>
    <s v="Non-Billable"/>
    <x v="292"/>
    <n v="218.17554419649332"/>
    <n v="25.744714215186214"/>
    <n v="192.43082998130711"/>
    <x v="7"/>
  </r>
  <r>
    <s v="202106"/>
    <s v="10"/>
    <s v="6760"/>
    <x v="18"/>
    <s v="000"/>
    <s v="0948"/>
    <s v="Calif State University Trust Fund"/>
    <s v="TF-Lottery Education Fund"/>
    <x v="11"/>
    <s v="L0033"/>
    <s v="General Campus Based Programs"/>
    <s v="05"/>
    <s v="Student Services"/>
    <s v="0501"/>
    <s v="Student Services Administration"/>
    <s v="603005"/>
    <s v="Retirement"/>
    <x v="293"/>
    <s v="Non-Billable"/>
    <x v="293"/>
    <n v="102.86399192456861"/>
    <n v="12.137951047099097"/>
    <n v="90.726040877469515"/>
    <x v="7"/>
  </r>
  <r>
    <s v="202106"/>
    <s v="10"/>
    <s v="6810"/>
    <x v="5"/>
    <s v="000"/>
    <s v="0948"/>
    <s v="Calif State University Trust Fund"/>
    <s v="TF-Lottery Education Fund"/>
    <x v="11"/>
    <s v="L0033"/>
    <s v="General Campus Based Programs"/>
    <s v="04"/>
    <s v="Academic Support"/>
    <s v="0406"/>
    <s v="Academic Administration"/>
    <s v="603005"/>
    <s v="Retirement"/>
    <x v="294"/>
    <s v="Non-Billable"/>
    <x v="294"/>
    <n v="1.9359171898591051E-4"/>
    <n v="2.284382284033744E-5"/>
    <n v="1.7074789614557307E-4"/>
    <x v="7"/>
  </r>
  <r>
    <s v="202106"/>
    <s v="10"/>
    <s v="6810"/>
    <x v="5"/>
    <s v="000"/>
    <s v="0948"/>
    <s v="Calif State University Trust Fund"/>
    <s v="TF-Lottery Education Fund"/>
    <x v="11"/>
    <s v="L0033"/>
    <s v="General Campus Based Programs"/>
    <s v="04"/>
    <s v="Academic Support"/>
    <s v="0407"/>
    <s v="Academic Personnel Development"/>
    <s v="603005"/>
    <s v="Retirement"/>
    <x v="295"/>
    <s v="Non-Billable"/>
    <x v="295"/>
    <n v="-1.9359171898591051E-4"/>
    <n v="-2.284382284033744E-5"/>
    <n v="-1.7074789614557307E-4"/>
    <x v="7"/>
  </r>
  <r>
    <s v="202106"/>
    <s v="10"/>
    <s v="6690"/>
    <x v="8"/>
    <s v="000"/>
    <s v="0948"/>
    <s v="Calif State University Trust Fund"/>
    <s v="TF-Lottery Education Fund"/>
    <x v="11"/>
    <s v="L0033"/>
    <s v="General Campus Based Programs"/>
    <s v="04"/>
    <s v="Academic Support"/>
    <s v="0401"/>
    <s v="Libraries"/>
    <s v="603005"/>
    <s v="Retirement"/>
    <x v="296"/>
    <s v="Non-Billable"/>
    <x v="296"/>
    <n v="3.9800521506313338"/>
    <n v="0.46964615377449742"/>
    <n v="3.5104059968568366"/>
    <x v="7"/>
  </r>
  <r>
    <s v="202106"/>
    <s v="10"/>
    <s v="6770"/>
    <x v="1"/>
    <s v="000"/>
    <s v="0948"/>
    <s v="Calif State University Trust Fund"/>
    <s v="TF-Lottery Education Fund"/>
    <x v="11"/>
    <s v="L0033"/>
    <s v="General Campus Based Programs"/>
    <s v="01"/>
    <s v="Instruction"/>
    <s v="0101"/>
    <s v="General Academic Instruction"/>
    <s v="603005"/>
    <s v="Retirement"/>
    <x v="297"/>
    <s v="Non-Billable"/>
    <x v="297"/>
    <n v="11.371577573232383"/>
    <n v="1.3418461536414212"/>
    <n v="10.029731419590961"/>
    <x v="7"/>
  </r>
  <r>
    <s v="202106"/>
    <s v="10"/>
    <s v="6752"/>
    <x v="11"/>
    <s v="000"/>
    <s v="0948"/>
    <s v="Calif State University Trust Fund"/>
    <s v="TF-Lottery Education Fund"/>
    <x v="11"/>
    <s v="00000"/>
    <s v="No Project Name Assigned"/>
    <s v="01"/>
    <s v="Instruction"/>
    <s v="0105"/>
    <s v="Preparatory/Remedial Instruction"/>
    <s v="603005"/>
    <s v="Retirement"/>
    <x v="298"/>
    <s v="Non-Billable"/>
    <x v="298"/>
    <n v="271.47057006643854"/>
    <n v="32.033527267839752"/>
    <n v="239.43704279859878"/>
    <x v="7"/>
  </r>
  <r>
    <s v="202106"/>
    <s v="10"/>
    <s v="6620"/>
    <x v="0"/>
    <s v="000"/>
    <s v="0948"/>
    <s v="Calif State University Trust Fund"/>
    <s v="TF-Lottery Education Fund"/>
    <x v="11"/>
    <s v="L0033"/>
    <s v="General Campus Based Programs"/>
    <s v="03"/>
    <s v="Public Service"/>
    <s v="0301"/>
    <s v="Community Service"/>
    <s v="603005"/>
    <s v="Retirement"/>
    <x v="299"/>
    <s v="Non-Billable"/>
    <x v="299"/>
    <n v="322.86123419671929"/>
    <n v="38.097625635212879"/>
    <n v="284.76360856150643"/>
    <x v="7"/>
  </r>
  <r>
    <s v="202106"/>
    <s v="10"/>
    <s v="6680"/>
    <x v="19"/>
    <s v="000"/>
    <s v="0948"/>
    <s v="Calif State University Trust Fund"/>
    <s v="TF-Lottery Education Fund"/>
    <x v="11"/>
    <s v="L0033"/>
    <s v="General Campus Based Programs"/>
    <s v="04"/>
    <s v="Academic Support"/>
    <s v="0409"/>
    <s v="Academic Support Information Technology"/>
    <s v="603005"/>
    <s v="Retirement"/>
    <x v="300"/>
    <s v="Non-Billable"/>
    <x v="300"/>
    <n v="5.6857887866161914"/>
    <n v="0.67092307682071062"/>
    <n v="5.0148657097954805"/>
    <x v="7"/>
  </r>
  <r>
    <s v="202106"/>
    <s v="10"/>
    <s v="6620"/>
    <x v="0"/>
    <s v="000"/>
    <s v="0948"/>
    <s v="Calif State University Trust Fund"/>
    <s v="TF-Lottery Education Fund"/>
    <x v="11"/>
    <s v="L0033"/>
    <s v="General Campus Based Programs"/>
    <s v="05"/>
    <s v="Student Services"/>
    <s v="0501"/>
    <s v="Student Services Administration"/>
    <s v="603005"/>
    <s v="Retirement"/>
    <x v="301"/>
    <s v="Non-Billable"/>
    <x v="301"/>
    <n v="475.08104769330788"/>
    <n v="56.059563627810334"/>
    <n v="419.02148406549753"/>
    <x v="7"/>
  </r>
  <r>
    <s v="202106"/>
    <s v="10"/>
    <s v="6760"/>
    <x v="18"/>
    <s v="000"/>
    <s v="0948"/>
    <s v="Calif State University Trust Fund"/>
    <s v="TF-Lottery Education Fund"/>
    <x v="11"/>
    <s v="L0033"/>
    <s v="General Campus Based Programs"/>
    <s v="01"/>
    <s v="Instruction"/>
    <s v="0101"/>
    <s v="General Academic Instruction"/>
    <s v="603005"/>
    <s v="Retirement"/>
    <x v="302"/>
    <s v="Non-Billable"/>
    <x v="302"/>
    <n v="29.672189952408473"/>
    <n v="3.5013184143842002"/>
    <n v="26.170871538024272"/>
    <x v="7"/>
  </r>
  <r>
    <s v="202106"/>
    <s v="10"/>
    <s v="6790"/>
    <x v="7"/>
    <s v="000"/>
    <s v="0948"/>
    <s v="Calif State University Trust Fund"/>
    <s v="TF-Lottery Education Fund"/>
    <x v="11"/>
    <s v="L0033"/>
    <s v="General Campus Based Programs"/>
    <s v="05"/>
    <s v="Student Services"/>
    <s v="0501"/>
    <s v="Student Services Administration"/>
    <s v="603005"/>
    <s v="Retirement"/>
    <x v="303"/>
    <s v="Non-Billable"/>
    <x v="303"/>
    <n v="353.90579584501899"/>
    <n v="41.760883909712241"/>
    <n v="312.14491193530677"/>
    <x v="7"/>
  </r>
  <r>
    <s v="202106"/>
    <s v="10"/>
    <s v="6810"/>
    <x v="5"/>
    <s v="000"/>
    <s v="0948"/>
    <s v="Calif State University Trust Fund"/>
    <s v="TF-Lottery Education Fund"/>
    <x v="11"/>
    <s v="L0033"/>
    <s v="General Campus Based Programs"/>
    <s v="01"/>
    <s v="Instruction"/>
    <s v="0101"/>
    <s v="General Academic Instruction"/>
    <s v="603005"/>
    <s v="Retirement"/>
    <x v="304"/>
    <s v="Non-Billable"/>
    <x v="304"/>
    <n v="328.11589422515391"/>
    <n v="38.717675518568164"/>
    <n v="289.39821870658574"/>
    <x v="7"/>
  </r>
  <r>
    <s v="202106"/>
    <s v="10"/>
    <s v="6650"/>
    <x v="17"/>
    <s v="000"/>
    <s v="0948"/>
    <s v="Calif State University Trust Fund"/>
    <s v="TF-Lottery Education Fund"/>
    <x v="11"/>
    <s v="L0033"/>
    <s v="General Campus Based Programs"/>
    <s v="05"/>
    <s v="Student Services"/>
    <s v="0501"/>
    <s v="Student Services Administration"/>
    <s v="603005"/>
    <s v="Retirement"/>
    <x v="305"/>
    <s v="Non-Billable"/>
    <x v="305"/>
    <n v="293.65850416285173"/>
    <n v="34.651703491216509"/>
    <n v="259.00680067163523"/>
    <x v="7"/>
  </r>
  <r>
    <s v="202106"/>
    <s v="10"/>
    <s v="6760"/>
    <x v="18"/>
    <s v="000"/>
    <s v="0948"/>
    <s v="Calif State University Trust Fund"/>
    <s v="TF-Lottery Education Fund"/>
    <x v="11"/>
    <s v="L0033"/>
    <s v="General Campus Based Programs"/>
    <s v="02"/>
    <s v="Research"/>
    <s v="0202"/>
    <s v="Individual and Project Research"/>
    <s v="603005"/>
    <s v="Retirement"/>
    <x v="306"/>
    <s v="Non-Billable"/>
    <x v="306"/>
    <n v="65.279127642049019"/>
    <n v="7.7029370617617845"/>
    <n v="57.576190580287232"/>
    <x v="7"/>
  </r>
  <r>
    <s v="202106"/>
    <s v="10"/>
    <s v="6680"/>
    <x v="19"/>
    <s v="000"/>
    <s v="0948"/>
    <s v="Calif State University Trust Fund"/>
    <s v="TF-Lottery Education Fund"/>
    <x v="11"/>
    <s v="L0033"/>
    <s v="General Campus Based Programs"/>
    <s v="01"/>
    <s v="Instruction"/>
    <s v="0101"/>
    <s v="General Academic Instruction"/>
    <s v="603005"/>
    <s v="Retirement"/>
    <x v="307"/>
    <s v="Non-Billable"/>
    <x v="307"/>
    <n v="1.4215439925135409"/>
    <n v="0.16774219111659783"/>
    <n v="1.2538018013969432"/>
    <x v="7"/>
  </r>
  <r>
    <s v="202106"/>
    <s v="10"/>
    <s v="6680"/>
    <x v="19"/>
    <s v="000"/>
    <s v="0948"/>
    <s v="Calif State University Trust Fund"/>
    <s v="TF-Lottery Education Fund"/>
    <x v="11"/>
    <s v="L0033"/>
    <s v="General Campus Based Programs"/>
    <s v="04"/>
    <s v="Academic Support"/>
    <s v="0407"/>
    <s v="Academic Personnel Development"/>
    <s v="603005"/>
    <s v="Retirement"/>
    <x v="308"/>
    <s v="Non-Billable"/>
    <x v="308"/>
    <n v="21.32180474567021"/>
    <n v="2.5159729599890848"/>
    <n v="18.805831785681125"/>
    <x v="7"/>
  </r>
  <r>
    <s v="202106"/>
    <s v="10"/>
    <s v="6650"/>
    <x v="17"/>
    <s v="000"/>
    <s v="0948"/>
    <s v="Calif State University Trust Fund"/>
    <s v="TF-Lottery Education Fund"/>
    <x v="11"/>
    <s v="L0033"/>
    <s v="General Campus Based Programs"/>
    <s v="04"/>
    <s v="Academic Support"/>
    <s v="0401"/>
    <s v="Libraries"/>
    <s v="603005"/>
    <s v="Retirement"/>
    <x v="309"/>
    <s v="Non-Billable"/>
    <x v="309"/>
    <n v="7.6414523318118599"/>
    <n v="0.90169137515379949"/>
    <n v="6.7397609566580607"/>
    <x v="7"/>
  </r>
  <r>
    <s v="202106"/>
    <s v="10"/>
    <s v="6756"/>
    <x v="16"/>
    <s v="000"/>
    <s v="0948"/>
    <s v="Calif State University Trust Fund"/>
    <s v="TF-CSU Operating Fund"/>
    <x v="12"/>
    <s v="00000"/>
    <s v="No Project Name Assigned"/>
    <s v="06"/>
    <s v="Institutional Support"/>
    <s v="0606"/>
    <s v="General Administration"/>
    <s v="603005"/>
    <s v="Retirement"/>
    <x v="310"/>
    <s v="Non-Billable"/>
    <x v="310"/>
    <n v="15835.072772266903"/>
    <n v="1868.5385871274948"/>
    <n v="13966.53418513941"/>
    <x v="4"/>
  </r>
  <r>
    <s v="202106"/>
    <s v="10"/>
    <s v="6850"/>
    <x v="22"/>
    <s v="000"/>
    <s v="0948"/>
    <s v="Calif State University Trust Fund"/>
    <s v="TF-CSU Operating Fund"/>
    <x v="12"/>
    <s v="00000"/>
    <s v="No Project Name Assigned"/>
    <s v="07"/>
    <s v="Operation and Maintenance of Plant"/>
    <s v="0701"/>
    <s v="Physical Plant Administration"/>
    <s v="603005"/>
    <s v="Retirement"/>
    <x v="311"/>
    <s v="Non-Billable"/>
    <x v="311"/>
    <n v="8934.0106145746231"/>
    <n v="1054.2132525198056"/>
    <n v="7879.7973620548173"/>
    <x v="4"/>
  </r>
  <r>
    <s v="202106"/>
    <s v="10"/>
    <s v="6620"/>
    <x v="0"/>
    <s v="000"/>
    <s v="0948"/>
    <s v="Calif State University Trust Fund"/>
    <s v="TF-CSU Operating Fund"/>
    <x v="12"/>
    <s v="00000"/>
    <s v="No Project Name Assigned"/>
    <s v="04"/>
    <s v="Academic Support"/>
    <s v="0401"/>
    <s v="Libraries"/>
    <s v="603005"/>
    <s v="Retirement"/>
    <x v="312"/>
    <s v="Non-Billable"/>
    <x v="312"/>
    <n v="3079.265235988637"/>
    <n v="363.35329784665919"/>
    <n v="2715.9119381419778"/>
    <x v="4"/>
  </r>
  <r>
    <s v="202106"/>
    <s v="10"/>
    <s v="6660"/>
    <x v="13"/>
    <s v="000"/>
    <s v="0948"/>
    <s v="Calif State University Trust Fund"/>
    <s v="TF-CSU Operating Fund"/>
    <x v="12"/>
    <s v="00000"/>
    <s v="No Project Name Assigned"/>
    <s v="05"/>
    <s v="Student Services"/>
    <s v="0504"/>
    <s v="Financial Aid Administration"/>
    <s v="603005"/>
    <s v="Retirement"/>
    <x v="313"/>
    <s v="Non-Billable"/>
    <x v="313"/>
    <n v="7855.5758077382579"/>
    <n v="926.95794531311446"/>
    <n v="6928.6178624251434"/>
    <x v="4"/>
  </r>
  <r>
    <s v="202106"/>
    <s v="10"/>
    <s v="6760"/>
    <x v="18"/>
    <s v="000"/>
    <s v="0948"/>
    <s v="Calif State University Trust Fund"/>
    <s v="TF-CSU Operating Fund"/>
    <x v="12"/>
    <s v="00000"/>
    <s v="No Project Name Assigned"/>
    <s v="04"/>
    <s v="Academic Support"/>
    <s v="0406"/>
    <s v="Academic Administration"/>
    <s v="603005"/>
    <s v="Retirement"/>
    <x v="314"/>
    <s v="Non-Billable"/>
    <x v="314"/>
    <n v="69037.283222053229"/>
    <n v="8146.3994202022814"/>
    <n v="60890.883801850949"/>
    <x v="4"/>
  </r>
  <r>
    <s v="202106"/>
    <s v="10"/>
    <s v="6840"/>
    <x v="4"/>
    <s v="000"/>
    <s v="0948"/>
    <s v="Calif State University Trust Fund"/>
    <s v="TF-CSU Operating Fund"/>
    <x v="12"/>
    <s v="00000"/>
    <s v="No Project Name Assigned"/>
    <s v="01"/>
    <s v="Instruction"/>
    <s v="0104"/>
    <s v="Community Education"/>
    <s v="603005"/>
    <s v="Retirement"/>
    <x v="315"/>
    <s v="Non-Billable"/>
    <x v="315"/>
    <n v="822.79113416390169"/>
    <n v="97.089353831340404"/>
    <n v="725.70178033256127"/>
    <x v="4"/>
  </r>
  <r>
    <s v="202106"/>
    <s v="10"/>
    <s v="6620"/>
    <x v="0"/>
    <s v="000"/>
    <s v="0948"/>
    <s v="Calif State University Trust Fund"/>
    <s v="TF-CSU Operating Fund"/>
    <x v="12"/>
    <s v="00000"/>
    <s v="No Project Name Assigned"/>
    <s v="04"/>
    <s v="Academic Support"/>
    <s v="0408"/>
    <s v="Course and Curriculum Development"/>
    <s v="603005"/>
    <s v="Retirement"/>
    <x v="316"/>
    <s v="Non-Billable"/>
    <x v="316"/>
    <n v="3928.2562990332158"/>
    <n v="463.5342432859195"/>
    <n v="3464.7220557472965"/>
    <x v="4"/>
  </r>
  <r>
    <s v="202106"/>
    <s v="10"/>
    <s v="6840"/>
    <x v="4"/>
    <s v="000"/>
    <s v="0948"/>
    <s v="Calif State University Trust Fund"/>
    <s v="TF-CSU Operating Fund"/>
    <x v="12"/>
    <s v="00000"/>
    <s v="No Project Name Assigned"/>
    <s v="01"/>
    <s v="Instruction"/>
    <s v="0105"/>
    <s v="Preparatory/Remedial Instruction"/>
    <s v="603005"/>
    <s v="Retirement"/>
    <x v="317"/>
    <s v="Non-Billable"/>
    <x v="317"/>
    <n v="556.92388281179137"/>
    <n v="65.717018171791381"/>
    <n v="491.20686463999999"/>
    <x v="4"/>
  </r>
  <r>
    <s v="202106"/>
    <s v="10"/>
    <s v="6770"/>
    <x v="1"/>
    <s v="000"/>
    <s v="0948"/>
    <s v="Calif State University Trust Fund"/>
    <s v="TF-CSU Operating Fund"/>
    <x v="12"/>
    <s v="00000"/>
    <s v="No Project Name Assigned"/>
    <s v="01"/>
    <s v="Instruction"/>
    <s v="0101"/>
    <s v="General Academic Instruction"/>
    <s v="603005"/>
    <s v="Retirement"/>
    <x v="318"/>
    <s v="Non-Billable"/>
    <x v="318"/>
    <n v="461313.45646234776"/>
    <n v="54434.987862557042"/>
    <n v="406878.46859979071"/>
    <x v="4"/>
  </r>
  <r>
    <s v="202106"/>
    <s v="10"/>
    <s v="6760"/>
    <x v="18"/>
    <s v="000"/>
    <s v="0948"/>
    <s v="Calif State University Trust Fund"/>
    <s v="TF-CSU Operating Fund"/>
    <x v="12"/>
    <s v="00000"/>
    <s v="No Project Name Assigned"/>
    <s v="07"/>
    <s v="Operation and Maintenance of Plant"/>
    <s v="0703"/>
    <s v="Custodial Services"/>
    <s v="603005"/>
    <s v="Retirement"/>
    <x v="319"/>
    <s v="Non-Billable"/>
    <x v="319"/>
    <n v="16015.611569600189"/>
    <n v="1889.8421652128225"/>
    <n v="14125.769404387367"/>
    <x v="4"/>
  </r>
  <r>
    <s v="202106"/>
    <s v="10"/>
    <s v="6756"/>
    <x v="16"/>
    <s v="000"/>
    <s v="0948"/>
    <s v="Calif State University Trust Fund"/>
    <s v="TF-CSU Operating Fund"/>
    <x v="12"/>
    <s v="00000"/>
    <s v="No Project Name Assigned"/>
    <s v="04"/>
    <s v="Academic Support"/>
    <s v="0401"/>
    <s v="Libraries"/>
    <s v="603005"/>
    <s v="Retirement"/>
    <x v="320"/>
    <s v="Non-Billable"/>
    <x v="320"/>
    <n v="7659.0335573632838"/>
    <n v="903.76595976886756"/>
    <n v="6755.2675975944167"/>
    <x v="4"/>
  </r>
  <r>
    <s v="202106"/>
    <s v="10"/>
    <s v="6820"/>
    <x v="2"/>
    <s v="000"/>
    <s v="0948"/>
    <s v="Calif State University Trust Fund"/>
    <s v="TF-CSU Operating Fund"/>
    <x v="12"/>
    <s v="00000"/>
    <s v="No Project Name Assigned"/>
    <s v="04"/>
    <s v="Academic Support"/>
    <s v="0409"/>
    <s v="Academic Support Information Technology"/>
    <s v="603005"/>
    <s v="Retirement"/>
    <x v="321"/>
    <s v="Non-Billable"/>
    <x v="321"/>
    <n v="54961.808754602607"/>
    <n v="6485.4934330431079"/>
    <n v="48476.315321559501"/>
    <x v="4"/>
  </r>
  <r>
    <s v="202106"/>
    <s v="10"/>
    <s v="6820"/>
    <x v="2"/>
    <s v="000"/>
    <s v="0948"/>
    <s v="Calif State University Trust Fund"/>
    <s v="TF-CSU Operating Fund"/>
    <x v="12"/>
    <s v="00000"/>
    <s v="No Project Name Assigned"/>
    <s v="06"/>
    <s v="Institutional Support"/>
    <s v="0601"/>
    <s v="Executive Management"/>
    <s v="603005"/>
    <s v="Retirement"/>
    <x v="322"/>
    <s v="Non-Billable"/>
    <x v="322"/>
    <n v="27091.166303005743"/>
    <n v="3196.7576237546778"/>
    <n v="23894.408679251064"/>
    <x v="4"/>
  </r>
  <r>
    <s v="202106"/>
    <s v="10"/>
    <s v="6720"/>
    <x v="21"/>
    <s v="000"/>
    <s v="0948"/>
    <s v="Calif State University Trust Fund"/>
    <s v="TF-CSU Operating Fund"/>
    <x v="12"/>
    <s v="00000"/>
    <s v="No Project Name Assigned"/>
    <s v="07"/>
    <s v="Operation and Maintenance of Plant"/>
    <s v="0703"/>
    <s v="Custodial Services"/>
    <s v="603005"/>
    <s v="Retirement"/>
    <x v="323"/>
    <s v="Non-Billable"/>
    <x v="323"/>
    <n v="10909.874100504439"/>
    <n v="1287.3651438595239"/>
    <n v="9622.5089566449151"/>
    <x v="4"/>
  </r>
  <r>
    <s v="202106"/>
    <s v="10"/>
    <s v="6730"/>
    <x v="20"/>
    <s v="000"/>
    <s v="0948"/>
    <s v="Calif State University Trust Fund"/>
    <s v="TF-CSU Operating Fund"/>
    <x v="12"/>
    <s v="00000"/>
    <s v="No Project Name Assigned"/>
    <s v="07"/>
    <s v="Operation and Maintenance of Plant"/>
    <s v="0703"/>
    <s v="Custodial Services"/>
    <s v="603005"/>
    <s v="Retirement"/>
    <x v="324"/>
    <s v="Non-Billable"/>
    <x v="324"/>
    <n v="7032.4091056395237"/>
    <n v="829.82427446546387"/>
    <n v="6202.5848311740601"/>
    <x v="4"/>
  </r>
  <r>
    <s v="202106"/>
    <s v="10"/>
    <s v="6680"/>
    <x v="19"/>
    <s v="000"/>
    <s v="0948"/>
    <s v="Calif State University Trust Fund"/>
    <s v="TF-CSU Operating Fund"/>
    <x v="12"/>
    <s v="00000"/>
    <s v="No Project Name Assigned"/>
    <s v="01"/>
    <s v="Instruction"/>
    <s v="0106"/>
    <s v="Instructional Information Technology"/>
    <s v="603005"/>
    <s v="Retirement"/>
    <x v="325"/>
    <s v="Non-Billable"/>
    <x v="325"/>
    <n v="1389.2420526504277"/>
    <n v="163.93056221275049"/>
    <n v="1225.3114904376773"/>
    <x v="4"/>
  </r>
  <r>
    <s v="202106"/>
    <s v="10"/>
    <s v="6720"/>
    <x v="21"/>
    <s v="000"/>
    <s v="0948"/>
    <s v="Calif State University Trust Fund"/>
    <s v="TF-CSU Operating Fund"/>
    <x v="12"/>
    <s v="00000"/>
    <s v="No Project Name Assigned"/>
    <s v="05"/>
    <s v="Student Services"/>
    <s v="0507"/>
    <s v="Student Health Services"/>
    <s v="603005"/>
    <s v="Retirement"/>
    <x v="326"/>
    <s v="Non-Billable"/>
    <x v="326"/>
    <n v="7531.9727300743853"/>
    <n v="888.77278214877754"/>
    <n v="6643.1999479256083"/>
    <x v="4"/>
  </r>
  <r>
    <s v="202106"/>
    <s v="10"/>
    <s v="6720"/>
    <x v="21"/>
    <s v="000"/>
    <s v="0948"/>
    <s v="Calif State University Trust Fund"/>
    <s v="TF-CSU Operating Fund"/>
    <x v="12"/>
    <s v="00000"/>
    <s v="No Project Name Assigned"/>
    <s v="05"/>
    <s v="Student Services"/>
    <s v="0508"/>
    <s v="Student Services Information Technology"/>
    <s v="603005"/>
    <s v="Retirement"/>
    <x v="327"/>
    <s v="Non-Billable"/>
    <x v="327"/>
    <n v="5057.3294725798833"/>
    <n v="596.76487776442627"/>
    <n v="4460.564594815457"/>
    <x v="4"/>
  </r>
  <r>
    <s v="202106"/>
    <s v="10"/>
    <s v="6660"/>
    <x v="13"/>
    <s v="000"/>
    <s v="0948"/>
    <s v="Calif State University Trust Fund"/>
    <s v="TF-CSU Operating Fund"/>
    <x v="12"/>
    <s v="00000"/>
    <s v="No Project Name Assigned"/>
    <s v="07"/>
    <s v="Operation and Maintenance of Plant"/>
    <s v="0705"/>
    <s v="Landscape and Grounds Maintenance"/>
    <s v="603005"/>
    <s v="Retirement"/>
    <x v="328"/>
    <s v="Non-Billable"/>
    <x v="328"/>
    <n v="4789.0456157996723"/>
    <n v="565.10738266436135"/>
    <n v="4223.9382331353108"/>
    <x v="4"/>
  </r>
  <r>
    <s v="202106"/>
    <s v="10"/>
    <s v="6660"/>
    <x v="13"/>
    <s v="000"/>
    <s v="0948"/>
    <s v="Calif State University Trust Fund"/>
    <s v="TF-CSU Operating Fund"/>
    <x v="12"/>
    <s v="00000"/>
    <s v="No Project Name Assigned"/>
    <s v="07"/>
    <s v="Operation and Maintenance of Plant"/>
    <s v="0707"/>
    <s v="Security and Safety"/>
    <s v="603005"/>
    <s v="Retirement"/>
    <x v="329"/>
    <s v="Non-Billable"/>
    <x v="329"/>
    <n v="16807.244116593309"/>
    <n v="1983.2548057580107"/>
    <n v="14823.989310835299"/>
    <x v="4"/>
  </r>
  <r>
    <s v="202106"/>
    <s v="10"/>
    <s v="6660"/>
    <x v="13"/>
    <s v="000"/>
    <s v="0948"/>
    <s v="Calif State University Trust Fund"/>
    <s v="TF-CSU Operating Fund"/>
    <x v="12"/>
    <s v="00000"/>
    <s v="No Project Name Assigned"/>
    <s v="07"/>
    <s v="Operation and Maintenance of Plant"/>
    <s v="0704"/>
    <s v="Utilities"/>
    <s v="603005"/>
    <s v="Retirement"/>
    <x v="330"/>
    <s v="Non-Billable"/>
    <x v="330"/>
    <n v="4262.6465008707028"/>
    <n v="502.99228710274298"/>
    <n v="3759.6542137679598"/>
    <x v="4"/>
  </r>
  <r>
    <s v="202106"/>
    <s v="10"/>
    <s v="6710"/>
    <x v="10"/>
    <s v="000"/>
    <s v="0948"/>
    <s v="Calif State University Trust Fund"/>
    <s v="TF-CSU Operating Fund"/>
    <x v="12"/>
    <s v="00000"/>
    <s v="No Project Name Assigned"/>
    <s v="04"/>
    <s v="Academic Support"/>
    <s v="0405"/>
    <s v="Ancillary Support"/>
    <s v="603005"/>
    <s v="Retirement"/>
    <x v="331"/>
    <s v="Non-Billable"/>
    <x v="331"/>
    <n v="2011.5807708992775"/>
    <n v="237.36653096611477"/>
    <n v="1774.2142399331628"/>
    <x v="4"/>
  </r>
  <r>
    <s v="202106"/>
    <s v="10"/>
    <s v="6650"/>
    <x v="17"/>
    <s v="000"/>
    <s v="0948"/>
    <s v="Calif State University Trust Fund"/>
    <s v="TF-CSU Operating Fund"/>
    <x v="12"/>
    <s v="00000"/>
    <s v="No Project Name Assigned"/>
    <s v="05"/>
    <s v="Student Services"/>
    <s v="0502"/>
    <s v="Social and Cultural Development"/>
    <s v="603005"/>
    <s v="Retirement"/>
    <x v="332"/>
    <s v="Non-Billable"/>
    <x v="332"/>
    <n v="19353.964668533768"/>
    <n v="2283.7678308869849"/>
    <n v="17070.196837646785"/>
    <x v="4"/>
  </r>
  <r>
    <s v="202106"/>
    <s v="10"/>
    <s v="6810"/>
    <x v="5"/>
    <s v="000"/>
    <s v="0948"/>
    <s v="Calif State University Trust Fund"/>
    <s v="TF-CSU Operating Fund"/>
    <x v="12"/>
    <s v="00000"/>
    <s v="No Project Name Assigned"/>
    <s v="06"/>
    <s v="Institutional Support"/>
    <s v="0601"/>
    <s v="Executive Management"/>
    <s v="603005"/>
    <s v="Retirement"/>
    <x v="333"/>
    <s v="Non-Billable"/>
    <x v="333"/>
    <n v="17415.220458802312"/>
    <n v="2054.9960141386732"/>
    <n v="15360.22444466364"/>
    <x v="4"/>
  </r>
  <r>
    <s v="202106"/>
    <s v="10"/>
    <s v="6800"/>
    <x v="14"/>
    <s v="000"/>
    <s v="0948"/>
    <s v="Calif State University Trust Fund"/>
    <s v="TF-CSU Operating Fund"/>
    <x v="12"/>
    <s v="00000"/>
    <s v="No Project Name Assigned"/>
    <s v="05"/>
    <s v="Student Services"/>
    <s v="0502"/>
    <s v="Social and Cultural Development"/>
    <s v="603005"/>
    <s v="Retirement"/>
    <x v="334"/>
    <s v="Non-Billable"/>
    <x v="334"/>
    <n v="6289.8354105215012"/>
    <n v="742.20057844153723"/>
    <n v="5547.6348320799643"/>
    <x v="4"/>
  </r>
  <r>
    <s v="202106"/>
    <s v="10"/>
    <s v="6840"/>
    <x v="4"/>
    <s v="000"/>
    <s v="0948"/>
    <s v="Calif State University Trust Fund"/>
    <s v="TF-CSU Operating Fund"/>
    <x v="12"/>
    <s v="00000"/>
    <s v="No Project Name Assigned"/>
    <s v="05"/>
    <s v="Student Services"/>
    <s v="0502"/>
    <s v="Social and Cultural Development"/>
    <s v="603005"/>
    <s v="Retirement"/>
    <x v="335"/>
    <s v="Non-Billable"/>
    <x v="335"/>
    <n v="9950.4571593999826"/>
    <n v="1174.153944809198"/>
    <n v="8776.3032145907855"/>
    <x v="4"/>
  </r>
  <r>
    <s v="202106"/>
    <s v="10"/>
    <s v="6720"/>
    <x v="21"/>
    <s v="000"/>
    <s v="0948"/>
    <s v="Calif State University Trust Fund"/>
    <s v="TF-CSU Operating Fund"/>
    <x v="12"/>
    <s v="00000"/>
    <s v="No Project Name Assigned"/>
    <s v="07"/>
    <s v="Operation and Maintenance of Plant"/>
    <s v="0701"/>
    <s v="Physical Plant Administration"/>
    <s v="603005"/>
    <s v="Retirement"/>
    <x v="336"/>
    <s v="Non-Billable"/>
    <x v="336"/>
    <n v="8647.4079477936521"/>
    <n v="1020.394137839651"/>
    <n v="7627.0138099540009"/>
    <x v="4"/>
  </r>
  <r>
    <s v="202106"/>
    <s v="10"/>
    <s v="6720"/>
    <x v="21"/>
    <s v="000"/>
    <s v="0948"/>
    <s v="Calif State University Trust Fund"/>
    <s v="TF-CSU Operating Fund"/>
    <x v="12"/>
    <s v="00000"/>
    <s v="No Project Name Assigned"/>
    <s v="04"/>
    <s v="Academic Support"/>
    <s v="0409"/>
    <s v="Academic Support Information Technology"/>
    <s v="603005"/>
    <s v="Retirement"/>
    <x v="337"/>
    <s v="Non-Billable"/>
    <x v="337"/>
    <n v="21049.65273275294"/>
    <n v="2483.8590224648469"/>
    <n v="18565.793710288093"/>
    <x v="4"/>
  </r>
  <r>
    <s v="202106"/>
    <s v="10"/>
    <s v="6800"/>
    <x v="14"/>
    <s v="000"/>
    <s v="0948"/>
    <s v="Calif State University Trust Fund"/>
    <s v="TF-CSU Operating Fund"/>
    <x v="12"/>
    <s v="00000"/>
    <s v="No Project Name Assigned"/>
    <s v="05"/>
    <s v="Student Services"/>
    <s v="0503"/>
    <s v="Counseling and Career Guidance"/>
    <s v="603005"/>
    <s v="Retirement"/>
    <x v="338"/>
    <s v="Non-Billable"/>
    <x v="338"/>
    <n v="2156.4559081692591"/>
    <n v="254.46179716397259"/>
    <n v="1901.9941110052866"/>
    <x v="4"/>
  </r>
  <r>
    <s v="202106"/>
    <s v="10"/>
    <s v="6740"/>
    <x v="9"/>
    <s v="000"/>
    <s v="0948"/>
    <s v="Calif State University Trust Fund"/>
    <s v="TF-CSU Operating Fund"/>
    <x v="12"/>
    <s v="00000"/>
    <s v="No Project Name Assigned"/>
    <s v="02"/>
    <s v="Research"/>
    <s v="0202"/>
    <s v="Individual and Project Research"/>
    <s v="603005"/>
    <s v="Retirement"/>
    <x v="339"/>
    <s v="Non-Billable"/>
    <x v="339"/>
    <n v="7000.4591155215267"/>
    <n v="826.05417563154015"/>
    <n v="6174.404939889987"/>
    <x v="4"/>
  </r>
  <r>
    <s v="202106"/>
    <s v="10"/>
    <s v="6840"/>
    <x v="4"/>
    <s v="000"/>
    <s v="0948"/>
    <s v="Calif State University Trust Fund"/>
    <s v="TF-CSU Operating Fund"/>
    <x v="12"/>
    <s v="00000"/>
    <s v="No Project Name Assigned"/>
    <s v="01"/>
    <s v="Instruction"/>
    <s v="0101"/>
    <s v="General Academic Instruction"/>
    <s v="603005"/>
    <s v="Retirement"/>
    <x v="340"/>
    <s v="Non-Billable"/>
    <x v="340"/>
    <n v="218777.48609122977"/>
    <n v="25815.743358765114"/>
    <n v="192961.74273246466"/>
    <x v="4"/>
  </r>
  <r>
    <s v="202106"/>
    <s v="10"/>
    <s v="6680"/>
    <x v="19"/>
    <s v="000"/>
    <s v="0948"/>
    <s v="Calif State University Trust Fund"/>
    <s v="TF-CSU Operating Fund"/>
    <x v="12"/>
    <s v="00000"/>
    <s v="No Project Name Assigned"/>
    <s v="02"/>
    <s v="Research"/>
    <s v="0201"/>
    <s v="Institutes and Research Centers"/>
    <s v="603005"/>
    <s v="Retirement"/>
    <x v="294"/>
    <s v="Non-Billable"/>
    <x v="294"/>
    <n v="1.9359171898591051E-4"/>
    <n v="2.284382284033744E-5"/>
    <n v="1.7074789614557307E-4"/>
    <x v="4"/>
  </r>
  <r>
    <s v="202106"/>
    <s v="10"/>
    <s v="6680"/>
    <x v="19"/>
    <s v="000"/>
    <s v="0948"/>
    <s v="Calif State University Trust Fund"/>
    <s v="TF-CSU Operating Fund"/>
    <x v="12"/>
    <s v="00000"/>
    <s v="No Project Name Assigned"/>
    <s v="02"/>
    <s v="Research"/>
    <s v="0202"/>
    <s v="Individual and Project Research"/>
    <s v="603005"/>
    <s v="Retirement"/>
    <x v="341"/>
    <s v="Non-Billable"/>
    <x v="341"/>
    <n v="1374.4408041836409"/>
    <n v="162.18401489366963"/>
    <n v="1212.2567892899713"/>
    <x v="4"/>
  </r>
  <r>
    <s v="202106"/>
    <s v="10"/>
    <s v="6756"/>
    <x v="16"/>
    <s v="000"/>
    <s v="0948"/>
    <s v="Calif State University Trust Fund"/>
    <s v="TF-CSU Operating Fund"/>
    <x v="12"/>
    <s v="00000"/>
    <s v="No Project Name Assigned"/>
    <s v="05"/>
    <s v="Student Services"/>
    <s v="0510"/>
    <s v="Student Records"/>
    <s v="603005"/>
    <s v="Retirement"/>
    <x v="342"/>
    <s v="Non-Billable"/>
    <x v="342"/>
    <n v="4482.8979290698826"/>
    <n v="528.98195563024615"/>
    <n v="3953.9159734396367"/>
    <x v="4"/>
  </r>
  <r>
    <s v="202106"/>
    <s v="10"/>
    <s v="6756"/>
    <x v="16"/>
    <s v="000"/>
    <s v="0948"/>
    <s v="Calif State University Trust Fund"/>
    <s v="TF-CSU Operating Fund"/>
    <x v="12"/>
    <s v="00000"/>
    <s v="No Project Name Assigned"/>
    <s v="07"/>
    <s v="Operation and Maintenance of Plant"/>
    <s v="0708"/>
    <s v="Logistical Services"/>
    <s v="603005"/>
    <s v="Retirement"/>
    <x v="343"/>
    <s v="Non-Billable"/>
    <x v="343"/>
    <n v="1965.7843266725326"/>
    <n v="231.96255054735886"/>
    <n v="1733.8217761251738"/>
    <x v="4"/>
  </r>
  <r>
    <s v="202106"/>
    <s v="10"/>
    <s v="6690"/>
    <x v="8"/>
    <s v="000"/>
    <s v="0948"/>
    <s v="Calif State University Trust Fund"/>
    <s v="TF-CSU Operating Fund"/>
    <x v="12"/>
    <s v="00000"/>
    <s v="No Project Name Assigned"/>
    <s v="07"/>
    <s v="Operation and Maintenance of Plant"/>
    <s v="0701"/>
    <s v="Physical Plant Administration"/>
    <s v="603005"/>
    <s v="Retirement"/>
    <x v="344"/>
    <s v="Non-Billable"/>
    <x v="344"/>
    <n v="2711.0485595010223"/>
    <n v="319.90373002112062"/>
    <n v="2391.1448294799015"/>
    <x v="4"/>
  </r>
  <r>
    <s v="202106"/>
    <s v="10"/>
    <s v="6680"/>
    <x v="19"/>
    <s v="000"/>
    <s v="0948"/>
    <s v="Calif State University Trust Fund"/>
    <s v="TF-CSU Operating Fund"/>
    <x v="12"/>
    <s v="00000"/>
    <s v="No Project Name Assigned"/>
    <s v="04"/>
    <s v="Academic Support"/>
    <s v="0402"/>
    <s v="Museums and Galleries"/>
    <s v="603005"/>
    <s v="Retirement"/>
    <x v="345"/>
    <s v="Non-Billable"/>
    <x v="345"/>
    <n v="501.58568993966884"/>
    <n v="59.187111412880924"/>
    <n v="442.3985785267879"/>
    <x v="4"/>
  </r>
  <r>
    <s v="202106"/>
    <s v="10"/>
    <s v="6840"/>
    <x v="4"/>
    <s v="000"/>
    <s v="0948"/>
    <s v="Calif State University Trust Fund"/>
    <s v="TF-CSU Operating Fund"/>
    <x v="12"/>
    <s v="00000"/>
    <s v="No Project Name Assigned"/>
    <s v="06"/>
    <s v="Institutional Support"/>
    <s v="0607"/>
    <s v="Administrative Information Technology"/>
    <s v="603005"/>
    <s v="Retirement"/>
    <x v="346"/>
    <s v="Non-Billable"/>
    <x v="346"/>
    <n v="21362.25922000326"/>
    <n v="2520.7465879603847"/>
    <n v="18841.512632042875"/>
    <x v="4"/>
  </r>
  <r>
    <s v="202106"/>
    <s v="10"/>
    <s v="6620"/>
    <x v="0"/>
    <s v="000"/>
    <s v="0948"/>
    <s v="Calif State University Trust Fund"/>
    <s v="TF-CSU Operating Fund"/>
    <x v="12"/>
    <s v="00000"/>
    <s v="No Project Name Assigned"/>
    <s v="04"/>
    <s v="Academic Support"/>
    <s v="0407"/>
    <s v="Academic Personnel Development"/>
    <s v="603005"/>
    <s v="Retirement"/>
    <x v="347"/>
    <s v="Non-Billable"/>
    <x v="347"/>
    <n v="3934.6332102566112"/>
    <n v="464.28671881028015"/>
    <n v="3470.3464914463311"/>
    <x v="4"/>
  </r>
  <r>
    <s v="202106"/>
    <s v="10"/>
    <s v="6690"/>
    <x v="8"/>
    <s v="000"/>
    <s v="0948"/>
    <s v="Calif State University Trust Fund"/>
    <s v="TF-CSU Operating Fund"/>
    <x v="12"/>
    <s v="00000"/>
    <s v="No Project Name Assigned"/>
    <s v="01"/>
    <s v="Instruction"/>
    <s v="0101"/>
    <s v="General Academic Instruction"/>
    <s v="603005"/>
    <s v="Retirement"/>
    <x v="348"/>
    <s v="Non-Billable"/>
    <x v="348"/>
    <n v="253405.31004390938"/>
    <n v="29901.826585181308"/>
    <n v="223503.48345872806"/>
    <x v="4"/>
  </r>
  <r>
    <s v="202106"/>
    <s v="10"/>
    <s v="6680"/>
    <x v="19"/>
    <s v="000"/>
    <s v="0948"/>
    <s v="Calif State University Trust Fund"/>
    <s v="TF-CSU Operating Fund"/>
    <x v="12"/>
    <s v="00000"/>
    <s v="No Project Name Assigned"/>
    <s v="05"/>
    <s v="Student Services"/>
    <s v="0503"/>
    <s v="Counseling and Career Guidance"/>
    <s v="603005"/>
    <s v="Retirement"/>
    <x v="349"/>
    <s v="Non-Billable"/>
    <x v="349"/>
    <n v="4451.2288405361342"/>
    <n v="525.24500318326386"/>
    <n v="3925.9838373528705"/>
    <x v="4"/>
  </r>
  <r>
    <s v="202106"/>
    <s v="10"/>
    <s v="6850"/>
    <x v="22"/>
    <s v="000"/>
    <s v="0948"/>
    <s v="Calif State University Trust Fund"/>
    <s v="TF-CSU Operating Fund"/>
    <x v="12"/>
    <s v="00000"/>
    <s v="No Project Name Assigned"/>
    <s v="07"/>
    <s v="Operation and Maintenance of Plant"/>
    <s v="0702"/>
    <s v="Building Maintenance"/>
    <s v="603005"/>
    <s v="Retirement"/>
    <x v="350"/>
    <s v="Non-Billable"/>
    <x v="350"/>
    <n v="12621.242513186317"/>
    <n v="1489.3066165559856"/>
    <n v="11131.935896630332"/>
    <x v="4"/>
  </r>
  <r>
    <s v="202106"/>
    <s v="10"/>
    <s v="6760"/>
    <x v="18"/>
    <s v="000"/>
    <s v="0948"/>
    <s v="Calif State University Trust Fund"/>
    <s v="TF-CSU Operating Fund"/>
    <x v="12"/>
    <s v="00000"/>
    <s v="No Project Name Assigned"/>
    <s v="02"/>
    <s v="Research"/>
    <s v="0201"/>
    <s v="Institutes and Research Centers"/>
    <s v="603005"/>
    <s v="Retirement"/>
    <x v="351"/>
    <s v="Non-Billable"/>
    <x v="351"/>
    <n v="1416.154399056973"/>
    <n v="167.10621908872284"/>
    <n v="1249.0481799682502"/>
    <x v="4"/>
  </r>
  <r>
    <s v="202106"/>
    <s v="10"/>
    <s v="6820"/>
    <x v="2"/>
    <s v="000"/>
    <s v="0948"/>
    <s v="Calif State University Trust Fund"/>
    <s v="TF-CSU Operating Fund"/>
    <x v="12"/>
    <s v="00000"/>
    <s v="No Project Name Assigned"/>
    <s v="06"/>
    <s v="Institutional Support"/>
    <s v="0602"/>
    <s v="Fiscal Operations"/>
    <s v="603005"/>
    <s v="Retirement"/>
    <x v="352"/>
    <s v="Non-Billable"/>
    <x v="352"/>
    <n v="21004.37898616746"/>
    <n v="2478.5167203677602"/>
    <n v="18525.8622657997"/>
    <x v="4"/>
  </r>
  <r>
    <s v="202106"/>
    <s v="10"/>
    <s v="6760"/>
    <x v="18"/>
    <s v="000"/>
    <s v="0948"/>
    <s v="Calif State University Trust Fund"/>
    <s v="TF-CSU Operating Fund"/>
    <x v="12"/>
    <s v="00000"/>
    <s v="No Project Name Assigned"/>
    <s v="07"/>
    <s v="Operation and Maintenance of Plant"/>
    <s v="0702"/>
    <s v="Building Maintenance"/>
    <s v="603005"/>
    <s v="Retirement"/>
    <x v="353"/>
    <s v="Non-Billable"/>
    <x v="353"/>
    <n v="22617.943120092183"/>
    <n v="2668.9172881708778"/>
    <n v="19949.025831921306"/>
    <x v="4"/>
  </r>
  <r>
    <s v="202106"/>
    <s v="10"/>
    <s v="6650"/>
    <x v="17"/>
    <s v="000"/>
    <s v="0948"/>
    <s v="Calif State University Trust Fund"/>
    <s v="TF-CSU Operating Fund"/>
    <x v="12"/>
    <s v="00000"/>
    <s v="No Project Name Assigned"/>
    <s v="07"/>
    <s v="Operation and Maintenance of Plant"/>
    <s v="0705"/>
    <s v="Landscape and Grounds Maintenance"/>
    <s v="603005"/>
    <s v="Retirement"/>
    <x v="354"/>
    <s v="Non-Billable"/>
    <x v="354"/>
    <n v="3740.3759229408274"/>
    <n v="441.36435890701767"/>
    <n v="3299.0115640338099"/>
    <x v="4"/>
  </r>
  <r>
    <s v="202106"/>
    <s v="10"/>
    <s v="6760"/>
    <x v="18"/>
    <s v="000"/>
    <s v="0948"/>
    <s v="Calif State University Trust Fund"/>
    <s v="TF-CSU Operating Fund"/>
    <x v="12"/>
    <s v="00000"/>
    <s v="No Project Name Assigned"/>
    <s v="06"/>
    <s v="Institutional Support"/>
    <s v="0607"/>
    <s v="Administrative Information Technology"/>
    <s v="603005"/>
    <s v="Retirement"/>
    <x v="355"/>
    <s v="Non-Billable"/>
    <x v="355"/>
    <n v="16131.46227480949"/>
    <n v="1903.51254842752"/>
    <n v="14227.94972638197"/>
    <x v="4"/>
  </r>
  <r>
    <s v="202106"/>
    <s v="10"/>
    <s v="6670"/>
    <x v="12"/>
    <s v="000"/>
    <s v="0948"/>
    <s v="Calif State University Trust Fund"/>
    <s v="TF-CSU Operating Fund"/>
    <x v="12"/>
    <s v="00000"/>
    <s v="No Project Name Assigned"/>
    <s v="04"/>
    <s v="Academic Support"/>
    <s v="0405"/>
    <s v="Ancillary Support"/>
    <s v="603005"/>
    <s v="Retirement"/>
    <x v="356"/>
    <s v="Non-Billable"/>
    <x v="356"/>
    <n v="2169.5202517333046"/>
    <n v="256.00338970452998"/>
    <n v="1913.5168620287745"/>
    <x v="4"/>
  </r>
  <r>
    <s v="202106"/>
    <s v="10"/>
    <s v="6756"/>
    <x v="16"/>
    <s v="000"/>
    <s v="0948"/>
    <s v="Calif State University Trust Fund"/>
    <s v="TF-CSU Operating Fund"/>
    <x v="12"/>
    <s v="00000"/>
    <s v="No Project Name Assigned"/>
    <s v="05"/>
    <s v="Student Services"/>
    <s v="0509"/>
    <s v="Student Admissions"/>
    <s v="603005"/>
    <s v="Retirement"/>
    <x v="357"/>
    <s v="Non-Billable"/>
    <x v="357"/>
    <n v="9411.7800704694891"/>
    <n v="1110.5900483153998"/>
    <n v="8301.1900221540891"/>
    <x v="4"/>
  </r>
  <r>
    <s v="202106"/>
    <s v="10"/>
    <s v="6660"/>
    <x v="13"/>
    <s v="000"/>
    <s v="0948"/>
    <s v="Calif State University Trust Fund"/>
    <s v="TF-CSU Operating Fund"/>
    <x v="12"/>
    <s v="00000"/>
    <s v="No Project Name Assigned"/>
    <s v="05"/>
    <s v="Student Services"/>
    <s v="0503"/>
    <s v="Counseling and Career Guidance"/>
    <s v="603005"/>
    <s v="Retirement"/>
    <x v="358"/>
    <s v="Non-Billable"/>
    <x v="358"/>
    <n v="4135.7858474192353"/>
    <n v="488.02272999546977"/>
    <n v="3647.7631174237654"/>
    <x v="4"/>
  </r>
  <r>
    <s v="202106"/>
    <s v="10"/>
    <s v="6810"/>
    <x v="5"/>
    <s v="000"/>
    <s v="0948"/>
    <s v="Calif State University Trust Fund"/>
    <s v="TF-CSU Operating Fund"/>
    <x v="12"/>
    <s v="00000"/>
    <s v="No Project Name Assigned"/>
    <s v="05"/>
    <s v="Student Services"/>
    <s v="0501"/>
    <s v="Student Services Administration"/>
    <s v="603005"/>
    <s v="Retirement"/>
    <x v="359"/>
    <s v="Non-Billable"/>
    <x v="359"/>
    <n v="40564.801479330941"/>
    <n v="4786.6465745610512"/>
    <n v="35778.154904769894"/>
    <x v="4"/>
  </r>
  <r>
    <s v="202106"/>
    <s v="10"/>
    <s v="6670"/>
    <x v="12"/>
    <s v="000"/>
    <s v="0948"/>
    <s v="Calif State University Trust Fund"/>
    <s v="TF-CSU Operating Fund"/>
    <x v="12"/>
    <s v="00000"/>
    <s v="No Project Name Assigned"/>
    <s v="04"/>
    <s v="Academic Support"/>
    <s v="0409"/>
    <s v="Academic Support Information Technology"/>
    <s v="603005"/>
    <s v="Retirement"/>
    <x v="360"/>
    <s v="Non-Billable"/>
    <x v="360"/>
    <n v="10450.513087576226"/>
    <n v="1233.1605443339947"/>
    <n v="9217.3525432422321"/>
    <x v="4"/>
  </r>
  <r>
    <s v="202106"/>
    <s v="10"/>
    <s v="6740"/>
    <x v="9"/>
    <s v="000"/>
    <s v="0948"/>
    <s v="Calif State University Trust Fund"/>
    <s v="TF-CSU Operating Fund"/>
    <x v="12"/>
    <s v="00000"/>
    <s v="No Project Name Assigned"/>
    <s v="07"/>
    <s v="Operation and Maintenance of Plant"/>
    <s v="0703"/>
    <s v="Custodial Services"/>
    <s v="603005"/>
    <s v="Retirement"/>
    <x v="361"/>
    <s v="Non-Billable"/>
    <x v="361"/>
    <n v="16803.630920750154"/>
    <n v="1982.8284486485184"/>
    <n v="14820.802472101637"/>
    <x v="4"/>
  </r>
  <r>
    <s v="202106"/>
    <s v="10"/>
    <s v="6760"/>
    <x v="18"/>
    <s v="000"/>
    <s v="0948"/>
    <s v="Calif State University Trust Fund"/>
    <s v="TF-CSU Operating Fund"/>
    <x v="12"/>
    <s v="00000"/>
    <s v="No Project Name Assigned"/>
    <s v="03"/>
    <s v="Public Service"/>
    <s v="0303"/>
    <s v="Public Broadcasting Services"/>
    <s v="603005"/>
    <s v="Retirement"/>
    <x v="362"/>
    <s v="Non-Billable"/>
    <x v="362"/>
    <n v="2198.2380345111123"/>
    <n v="259.39208807231125"/>
    <n v="1938.8459464388011"/>
    <x v="4"/>
  </r>
  <r>
    <s v="202106"/>
    <s v="10"/>
    <s v="6752"/>
    <x v="11"/>
    <s v="000"/>
    <s v="0948"/>
    <s v="Calif State University Trust Fund"/>
    <s v="TF-CSU Operating Fund"/>
    <x v="12"/>
    <s v="00000"/>
    <s v="No Project Name Assigned"/>
    <s v="04"/>
    <s v="Academic Support"/>
    <s v="0407"/>
    <s v="Academic Personnel Development"/>
    <s v="603005"/>
    <s v="Retirement"/>
    <x v="363"/>
    <s v="Non-Billable"/>
    <x v="363"/>
    <n v="645.17847566308831"/>
    <n v="76.131060128244428"/>
    <n v="569.04741553484394"/>
    <x v="4"/>
  </r>
  <r>
    <s v="202106"/>
    <s v="10"/>
    <s v="6670"/>
    <x v="12"/>
    <s v="000"/>
    <s v="0948"/>
    <s v="Calif State University Trust Fund"/>
    <s v="TF-CSU Operating Fund"/>
    <x v="12"/>
    <s v="00000"/>
    <s v="No Project Name Assigned"/>
    <s v="07"/>
    <s v="Operation and Maintenance of Plant"/>
    <s v="0705"/>
    <s v="Landscape and Grounds Maintenance"/>
    <s v="603005"/>
    <s v="Retirement"/>
    <x v="364"/>
    <s v="Non-Billable"/>
    <x v="364"/>
    <n v="4593.2680527146913"/>
    <n v="542.00563022033361"/>
    <n v="4051.2624224943579"/>
    <x v="4"/>
  </r>
  <r>
    <s v="202106"/>
    <s v="10"/>
    <s v="6670"/>
    <x v="12"/>
    <s v="000"/>
    <s v="0948"/>
    <s v="Calif State University Trust Fund"/>
    <s v="TF-CSU Operating Fund"/>
    <x v="12"/>
    <s v="00000"/>
    <s v="No Project Name Assigned"/>
    <s v="06"/>
    <s v="Institutional Support"/>
    <s v="0601"/>
    <s v="Executive Management"/>
    <s v="603005"/>
    <s v="Retirement"/>
    <x v="365"/>
    <s v="Non-Billable"/>
    <x v="365"/>
    <n v="17379.28286645664"/>
    <n v="2050.7553782418836"/>
    <n v="15328.527488214757"/>
    <x v="4"/>
  </r>
  <r>
    <s v="202106"/>
    <s v="10"/>
    <s v="6780"/>
    <x v="15"/>
    <s v="000"/>
    <s v="0948"/>
    <s v="Calif State University Trust Fund"/>
    <s v="TF-CSU Operating Fund"/>
    <x v="12"/>
    <s v="00000"/>
    <s v="No Project Name Assigned"/>
    <s v="04"/>
    <s v="Academic Support"/>
    <s v="0406"/>
    <s v="Academic Administration"/>
    <s v="603005"/>
    <s v="Retirement"/>
    <x v="366"/>
    <s v="Non-Billable"/>
    <x v="366"/>
    <n v="38830.760572480023"/>
    <n v="4582.0297475526431"/>
    <n v="34248.730824927377"/>
    <x v="4"/>
  </r>
  <r>
    <s v="202106"/>
    <s v="10"/>
    <s v="6730"/>
    <x v="20"/>
    <s v="000"/>
    <s v="0948"/>
    <s v="Calif State University Trust Fund"/>
    <s v="TF-CSU Operating Fund"/>
    <x v="12"/>
    <s v="00000"/>
    <s v="No Project Name Assigned"/>
    <s v="05"/>
    <s v="Student Services"/>
    <s v="0507"/>
    <s v="Student Health Services"/>
    <s v="603005"/>
    <s v="Retirement"/>
    <x v="367"/>
    <s v="Non-Billable"/>
    <x v="367"/>
    <n v="260.69235111189795"/>
    <n v="30.761697431203959"/>
    <n v="229.93065368069398"/>
    <x v="4"/>
  </r>
  <r>
    <s v="202106"/>
    <s v="10"/>
    <s v="6756"/>
    <x v="16"/>
    <s v="000"/>
    <s v="0948"/>
    <s v="Calif State University Trust Fund"/>
    <s v="TF-CSU Operating Fund"/>
    <x v="12"/>
    <s v="00000"/>
    <s v="No Project Name Assigned"/>
    <s v="01"/>
    <s v="Instruction"/>
    <s v="0101"/>
    <s v="General Academic Instruction"/>
    <s v="603005"/>
    <s v="Retirement"/>
    <x v="368"/>
    <s v="Non-Billable"/>
    <x v="368"/>
    <n v="145035.09959068778"/>
    <n v="17114.141751701158"/>
    <n v="127920.95783898662"/>
    <x v="4"/>
  </r>
  <r>
    <s v="202106"/>
    <s v="10"/>
    <s v="6650"/>
    <x v="17"/>
    <s v="000"/>
    <s v="0948"/>
    <s v="Calif State University Trust Fund"/>
    <s v="TF-CSU Operating Fund"/>
    <x v="12"/>
    <s v="00000"/>
    <s v="No Project Name Assigned"/>
    <s v="06"/>
    <s v="Institutional Support"/>
    <s v="0606"/>
    <s v="General Administration"/>
    <s v="603005"/>
    <s v="Retirement"/>
    <x v="369"/>
    <s v="Non-Billable"/>
    <x v="369"/>
    <n v="9922.0711928285182"/>
    <n v="1170.8044007537653"/>
    <n v="8751.2667920747535"/>
    <x v="4"/>
  </r>
  <r>
    <s v="202106"/>
    <s v="10"/>
    <s v="6680"/>
    <x v="19"/>
    <s v="000"/>
    <s v="0948"/>
    <s v="Calif State University Trust Fund"/>
    <s v="TF-CSU Operating Fund"/>
    <x v="12"/>
    <s v="00000"/>
    <s v="No Project Name Assigned"/>
    <s v="06"/>
    <s v="Institutional Support"/>
    <s v="0601"/>
    <s v="Executive Management"/>
    <s v="603005"/>
    <s v="Retirement"/>
    <x v="370"/>
    <s v="Non-Billable"/>
    <x v="370"/>
    <n v="16365.311585350237"/>
    <n v="1931.106767071328"/>
    <n v="14434.204818278909"/>
    <x v="4"/>
  </r>
  <r>
    <s v="202106"/>
    <s v="10"/>
    <s v="6690"/>
    <x v="8"/>
    <s v="000"/>
    <s v="0948"/>
    <s v="Calif State University Trust Fund"/>
    <s v="TF-CSU Operating Fund"/>
    <x v="12"/>
    <s v="00000"/>
    <s v="No Project Name Assigned"/>
    <s v="04"/>
    <s v="Academic Support"/>
    <s v="0407"/>
    <s v="Academic Personnel Development"/>
    <s v="603005"/>
    <s v="Retirement"/>
    <x v="371"/>
    <s v="Non-Billable"/>
    <x v="371"/>
    <n v="4621.7843065130346"/>
    <n v="545.37054816853811"/>
    <n v="4076.4137583444967"/>
    <x v="4"/>
  </r>
  <r>
    <s v="202106"/>
    <s v="10"/>
    <s v="6770"/>
    <x v="1"/>
    <s v="000"/>
    <s v="0948"/>
    <s v="Calif State University Trust Fund"/>
    <s v="TF-CSU Operating Fund"/>
    <x v="12"/>
    <s v="00000"/>
    <s v="No Project Name Assigned"/>
    <s v="06"/>
    <s v="Institutional Support"/>
    <s v="0607"/>
    <s v="Administrative Information Technology"/>
    <s v="603005"/>
    <s v="Retirement"/>
    <x v="372"/>
    <s v="Non-Billable"/>
    <x v="372"/>
    <n v="31279.660786978115"/>
    <n v="3690.999972863418"/>
    <n v="27588.660814114697"/>
    <x v="4"/>
  </r>
  <r>
    <s v="202106"/>
    <s v="10"/>
    <s v="6800"/>
    <x v="14"/>
    <s v="000"/>
    <s v="0948"/>
    <s v="Calif State University Trust Fund"/>
    <s v="TF-CSU Operating Fund"/>
    <x v="12"/>
    <s v="00000"/>
    <s v="No Project Name Assigned"/>
    <s v="04"/>
    <s v="Academic Support"/>
    <s v="0401"/>
    <s v="Libraries"/>
    <s v="603005"/>
    <s v="Retirement"/>
    <x v="373"/>
    <s v="Non-Billable"/>
    <x v="373"/>
    <n v="24775.90904366953"/>
    <n v="2923.5572671530049"/>
    <n v="21852.351776516527"/>
    <x v="4"/>
  </r>
  <r>
    <s v="202106"/>
    <s v="10"/>
    <s v="6680"/>
    <x v="19"/>
    <s v="000"/>
    <s v="0948"/>
    <s v="Calif State University Trust Fund"/>
    <s v="TF-CSU Operating Fund"/>
    <x v="12"/>
    <s v="00000"/>
    <s v="No Project Name Assigned"/>
    <s v="06"/>
    <s v="Institutional Support"/>
    <s v="0602"/>
    <s v="Fiscal Operations"/>
    <s v="603005"/>
    <s v="Retirement"/>
    <x v="374"/>
    <s v="Non-Billable"/>
    <x v="374"/>
    <n v="10784.99911731461"/>
    <n v="1272.6298958431241"/>
    <n v="9512.3692214714865"/>
    <x v="4"/>
  </r>
  <r>
    <s v="202106"/>
    <s v="10"/>
    <s v="6820"/>
    <x v="2"/>
    <s v="000"/>
    <s v="0948"/>
    <s v="Calif State University Trust Fund"/>
    <s v="TF-CSU Operating Fund"/>
    <x v="12"/>
    <s v="00000"/>
    <s v="No Project Name Assigned"/>
    <s v="04"/>
    <s v="Academic Support"/>
    <s v="0401"/>
    <s v="Libraries"/>
    <s v="603005"/>
    <s v="Retirement"/>
    <x v="375"/>
    <s v="Non-Billable"/>
    <x v="375"/>
    <n v="16244.532809342432"/>
    <n v="1916.8548715024071"/>
    <n v="14327.677937840026"/>
    <x v="4"/>
  </r>
  <r>
    <s v="202106"/>
    <s v="10"/>
    <s v="6820"/>
    <x v="2"/>
    <s v="000"/>
    <s v="0948"/>
    <s v="Calif State University Trust Fund"/>
    <s v="TF-CSU Operating Fund"/>
    <x v="12"/>
    <s v="00000"/>
    <s v="No Project Name Assigned"/>
    <s v="04"/>
    <s v="Academic Support"/>
    <s v="0403"/>
    <s v="Educational Media Services"/>
    <s v="603005"/>
    <s v="Retirement"/>
    <x v="376"/>
    <s v="Non-Billable"/>
    <x v="376"/>
    <n v="7901.6078530870091"/>
    <n v="932.38972666426719"/>
    <n v="6969.218126422742"/>
    <x v="4"/>
  </r>
  <r>
    <s v="202106"/>
    <s v="10"/>
    <s v="6650"/>
    <x v="17"/>
    <s v="000"/>
    <s v="0948"/>
    <s v="Calif State University Trust Fund"/>
    <s v="TF-CSU Operating Fund"/>
    <x v="12"/>
    <s v="00000"/>
    <s v="No Project Name Assigned"/>
    <s v="06"/>
    <s v="Institutional Support"/>
    <s v="0605"/>
    <s v="Public Relations/Development"/>
    <s v="603005"/>
    <s v="Retirement"/>
    <x v="377"/>
    <s v="Non-Billable"/>
    <x v="377"/>
    <n v="6750.8053642262057"/>
    <n v="796.5950329786923"/>
    <n v="5954.2103312475137"/>
    <x v="4"/>
  </r>
  <r>
    <s v="202106"/>
    <s v="10"/>
    <s v="6660"/>
    <x v="13"/>
    <s v="000"/>
    <s v="0948"/>
    <s v="Calif State University Trust Fund"/>
    <s v="TF-CSU Operating Fund"/>
    <x v="12"/>
    <s v="00000"/>
    <s v="No Project Name Assigned"/>
    <s v="05"/>
    <s v="Student Services"/>
    <s v="0502"/>
    <s v="Social and Cultural Development"/>
    <s v="603005"/>
    <s v="Retirement"/>
    <x v="378"/>
    <s v="Non-Billable"/>
    <x v="378"/>
    <n v="18126.568777606502"/>
    <n v="2138.9351157575675"/>
    <n v="15987.633661848935"/>
    <x v="4"/>
  </r>
  <r>
    <s v="202106"/>
    <s v="10"/>
    <s v="6840"/>
    <x v="4"/>
    <s v="000"/>
    <s v="0948"/>
    <s v="Calif State University Trust Fund"/>
    <s v="TF-CSU Operating Fund"/>
    <x v="12"/>
    <s v="00000"/>
    <s v="No Project Name Assigned"/>
    <s v="04"/>
    <s v="Academic Support"/>
    <s v="0401"/>
    <s v="Libraries"/>
    <s v="603005"/>
    <s v="Retirement"/>
    <x v="379"/>
    <s v="Non-Billable"/>
    <x v="379"/>
    <n v="3484.0169288667103"/>
    <n v="411.11399760627182"/>
    <n v="3072.9029312604384"/>
    <x v="4"/>
  </r>
  <r>
    <s v="202106"/>
    <s v="10"/>
    <s v="6840"/>
    <x v="4"/>
    <s v="000"/>
    <s v="0948"/>
    <s v="Calif State University Trust Fund"/>
    <s v="TF-CSU Operating Fund"/>
    <x v="12"/>
    <s v="00000"/>
    <s v="No Project Name Assigned"/>
    <s v="03"/>
    <s v="Public Service"/>
    <s v="0301"/>
    <s v="Community Service"/>
    <s v="603005"/>
    <s v="Retirement"/>
    <x v="380"/>
    <s v="Non-Billable"/>
    <x v="380"/>
    <n v="10.017984274082897"/>
    <n v="1.182122144341782"/>
    <n v="8.8358621297411144"/>
    <x v="4"/>
  </r>
  <r>
    <s v="202106"/>
    <s v="10"/>
    <s v="6790"/>
    <x v="7"/>
    <s v="000"/>
    <s v="0948"/>
    <s v="Calif State University Trust Fund"/>
    <s v="TF-CSU Operating Fund"/>
    <x v="12"/>
    <s v="00000"/>
    <s v="No Project Name Assigned"/>
    <s v="06"/>
    <s v="Institutional Support"/>
    <s v="0601"/>
    <s v="Executive Management"/>
    <s v="603005"/>
    <s v="Retirement"/>
    <x v="381"/>
    <s v="Non-Billable"/>
    <x v="381"/>
    <n v="15858.776916706413"/>
    <n v="1871.3356761713569"/>
    <n v="13987.441240535056"/>
    <x v="4"/>
  </r>
  <r>
    <s v="202106"/>
    <s v="10"/>
    <s v="6830"/>
    <x v="3"/>
    <s v="000"/>
    <s v="0948"/>
    <s v="Calif State University Trust Fund"/>
    <s v="TF-CSU Operating Fund"/>
    <x v="12"/>
    <s v="00000"/>
    <s v="No Project Name Assigned"/>
    <s v="07"/>
    <s v="Operation and Maintenance of Plant"/>
    <s v="0704"/>
    <s v="Utilities"/>
    <s v="603005"/>
    <s v="Retirement"/>
    <x v="382"/>
    <s v="Non-Billable"/>
    <x v="382"/>
    <n v="1111.8742916402405"/>
    <n v="131.20116641354838"/>
    <n v="980.67312522669215"/>
    <x v="4"/>
  </r>
  <r>
    <s v="202106"/>
    <s v="10"/>
    <s v="6800"/>
    <x v="14"/>
    <s v="000"/>
    <s v="0948"/>
    <s v="Calif State University Trust Fund"/>
    <s v="TF-CSU Operating Fund"/>
    <x v="12"/>
    <s v="00000"/>
    <s v="No Project Name Assigned"/>
    <s v="06"/>
    <s v="Institutional Support"/>
    <s v="0601"/>
    <s v="Executive Management"/>
    <s v="603005"/>
    <s v="Retirement"/>
    <x v="383"/>
    <s v="Non-Billable"/>
    <x v="383"/>
    <n v="20312.845941351785"/>
    <n v="2396.9158210795108"/>
    <n v="17915.930120272275"/>
    <x v="4"/>
  </r>
  <r>
    <s v="202106"/>
    <s v="10"/>
    <s v="6720"/>
    <x v="21"/>
    <s v="000"/>
    <s v="0948"/>
    <s v="Calif State University Trust Fund"/>
    <s v="TF-CSU Operating Fund"/>
    <x v="12"/>
    <s v="00000"/>
    <s v="No Project Name Assigned"/>
    <s v="07"/>
    <s v="Operation and Maintenance of Plant"/>
    <s v="0705"/>
    <s v="Landscape and Grounds Maintenance"/>
    <s v="603005"/>
    <s v="Retirement"/>
    <x v="384"/>
    <s v="Non-Billable"/>
    <x v="384"/>
    <n v="5400.8304878962854"/>
    <n v="637.2979975717617"/>
    <n v="4763.5324903245237"/>
    <x v="4"/>
  </r>
  <r>
    <s v="202106"/>
    <s v="10"/>
    <s v="6800"/>
    <x v="14"/>
    <s v="000"/>
    <s v="0948"/>
    <s v="Calif State University Trust Fund"/>
    <s v="TF-CSU Operating Fund"/>
    <x v="12"/>
    <s v="00000"/>
    <s v="No Project Name Assigned"/>
    <s v="05"/>
    <s v="Student Services"/>
    <s v="0510"/>
    <s v="Student Records"/>
    <s v="603005"/>
    <s v="Retirement"/>
    <x v="385"/>
    <s v="Non-Billable"/>
    <x v="385"/>
    <n v="7364.2500917214056"/>
    <n v="868.98151082312597"/>
    <n v="6495.2685808982797"/>
    <x v="4"/>
  </r>
  <r>
    <s v="202106"/>
    <s v="10"/>
    <s v="6720"/>
    <x v="21"/>
    <s v="000"/>
    <s v="0948"/>
    <s v="Calif State University Trust Fund"/>
    <s v="TF-CSU Operating Fund"/>
    <x v="12"/>
    <s v="00000"/>
    <s v="No Project Name Assigned"/>
    <s v="07"/>
    <s v="Operation and Maintenance of Plant"/>
    <s v="0707"/>
    <s v="Security and Safety"/>
    <s v="603005"/>
    <s v="Retirement"/>
    <x v="386"/>
    <s v="Non-Billable"/>
    <x v="386"/>
    <n v="12289.950940402918"/>
    <n v="1450.2142109675444"/>
    <n v="10839.736729435373"/>
    <x v="4"/>
  </r>
  <r>
    <s v="202106"/>
    <s v="10"/>
    <s v="6680"/>
    <x v="19"/>
    <s v="000"/>
    <s v="0948"/>
    <s v="Calif State University Trust Fund"/>
    <s v="TF-CSU Operating Fund"/>
    <x v="12"/>
    <s v="00000"/>
    <s v="No Project Name Assigned"/>
    <s v="04"/>
    <s v="Academic Support"/>
    <s v="0409"/>
    <s v="Academic Support Information Technology"/>
    <s v="603005"/>
    <s v="Retirement"/>
    <x v="387"/>
    <s v="Non-Billable"/>
    <x v="387"/>
    <n v="18856.037668491212"/>
    <n v="2225.0124448819633"/>
    <n v="16631.025223609249"/>
    <x v="4"/>
  </r>
  <r>
    <s v="202106"/>
    <s v="10"/>
    <s v="6752"/>
    <x v="11"/>
    <s v="000"/>
    <s v="0948"/>
    <s v="Calif State University Trust Fund"/>
    <s v="TF-CSU Operating Fund"/>
    <x v="12"/>
    <s v="00000"/>
    <s v="No Project Name Assigned"/>
    <s v="05"/>
    <s v="Student Services"/>
    <s v="0507"/>
    <s v="Student Health Services"/>
    <s v="603005"/>
    <s v="Retirement"/>
    <x v="388"/>
    <s v="Non-Billable"/>
    <x v="388"/>
    <n v="3790.3367186346786"/>
    <n v="447.25973279889212"/>
    <n v="3343.0769858357867"/>
    <x v="4"/>
  </r>
  <r>
    <s v="202106"/>
    <s v="10"/>
    <s v="6650"/>
    <x v="17"/>
    <s v="000"/>
    <s v="0948"/>
    <s v="Calif State University Trust Fund"/>
    <s v="TF-CSU Operating Fund"/>
    <x v="12"/>
    <s v="00000"/>
    <s v="No Project Name Assigned"/>
    <s v="04"/>
    <s v="Academic Support"/>
    <s v="0407"/>
    <s v="Academic Personnel Development"/>
    <s v="603005"/>
    <s v="Retirement"/>
    <x v="389"/>
    <s v="Non-Billable"/>
    <x v="389"/>
    <n v="1054.8777921032845"/>
    <n v="124.47557946818758"/>
    <n v="930.40221263509693"/>
    <x v="4"/>
  </r>
  <r>
    <s v="202106"/>
    <s v="10"/>
    <s v="6720"/>
    <x v="21"/>
    <s v="000"/>
    <s v="0948"/>
    <s v="Calif State University Trust Fund"/>
    <s v="TF-CSU Operating Fund"/>
    <x v="12"/>
    <s v="00000"/>
    <s v="No Project Name Assigned"/>
    <s v="05"/>
    <s v="Student Services"/>
    <s v="0501"/>
    <s v="Student Services Administration"/>
    <s v="603005"/>
    <s v="Retirement"/>
    <x v="390"/>
    <s v="Non-Billable"/>
    <x v="390"/>
    <n v="15687.025247497899"/>
    <n v="1851.0689792047522"/>
    <n v="13835.956268293146"/>
    <x v="4"/>
  </r>
  <r>
    <s v="202106"/>
    <s v="10"/>
    <s v="6650"/>
    <x v="17"/>
    <s v="000"/>
    <s v="0948"/>
    <s v="Calif State University Trust Fund"/>
    <s v="TF-CSU Operating Fund"/>
    <x v="12"/>
    <s v="00000"/>
    <s v="No Project Name Assigned"/>
    <s v="05"/>
    <s v="Student Services"/>
    <s v="0509"/>
    <s v="Student Admissions"/>
    <s v="603005"/>
    <s v="Retirement"/>
    <x v="391"/>
    <s v="Non-Billable"/>
    <x v="391"/>
    <n v="3544.1596810206252"/>
    <n v="418.21084236043379"/>
    <n v="3125.9488386601915"/>
    <x v="4"/>
  </r>
  <r>
    <s v="202106"/>
    <s v="10"/>
    <s v="6790"/>
    <x v="7"/>
    <s v="000"/>
    <s v="0948"/>
    <s v="Calif State University Trust Fund"/>
    <s v="TF-CSU Operating Fund"/>
    <x v="12"/>
    <s v="00000"/>
    <s v="No Project Name Assigned"/>
    <s v="05"/>
    <s v="Student Services"/>
    <s v="0503"/>
    <s v="Counseling and Career Guidance"/>
    <s v="603005"/>
    <s v="Retirement"/>
    <x v="392"/>
    <s v="Non-Billable"/>
    <x v="392"/>
    <n v="7178.7278563579839"/>
    <n v="847.08988705024217"/>
    <n v="6331.6379693077415"/>
    <x v="4"/>
  </r>
  <r>
    <s v="202106"/>
    <s v="10"/>
    <s v="6670"/>
    <x v="12"/>
    <s v="000"/>
    <s v="0948"/>
    <s v="Calif State University Trust Fund"/>
    <s v="TF-CSU Operating Fund"/>
    <x v="12"/>
    <s v="00000"/>
    <s v="No Project Name Assigned"/>
    <s v="07"/>
    <s v="Operation and Maintenance of Plant"/>
    <s v="0707"/>
    <s v="Security and Safety"/>
    <s v="603005"/>
    <s v="Retirement"/>
    <x v="393"/>
    <s v="Non-Billable"/>
    <x v="393"/>
    <n v="8874.7796794171336"/>
    <n v="1047.2240021712219"/>
    <n v="7827.5556772459122"/>
    <x v="4"/>
  </r>
  <r>
    <s v="202106"/>
    <s v="10"/>
    <s v="6760"/>
    <x v="18"/>
    <s v="000"/>
    <s v="0948"/>
    <s v="Calif State University Trust Fund"/>
    <s v="TF-CSU Operating Fund"/>
    <x v="12"/>
    <s v="00000"/>
    <s v="No Project Name Assigned"/>
    <s v="05"/>
    <s v="Student Services"/>
    <s v="0507"/>
    <s v="Student Health Services"/>
    <s v="603005"/>
    <s v="Retirement"/>
    <x v="394"/>
    <s v="Non-Billable"/>
    <x v="394"/>
    <n v="24778.074947821548"/>
    <n v="2923.8128438429426"/>
    <n v="21854.262103978606"/>
    <x v="4"/>
  </r>
  <r>
    <s v="202106"/>
    <s v="10"/>
    <s v="6756"/>
    <x v="16"/>
    <s v="000"/>
    <s v="0948"/>
    <s v="Calif State University Trust Fund"/>
    <s v="TF-CSU Operating Fund"/>
    <x v="12"/>
    <s v="00000"/>
    <s v="No Project Name Assigned"/>
    <s v="04"/>
    <s v="Academic Support"/>
    <s v="0409"/>
    <s v="Academic Support Information Technology"/>
    <s v="603005"/>
    <s v="Retirement"/>
    <x v="395"/>
    <s v="Non-Billable"/>
    <x v="395"/>
    <n v="5911.3152019742993"/>
    <n v="697.53519383296737"/>
    <n v="5213.7800081413316"/>
    <x v="4"/>
  </r>
  <r>
    <s v="202106"/>
    <s v="10"/>
    <s v="6760"/>
    <x v="18"/>
    <s v="000"/>
    <s v="0948"/>
    <s v="Calif State University Trust Fund"/>
    <s v="TF-CSU Operating Fund"/>
    <x v="12"/>
    <s v="00000"/>
    <s v="No Project Name Assigned"/>
    <s v="01"/>
    <s v="Instruction"/>
    <s v="0105"/>
    <s v="Preparatory/Remedial Instruction"/>
    <s v="603005"/>
    <s v="Retirement"/>
    <x v="396"/>
    <s v="Non-Billable"/>
    <x v="396"/>
    <n v="4131.5212154416949"/>
    <n v="487.51950342212001"/>
    <n v="3644.0017120195748"/>
    <x v="4"/>
  </r>
  <r>
    <s v="202106"/>
    <s v="10"/>
    <s v="6790"/>
    <x v="7"/>
    <s v="000"/>
    <s v="0948"/>
    <s v="Calif State University Trust Fund"/>
    <s v="TF-CSU Operating Fund"/>
    <x v="12"/>
    <s v="00000"/>
    <s v="No Project Name Assigned"/>
    <s v="05"/>
    <s v="Student Services"/>
    <s v="0502"/>
    <s v="Social and Cultural Development"/>
    <s v="603005"/>
    <s v="Retirement"/>
    <x v="397"/>
    <s v="Non-Billable"/>
    <x v="397"/>
    <n v="76684.902418073398"/>
    <n v="9048.818485332662"/>
    <n v="67636.08393274073"/>
    <x v="4"/>
  </r>
  <r>
    <s v="202106"/>
    <s v="10"/>
    <s v="6730"/>
    <x v="20"/>
    <s v="000"/>
    <s v="0948"/>
    <s v="Calif State University Trust Fund"/>
    <s v="TF-CSU Operating Fund"/>
    <x v="12"/>
    <s v="00000"/>
    <s v="No Project Name Assigned"/>
    <s v="05"/>
    <s v="Student Services"/>
    <s v="0504"/>
    <s v="Financial Aid Administration"/>
    <s v="603005"/>
    <s v="Retirement"/>
    <x v="398"/>
    <s v="Non-Billable"/>
    <x v="398"/>
    <n v="4341.2973957265467"/>
    <n v="512.27309269573254"/>
    <n v="3829.0243030308143"/>
    <x v="4"/>
  </r>
  <r>
    <s v="202106"/>
    <s v="10"/>
    <s v="6830"/>
    <x v="3"/>
    <s v="000"/>
    <s v="0948"/>
    <s v="Calif State University Trust Fund"/>
    <s v="TF-CSU Operating Fund"/>
    <x v="12"/>
    <s v="00000"/>
    <s v="No Project Name Assigned"/>
    <s v="05"/>
    <s v="Student Services"/>
    <s v="0503"/>
    <s v="Counseling and Career Guidance"/>
    <s v="603005"/>
    <s v="Retirement"/>
    <x v="399"/>
    <s v="Non-Billable"/>
    <x v="399"/>
    <n v="815.38644450440972"/>
    <n v="96.215600451520359"/>
    <n v="719.17084405288938"/>
    <x v="4"/>
  </r>
  <r>
    <s v="202106"/>
    <s v="10"/>
    <s v="6830"/>
    <x v="3"/>
    <s v="000"/>
    <s v="0948"/>
    <s v="Calif State University Trust Fund"/>
    <s v="TF-CSU Operating Fund"/>
    <x v="12"/>
    <s v="00000"/>
    <s v="No Project Name Assigned"/>
    <s v="05"/>
    <s v="Student Services"/>
    <s v="0502"/>
    <s v="Social and Cultural Development"/>
    <s v="603005"/>
    <s v="Retirement"/>
    <x v="400"/>
    <s v="Non-Billable"/>
    <x v="400"/>
    <n v="9536.6610550026071"/>
    <n v="1125.3260044903077"/>
    <n v="8411.3350505122999"/>
    <x v="4"/>
  </r>
  <r>
    <s v="202106"/>
    <s v="10"/>
    <s v="6830"/>
    <x v="3"/>
    <s v="000"/>
    <s v="0948"/>
    <s v="Calif State University Trust Fund"/>
    <s v="TF-CSU Operating Fund"/>
    <x v="12"/>
    <s v="00000"/>
    <s v="No Project Name Assigned"/>
    <s v="04"/>
    <s v="Academic Support"/>
    <s v="0402"/>
    <s v="Museums and Galleries"/>
    <s v="603005"/>
    <s v="Retirement"/>
    <x v="401"/>
    <s v="Non-Billable"/>
    <x v="401"/>
    <n v="401.39461887913876"/>
    <n v="47.364565027738379"/>
    <n v="354.0300538514004"/>
    <x v="4"/>
  </r>
  <r>
    <s v="202106"/>
    <s v="10"/>
    <s v="6790"/>
    <x v="7"/>
    <s v="000"/>
    <s v="0948"/>
    <s v="Calif State University Trust Fund"/>
    <s v="TF-CSU Operating Fund"/>
    <x v="12"/>
    <s v="00000"/>
    <s v="No Project Name Assigned"/>
    <s v="05"/>
    <s v="Student Services"/>
    <s v="0501"/>
    <s v="Student Services Administration"/>
    <s v="603005"/>
    <s v="Retirement"/>
    <x v="402"/>
    <s v="Non-Billable"/>
    <x v="402"/>
    <n v="42409.589626495246"/>
    <n v="5004.3315759264397"/>
    <n v="37405.258050568809"/>
    <x v="4"/>
  </r>
  <r>
    <s v="202106"/>
    <s v="10"/>
    <s v="6670"/>
    <x v="12"/>
    <s v="000"/>
    <s v="0948"/>
    <s v="Calif State University Trust Fund"/>
    <s v="TF-CSU Operating Fund"/>
    <x v="12"/>
    <s v="00000"/>
    <s v="No Project Name Assigned"/>
    <s v="04"/>
    <s v="Academic Support"/>
    <s v="0406"/>
    <s v="Academic Administration"/>
    <s v="603005"/>
    <s v="Retirement"/>
    <x v="403"/>
    <s v="Non-Billable"/>
    <x v="403"/>
    <n v="21373.469342082855"/>
    <n v="2522.0693823657771"/>
    <n v="18851.399959717077"/>
    <x v="4"/>
  </r>
  <r>
    <s v="202106"/>
    <s v="10"/>
    <s v="6650"/>
    <x v="17"/>
    <s v="000"/>
    <s v="0948"/>
    <s v="Calif State University Trust Fund"/>
    <s v="TF-CSU Operating Fund"/>
    <x v="12"/>
    <s v="00000"/>
    <s v="No Project Name Assigned"/>
    <s v="05"/>
    <s v="Student Services"/>
    <s v="0508"/>
    <s v="Student Services Information Technology"/>
    <s v="603005"/>
    <s v="Retirement"/>
    <x v="404"/>
    <s v="Non-Billable"/>
    <x v="404"/>
    <n v="180.13089958138218"/>
    <n v="21.255446150603099"/>
    <n v="158.87545343077909"/>
    <x v="4"/>
  </r>
  <r>
    <s v="202106"/>
    <s v="10"/>
    <s v="6756"/>
    <x v="16"/>
    <s v="000"/>
    <s v="0948"/>
    <s v="Calif State University Trust Fund"/>
    <s v="TF-CSU Operating Fund"/>
    <x v="12"/>
    <s v="00000"/>
    <s v="No Project Name Assigned"/>
    <s v="07"/>
    <s v="Operation and Maintenance of Plant"/>
    <s v="0701"/>
    <s v="Physical Plant Administration"/>
    <s v="603005"/>
    <s v="Retirement"/>
    <x v="405"/>
    <s v="Non-Billable"/>
    <x v="405"/>
    <n v="3561.6251387240959"/>
    <n v="420.27176636944336"/>
    <n v="3141.3533723546525"/>
    <x v="4"/>
  </r>
  <r>
    <s v="202106"/>
    <s v="10"/>
    <s v="6840"/>
    <x v="4"/>
    <s v="000"/>
    <s v="0948"/>
    <s v="Calif State University Trust Fund"/>
    <s v="TF-CSU Operating Fund"/>
    <x v="12"/>
    <s v="00000"/>
    <s v="No Project Name Assigned"/>
    <s v="06"/>
    <s v="Institutional Support"/>
    <s v="0602"/>
    <s v="Fiscal Operations"/>
    <s v="603005"/>
    <s v="Retirement"/>
    <x v="406"/>
    <s v="Non-Billable"/>
    <x v="406"/>
    <n v="15121.524670759874"/>
    <n v="1784.3399111496653"/>
    <n v="13337.184759610209"/>
    <x v="4"/>
  </r>
  <r>
    <s v="202106"/>
    <s v="10"/>
    <s v="6810"/>
    <x v="5"/>
    <s v="000"/>
    <s v="0948"/>
    <s v="Calif State University Trust Fund"/>
    <s v="TF-CSU Operating Fund"/>
    <x v="12"/>
    <s v="00000"/>
    <s v="No Project Name Assigned"/>
    <s v="07"/>
    <s v="Operation and Maintenance of Plant"/>
    <s v="0701"/>
    <s v="Physical Plant Administration"/>
    <s v="603005"/>
    <s v="Retirement"/>
    <x v="407"/>
    <s v="Non-Billable"/>
    <x v="407"/>
    <n v="13026.991203417168"/>
    <n v="1537.184962003226"/>
    <n v="11489.806241413942"/>
    <x v="4"/>
  </r>
  <r>
    <s v="202106"/>
    <s v="10"/>
    <s v="6800"/>
    <x v="14"/>
    <s v="000"/>
    <s v="0948"/>
    <s v="Calif State University Trust Fund"/>
    <s v="TF-CSU Operating Fund"/>
    <x v="12"/>
    <s v="00000"/>
    <s v="No Project Name Assigned"/>
    <s v="07"/>
    <s v="Operation and Maintenance of Plant"/>
    <s v="0708"/>
    <s v="Logistical Services"/>
    <s v="603005"/>
    <s v="Retirement"/>
    <x v="408"/>
    <s v="Non-Billable"/>
    <x v="408"/>
    <n v="2222.2989684887143"/>
    <n v="262.23127828166832"/>
    <n v="1960.0676902070461"/>
    <x v="4"/>
  </r>
  <r>
    <s v="202106"/>
    <s v="10"/>
    <s v="6810"/>
    <x v="5"/>
    <s v="000"/>
    <s v="0948"/>
    <s v="Calif State University Trust Fund"/>
    <s v="TF-CSU Operating Fund"/>
    <x v="12"/>
    <s v="00000"/>
    <s v="No Project Name Assigned"/>
    <s v="05"/>
    <s v="Student Services"/>
    <s v="0508"/>
    <s v="Student Services Information Technology"/>
    <s v="603005"/>
    <s v="Retirement"/>
    <x v="409"/>
    <s v="Non-Billable"/>
    <x v="409"/>
    <n v="1058.4015485722662"/>
    <n v="124.89138273152741"/>
    <n v="933.51016584073875"/>
    <x v="4"/>
  </r>
  <r>
    <s v="202106"/>
    <s v="10"/>
    <s v="6810"/>
    <x v="5"/>
    <s v="000"/>
    <s v="0948"/>
    <s v="Calif State University Trust Fund"/>
    <s v="TF-CSU Operating Fund"/>
    <x v="12"/>
    <s v="00000"/>
    <s v="No Project Name Assigned"/>
    <s v="05"/>
    <s v="Student Services"/>
    <s v="0502"/>
    <s v="Social and Cultural Development"/>
    <s v="603005"/>
    <s v="Retirement"/>
    <x v="410"/>
    <s v="Non-Billable"/>
    <x v="410"/>
    <n v="63238.070015241792"/>
    <n v="7462.0922617985316"/>
    <n v="55775.977753443258"/>
    <x v="4"/>
  </r>
  <r>
    <s v="202106"/>
    <s v="10"/>
    <s v="6680"/>
    <x v="19"/>
    <s v="000"/>
    <s v="0948"/>
    <s v="Calif State University Trust Fund"/>
    <s v="TF-CSU Operating Fund"/>
    <x v="12"/>
    <s v="00000"/>
    <s v="No Project Name Assigned"/>
    <s v="07"/>
    <s v="Operation and Maintenance of Plant"/>
    <s v="0703"/>
    <s v="Custodial Services"/>
    <s v="603005"/>
    <s v="Retirement"/>
    <x v="411"/>
    <s v="Non-Billable"/>
    <x v="411"/>
    <n v="16422.14469347637"/>
    <n v="1937.8130738302118"/>
    <n v="14484.331619646158"/>
    <x v="4"/>
  </r>
  <r>
    <s v="202106"/>
    <s v="10"/>
    <s v="6810"/>
    <x v="5"/>
    <s v="000"/>
    <s v="0948"/>
    <s v="Calif State University Trust Fund"/>
    <s v="TF-CSU Operating Fund"/>
    <x v="12"/>
    <s v="00000"/>
    <s v="No Project Name Assigned"/>
    <s v="04"/>
    <s v="Academic Support"/>
    <s v="0409"/>
    <s v="Academic Support Information Technology"/>
    <s v="603005"/>
    <s v="Retirement"/>
    <x v="412"/>
    <s v="Non-Billable"/>
    <x v="412"/>
    <n v="7179.012049001456"/>
    <n v="847.12342178217182"/>
    <n v="6331.888627219284"/>
    <x v="4"/>
  </r>
  <r>
    <s v="202106"/>
    <s v="10"/>
    <s v="6690"/>
    <x v="8"/>
    <s v="000"/>
    <s v="0948"/>
    <s v="Calif State University Trust Fund"/>
    <s v="TF-CSU Operating Fund"/>
    <x v="12"/>
    <s v="00000"/>
    <s v="No Project Name Assigned"/>
    <s v="06"/>
    <s v="Institutional Support"/>
    <s v="0601"/>
    <s v="Executive Management"/>
    <s v="603005"/>
    <s v="Retirement"/>
    <x v="413"/>
    <s v="Non-Billable"/>
    <x v="413"/>
    <n v="14241.839447078361"/>
    <n v="1680.5370547552466"/>
    <n v="12561.302392323114"/>
    <x v="4"/>
  </r>
  <r>
    <s v="202106"/>
    <s v="10"/>
    <s v="6810"/>
    <x v="5"/>
    <s v="000"/>
    <s v="0948"/>
    <s v="Calif State University Trust Fund"/>
    <s v="TF-CSU Operating Fund"/>
    <x v="12"/>
    <s v="00000"/>
    <s v="No Project Name Assigned"/>
    <s v="01"/>
    <s v="Instruction"/>
    <s v="0101"/>
    <s v="General Academic Instruction"/>
    <s v="603005"/>
    <s v="Retirement"/>
    <x v="414"/>
    <s v="Non-Billable"/>
    <x v="414"/>
    <n v="646080.05068961892"/>
    <n v="76237.445981375044"/>
    <n v="569842.60470824386"/>
    <x v="4"/>
  </r>
  <r>
    <s v="202106"/>
    <s v="10"/>
    <s v="6830"/>
    <x v="3"/>
    <s v="000"/>
    <s v="0948"/>
    <s v="Calif State University Trust Fund"/>
    <s v="TF-CSU Operating Fund"/>
    <x v="12"/>
    <s v="00000"/>
    <s v="No Project Name Assigned"/>
    <s v="03"/>
    <s v="Public Service"/>
    <s v="0304"/>
    <s v="Public Service Information Technology"/>
    <s v="603005"/>
    <s v="Retirement"/>
    <x v="415"/>
    <s v="Non-Billable"/>
    <x v="415"/>
    <n v="464.67762230672406"/>
    <n v="54.831959432193443"/>
    <n v="409.8456628745306"/>
    <x v="4"/>
  </r>
  <r>
    <s v="202106"/>
    <s v="10"/>
    <s v="6800"/>
    <x v="14"/>
    <s v="000"/>
    <s v="0948"/>
    <s v="Calif State University Trust Fund"/>
    <s v="TF-CSU Operating Fund"/>
    <x v="12"/>
    <s v="00000"/>
    <s v="No Project Name Assigned"/>
    <s v="01"/>
    <s v="Instruction"/>
    <s v="0101"/>
    <s v="General Academic Instruction"/>
    <s v="603005"/>
    <s v="Retirement"/>
    <x v="416"/>
    <s v="Non-Billable"/>
    <x v="416"/>
    <n v="577073.36483234307"/>
    <n v="68094.657050216483"/>
    <n v="508978.70778212661"/>
    <x v="4"/>
  </r>
  <r>
    <s v="202106"/>
    <s v="10"/>
    <s v="6800"/>
    <x v="14"/>
    <s v="000"/>
    <s v="0948"/>
    <s v="Calif State University Trust Fund"/>
    <s v="TF-CSU Operating Fund"/>
    <x v="12"/>
    <s v="00000"/>
    <s v="No Project Name Assigned"/>
    <s v="06"/>
    <s v="Institutional Support"/>
    <s v="0607"/>
    <s v="Administrative Information Technology"/>
    <s v="603005"/>
    <s v="Retirement"/>
    <x v="417"/>
    <s v="Non-Billable"/>
    <x v="417"/>
    <n v="15621.54362291779"/>
    <n v="1843.3421475042994"/>
    <n v="13778.201475413491"/>
    <x v="4"/>
  </r>
  <r>
    <s v="202106"/>
    <s v="10"/>
    <s v="6752"/>
    <x v="11"/>
    <s v="000"/>
    <s v="0948"/>
    <s v="Calif State University Trust Fund"/>
    <s v="TF-CSU Operating Fund"/>
    <x v="12"/>
    <s v="00000"/>
    <s v="No Project Name Assigned"/>
    <s v="01"/>
    <s v="Instruction"/>
    <s v="0101"/>
    <s v="General Academic Instruction"/>
    <s v="603005"/>
    <s v="Retirement"/>
    <x v="418"/>
    <s v="Non-Billable"/>
    <x v="418"/>
    <n v="42143.79768232182"/>
    <n v="4972.9681265139752"/>
    <n v="37170.829555807846"/>
    <x v="4"/>
  </r>
  <r>
    <s v="202106"/>
    <s v="10"/>
    <s v="6670"/>
    <x v="12"/>
    <s v="000"/>
    <s v="0948"/>
    <s v="Calif State University Trust Fund"/>
    <s v="TF-CSU Operating Fund"/>
    <x v="12"/>
    <s v="00000"/>
    <s v="No Project Name Assigned"/>
    <s v="01"/>
    <s v="Instruction"/>
    <s v="0101"/>
    <s v="General Academic Instruction"/>
    <s v="603005"/>
    <s v="Retirement"/>
    <x v="419"/>
    <s v="Non-Billable"/>
    <x v="419"/>
    <n v="198774.45814200805"/>
    <n v="23455.386060756951"/>
    <n v="175319.0720812511"/>
    <x v="4"/>
  </r>
  <r>
    <s v="202106"/>
    <s v="10"/>
    <s v="6670"/>
    <x v="12"/>
    <s v="000"/>
    <s v="0948"/>
    <s v="Calif State University Trust Fund"/>
    <s v="TF-CSU Operating Fund"/>
    <x v="12"/>
    <s v="00000"/>
    <s v="No Project Name Assigned"/>
    <s v="05"/>
    <s v="Student Services"/>
    <s v="0502"/>
    <s v="Social and Cultural Development"/>
    <s v="603005"/>
    <s v="Retirement"/>
    <x v="420"/>
    <s v="Non-Billable"/>
    <x v="420"/>
    <n v="13420.173661576924"/>
    <n v="1583.5804920660771"/>
    <n v="11836.593169510847"/>
    <x v="4"/>
  </r>
  <r>
    <s v="202106"/>
    <s v="10"/>
    <s v="6660"/>
    <x v="13"/>
    <s v="000"/>
    <s v="0948"/>
    <s v="Calif State University Trust Fund"/>
    <s v="TF-CSU Operating Fund"/>
    <x v="12"/>
    <s v="00000"/>
    <s v="No Project Name Assigned"/>
    <s v="06"/>
    <s v="Institutional Support"/>
    <s v="0606"/>
    <s v="General Administration"/>
    <s v="603005"/>
    <s v="Retirement"/>
    <x v="421"/>
    <s v="Non-Billable"/>
    <x v="421"/>
    <n v="27834.559665461955"/>
    <n v="3284.478040524511"/>
    <n v="24550.081624937444"/>
    <x v="4"/>
  </r>
  <r>
    <s v="202106"/>
    <s v="10"/>
    <s v="6790"/>
    <x v="7"/>
    <s v="000"/>
    <s v="0948"/>
    <s v="Calif State University Trust Fund"/>
    <s v="TF-CSU Operating Fund"/>
    <x v="12"/>
    <s v="00000"/>
    <s v="No Project Name Assigned"/>
    <s v="07"/>
    <s v="Operation and Maintenance of Plant"/>
    <s v="0708"/>
    <s v="Logistical Services"/>
    <s v="603005"/>
    <s v="Retirement"/>
    <x v="422"/>
    <s v="Non-Billable"/>
    <x v="422"/>
    <n v="3154.131799921744"/>
    <n v="372.1875523907658"/>
    <n v="2781.9442475309784"/>
    <x v="4"/>
  </r>
  <r>
    <s v="202106"/>
    <s v="10"/>
    <s v="6790"/>
    <x v="7"/>
    <s v="000"/>
    <s v="0948"/>
    <s v="Calif State University Trust Fund"/>
    <s v="TF-CSU Operating Fund"/>
    <x v="12"/>
    <s v="00000"/>
    <s v="No Project Name Assigned"/>
    <s v="05"/>
    <s v="Student Services"/>
    <s v="0504"/>
    <s v="Financial Aid Administration"/>
    <s v="603005"/>
    <s v="Retirement"/>
    <x v="423"/>
    <s v="Non-Billable"/>
    <x v="423"/>
    <n v="7484.7137004107017"/>
    <n v="883.19621664846284"/>
    <n v="6601.517483762239"/>
    <x v="4"/>
  </r>
  <r>
    <s v="202106"/>
    <s v="10"/>
    <s v="6800"/>
    <x v="14"/>
    <s v="000"/>
    <s v="0948"/>
    <s v="Calif State University Trust Fund"/>
    <s v="TF-CSU Operating Fund"/>
    <x v="12"/>
    <s v="00000"/>
    <s v="No Project Name Assigned"/>
    <s v="05"/>
    <s v="Student Services"/>
    <s v="0504"/>
    <s v="Financial Aid Administration"/>
    <s v="603005"/>
    <s v="Retirement"/>
    <x v="424"/>
    <s v="Non-Billable"/>
    <x v="424"/>
    <n v="6362.7801894602344"/>
    <n v="750.80806235630769"/>
    <n v="5611.9721271039271"/>
    <x v="4"/>
  </r>
  <r>
    <s v="202106"/>
    <s v="10"/>
    <s v="6800"/>
    <x v="14"/>
    <s v="000"/>
    <s v="0948"/>
    <s v="Calif State University Trust Fund"/>
    <s v="TF-CSU Operating Fund"/>
    <x v="12"/>
    <s v="00000"/>
    <s v="No Project Name Assigned"/>
    <s v="06"/>
    <s v="Institutional Support"/>
    <s v="0605"/>
    <s v="Public Relations/Development"/>
    <s v="603005"/>
    <s v="Retirement"/>
    <x v="425"/>
    <s v="Non-Billable"/>
    <x v="425"/>
    <n v="23570.923717315512"/>
    <n v="2781.3689986432305"/>
    <n v="20789.554718672283"/>
    <x v="4"/>
  </r>
  <r>
    <s v="202106"/>
    <s v="10"/>
    <s v="6670"/>
    <x v="12"/>
    <s v="000"/>
    <s v="0948"/>
    <s v="Calif State University Trust Fund"/>
    <s v="TF-CSU Operating Fund"/>
    <x v="12"/>
    <s v="00000"/>
    <s v="No Project Name Assigned"/>
    <s v="05"/>
    <s v="Student Services"/>
    <s v="0504"/>
    <s v="Financial Aid Administration"/>
    <s v="603005"/>
    <s v="Retirement"/>
    <x v="426"/>
    <s v="Non-Billable"/>
    <x v="426"/>
    <n v="4455.0861555369283"/>
    <n v="525.70016635335753"/>
    <n v="3929.3859891835709"/>
    <x v="4"/>
  </r>
  <r>
    <s v="202106"/>
    <s v="10"/>
    <s v="6760"/>
    <x v="18"/>
    <s v="000"/>
    <s v="0948"/>
    <s v="Calif State University Trust Fund"/>
    <s v="TF-CSU Operating Fund"/>
    <x v="12"/>
    <s v="00000"/>
    <s v="No Project Name Assigned"/>
    <s v="07"/>
    <s v="Operation and Maintenance of Plant"/>
    <s v="0707"/>
    <s v="Security and Safety"/>
    <s v="603005"/>
    <s v="Retirement"/>
    <x v="427"/>
    <s v="Non-Billable"/>
    <x v="427"/>
    <n v="18430.736795417939"/>
    <n v="2174.8269418593168"/>
    <n v="16255.909853558622"/>
    <x v="4"/>
  </r>
  <r>
    <s v="202106"/>
    <s v="10"/>
    <s v="6820"/>
    <x v="2"/>
    <s v="000"/>
    <s v="0948"/>
    <s v="Calif State University Trust Fund"/>
    <s v="TF-CSU Operating Fund"/>
    <x v="12"/>
    <s v="00000"/>
    <s v="No Project Name Assigned"/>
    <s v="07"/>
    <s v="Operation and Maintenance of Plant"/>
    <s v="0701"/>
    <s v="Physical Plant Administration"/>
    <s v="603005"/>
    <s v="Retirement"/>
    <x v="428"/>
    <s v="Non-Billable"/>
    <x v="428"/>
    <n v="25319.902161203376"/>
    <n v="2987.7484550219983"/>
    <n v="22332.153706181376"/>
    <x v="4"/>
  </r>
  <r>
    <s v="202106"/>
    <s v="10"/>
    <s v="6720"/>
    <x v="21"/>
    <s v="000"/>
    <s v="0948"/>
    <s v="Calif State University Trust Fund"/>
    <s v="TF-CSU Operating Fund"/>
    <x v="12"/>
    <s v="00000"/>
    <s v="No Project Name Assigned"/>
    <s v="05"/>
    <s v="Student Services"/>
    <s v="0509"/>
    <s v="Student Admissions"/>
    <s v="603005"/>
    <s v="Retirement"/>
    <x v="429"/>
    <s v="Non-Billable"/>
    <x v="429"/>
    <n v="14337.881073234144"/>
    <n v="1691.8699666416292"/>
    <n v="12646.011106592516"/>
    <x v="4"/>
  </r>
  <r>
    <s v="202106"/>
    <s v="10"/>
    <s v="6720"/>
    <x v="21"/>
    <s v="000"/>
    <s v="0948"/>
    <s v="Calif State University Trust Fund"/>
    <s v="TF-CSU Operating Fund"/>
    <x v="12"/>
    <s v="00000"/>
    <s v="No Project Name Assigned"/>
    <s v="07"/>
    <s v="Operation and Maintenance of Plant"/>
    <s v="0702"/>
    <s v="Building Maintenance"/>
    <s v="603005"/>
    <s v="Retirement"/>
    <x v="430"/>
    <s v="Non-Billable"/>
    <x v="430"/>
    <n v="13952.712925056969"/>
    <n v="1646.4201251567224"/>
    <n v="12306.292799900246"/>
    <x v="4"/>
  </r>
  <r>
    <s v="202106"/>
    <s v="10"/>
    <s v="6820"/>
    <x v="2"/>
    <s v="000"/>
    <s v="0948"/>
    <s v="Calif State University Trust Fund"/>
    <s v="TF-CSU Operating Fund"/>
    <x v="12"/>
    <s v="00000"/>
    <s v="No Project Name Assigned"/>
    <s v="05"/>
    <s v="Student Services"/>
    <s v="0501"/>
    <s v="Student Services Administration"/>
    <s v="603005"/>
    <s v="Retirement"/>
    <x v="431"/>
    <s v="Non-Billable"/>
    <x v="431"/>
    <n v="20170.876615783785"/>
    <n v="2380.1634406624867"/>
    <n v="17790.713175121298"/>
    <x v="4"/>
  </r>
  <r>
    <s v="202106"/>
    <s v="10"/>
    <s v="6720"/>
    <x v="21"/>
    <s v="000"/>
    <s v="0948"/>
    <s v="Calif State University Trust Fund"/>
    <s v="TF-CSU Operating Fund"/>
    <x v="12"/>
    <s v="00000"/>
    <s v="No Project Name Assigned"/>
    <s v="04"/>
    <s v="Academic Support"/>
    <s v="0401"/>
    <s v="Libraries"/>
    <s v="603005"/>
    <s v="Retirement"/>
    <x v="432"/>
    <s v="Non-Billable"/>
    <x v="432"/>
    <n v="13163.227310227403"/>
    <n v="1553.2608226068337"/>
    <n v="11609.96648762057"/>
    <x v="4"/>
  </r>
  <r>
    <s v="202106"/>
    <s v="10"/>
    <s v="6720"/>
    <x v="21"/>
    <s v="000"/>
    <s v="0948"/>
    <s v="Calif State University Trust Fund"/>
    <s v="TF-CSU Operating Fund"/>
    <x v="12"/>
    <s v="00000"/>
    <s v="No Project Name Assigned"/>
    <s v="07"/>
    <s v="Operation and Maintenance of Plant"/>
    <s v="0708"/>
    <s v="Logistical Services"/>
    <s v="603005"/>
    <s v="Retirement"/>
    <x v="433"/>
    <s v="Non-Billable"/>
    <x v="433"/>
    <n v="958.21396216267772"/>
    <n v="113.06924753519598"/>
    <n v="845.14471462748179"/>
    <x v="4"/>
  </r>
  <r>
    <s v="202106"/>
    <s v="10"/>
    <s v="6720"/>
    <x v="21"/>
    <s v="000"/>
    <s v="0948"/>
    <s v="Calif State University Trust Fund"/>
    <s v="TF-CSU Operating Fund"/>
    <x v="12"/>
    <s v="00000"/>
    <s v="No Project Name Assigned"/>
    <s v="07"/>
    <s v="Operation and Maintenance of Plant"/>
    <s v="0704"/>
    <s v="Utilities"/>
    <s v="603005"/>
    <s v="Retirement"/>
    <x v="434"/>
    <s v="Non-Billable"/>
    <x v="434"/>
    <n v="767.51914965967239"/>
    <n v="90.567259659841355"/>
    <n v="676.95188999983111"/>
    <x v="4"/>
  </r>
  <r>
    <s v="202106"/>
    <s v="10"/>
    <s v="6680"/>
    <x v="19"/>
    <s v="000"/>
    <s v="0948"/>
    <s v="Calif State University Trust Fund"/>
    <s v="TF-CSU Operating Fund"/>
    <x v="12"/>
    <s v="00000"/>
    <s v="No Project Name Assigned"/>
    <s v="06"/>
    <s v="Institutional Support"/>
    <s v="0607"/>
    <s v="Administrative Information Technology"/>
    <s v="603005"/>
    <s v="Retirement"/>
    <x v="435"/>
    <s v="Non-Billable"/>
    <x v="435"/>
    <n v="20125.554084085117"/>
    <n v="2374.8153819220438"/>
    <n v="17750.738702163075"/>
    <x v="4"/>
  </r>
  <r>
    <s v="202106"/>
    <s v="10"/>
    <s v="6820"/>
    <x v="2"/>
    <s v="000"/>
    <s v="0948"/>
    <s v="Calif State University Trust Fund"/>
    <s v="TF-CSU Operating Fund"/>
    <x v="12"/>
    <s v="00000"/>
    <s v="No Project Name Assigned"/>
    <s v="04"/>
    <s v="Academic Support"/>
    <s v="0407"/>
    <s v="Academic Personnel Development"/>
    <s v="603005"/>
    <s v="Retirement"/>
    <x v="436"/>
    <s v="Non-Billable"/>
    <x v="436"/>
    <n v="14.214471966540479"/>
    <n v="1.6773076920517767"/>
    <n v="12.537164274488703"/>
    <x v="4"/>
  </r>
  <r>
    <s v="202106"/>
    <s v="10"/>
    <s v="6840"/>
    <x v="4"/>
    <s v="000"/>
    <s v="0948"/>
    <s v="Calif State University Trust Fund"/>
    <s v="TF-CSU Operating Fund"/>
    <x v="12"/>
    <s v="00000"/>
    <s v="No Project Name Assigned"/>
    <s v="05"/>
    <s v="Student Services"/>
    <s v="0501"/>
    <s v="Student Services Administration"/>
    <s v="603005"/>
    <s v="Retirement"/>
    <x v="437"/>
    <s v="Non-Billable"/>
    <x v="437"/>
    <n v="24984.721717968991"/>
    <n v="2948.1971627203411"/>
    <n v="22036.524555248649"/>
    <x v="4"/>
  </r>
  <r>
    <s v="202106"/>
    <s v="10"/>
    <s v="6680"/>
    <x v="19"/>
    <s v="000"/>
    <s v="0948"/>
    <s v="Calif State University Trust Fund"/>
    <s v="TF-CSU Operating Fund"/>
    <x v="12"/>
    <s v="00000"/>
    <s v="No Project Name Assigned"/>
    <s v="07"/>
    <s v="Operation and Maintenance of Plant"/>
    <s v="0702"/>
    <s v="Building Maintenance"/>
    <s v="603005"/>
    <s v="Retirement"/>
    <x v="438"/>
    <s v="Non-Billable"/>
    <x v="438"/>
    <n v="12851.98487022906"/>
    <n v="1516.5342146870291"/>
    <n v="11335.45065554203"/>
    <x v="4"/>
  </r>
  <r>
    <s v="202106"/>
    <s v="10"/>
    <s v="6756"/>
    <x v="16"/>
    <s v="000"/>
    <s v="0948"/>
    <s v="Calif State University Trust Fund"/>
    <s v="TF-CSU Operating Fund"/>
    <x v="12"/>
    <s v="00000"/>
    <s v="No Project Name Assigned"/>
    <s v="01"/>
    <s v="Instruction"/>
    <s v="0106"/>
    <s v="Instructional Information Technology"/>
    <s v="603005"/>
    <s v="Retirement"/>
    <x v="439"/>
    <s v="Non-Billable"/>
    <x v="439"/>
    <n v="3664.3505189778703"/>
    <n v="432.3933612393887"/>
    <n v="3231.9571577384818"/>
    <x v="4"/>
  </r>
  <r>
    <s v="202106"/>
    <s v="10"/>
    <s v="6752"/>
    <x v="11"/>
    <s v="000"/>
    <s v="0948"/>
    <s v="Calif State University Trust Fund"/>
    <s v="TF-CSU Operating Fund"/>
    <x v="12"/>
    <s v="00000"/>
    <s v="No Project Name Assigned"/>
    <s v="07"/>
    <s v="Operation and Maintenance of Plant"/>
    <s v="0708"/>
    <s v="Logistical Services"/>
    <s v="603005"/>
    <s v="Retirement"/>
    <x v="440"/>
    <s v="Non-Billable"/>
    <x v="440"/>
    <n v="332.00360312582893"/>
    <n v="39.176425168847814"/>
    <n v="292.82717795698113"/>
    <x v="4"/>
  </r>
  <r>
    <s v="202106"/>
    <s v="10"/>
    <s v="6820"/>
    <x v="2"/>
    <s v="000"/>
    <s v="0948"/>
    <s v="Calif State University Trust Fund"/>
    <s v="TF-CSU Operating Fund"/>
    <x v="12"/>
    <s v="00000"/>
    <s v="No Project Name Assigned"/>
    <s v="06"/>
    <s v="Institutional Support"/>
    <s v="0607"/>
    <s v="Administrative Information Technology"/>
    <s v="603005"/>
    <s v="Retirement"/>
    <x v="441"/>
    <s v="Non-Billable"/>
    <x v="441"/>
    <n v="6444.3016623252006"/>
    <n v="760.42759615437376"/>
    <n v="5683.8740661708271"/>
    <x v="4"/>
  </r>
  <r>
    <s v="202106"/>
    <s v="10"/>
    <s v="6756"/>
    <x v="16"/>
    <s v="000"/>
    <s v="0948"/>
    <s v="Calif State University Trust Fund"/>
    <s v="TF-CSU Operating Fund"/>
    <x v="12"/>
    <s v="00000"/>
    <s v="No Project Name Assigned"/>
    <s v="05"/>
    <s v="Student Services"/>
    <s v="0502"/>
    <s v="Social and Cultural Development"/>
    <s v="603005"/>
    <s v="Retirement"/>
    <x v="442"/>
    <s v="Non-Billable"/>
    <x v="442"/>
    <n v="10643.116714428434"/>
    <n v="1255.8877723025553"/>
    <n v="9387.2289421258793"/>
    <x v="4"/>
  </r>
  <r>
    <s v="202106"/>
    <s v="10"/>
    <s v="6760"/>
    <x v="18"/>
    <s v="000"/>
    <s v="0948"/>
    <s v="Calif State University Trust Fund"/>
    <s v="TF-CSU Operating Fund"/>
    <x v="12"/>
    <s v="00000"/>
    <s v="No Project Name Assigned"/>
    <s v="06"/>
    <s v="Institutional Support"/>
    <s v="0606"/>
    <s v="General Administration"/>
    <s v="603005"/>
    <s v="Retirement"/>
    <x v="443"/>
    <s v="Non-Billable"/>
    <x v="443"/>
    <n v="30779.74695512361"/>
    <n v="3632.0101407045863"/>
    <n v="27147.736814419026"/>
    <x v="4"/>
  </r>
  <r>
    <s v="202106"/>
    <s v="10"/>
    <s v="6650"/>
    <x v="17"/>
    <s v="000"/>
    <s v="0948"/>
    <s v="Calif State University Trust Fund"/>
    <s v="TF-CSU Operating Fund"/>
    <x v="12"/>
    <s v="00000"/>
    <s v="No Project Name Assigned"/>
    <s v="05"/>
    <s v="Student Services"/>
    <s v="0510"/>
    <s v="Student Records"/>
    <s v="603005"/>
    <s v="Retirement"/>
    <x v="444"/>
    <s v="Non-Billable"/>
    <x v="444"/>
    <n v="3399.4223810545609"/>
    <n v="401.1318409644382"/>
    <n v="2998.2905400901227"/>
    <x v="4"/>
  </r>
  <r>
    <s v="202106"/>
    <s v="10"/>
    <s v="6830"/>
    <x v="3"/>
    <s v="000"/>
    <s v="0948"/>
    <s v="Calif State University Trust Fund"/>
    <s v="TF-CSU Operating Fund"/>
    <x v="12"/>
    <s v="00000"/>
    <s v="No Project Name Assigned"/>
    <s v="05"/>
    <s v="Student Services"/>
    <s v="0504"/>
    <s v="Financial Aid Administration"/>
    <s v="603005"/>
    <s v="Retirement"/>
    <x v="445"/>
    <s v="Non-Billable"/>
    <x v="445"/>
    <n v="3375.8307134037809"/>
    <n v="398.34802418164617"/>
    <n v="2977.4826892221349"/>
    <x v="4"/>
  </r>
  <r>
    <s v="202106"/>
    <s v="10"/>
    <s v="6752"/>
    <x v="11"/>
    <s v="000"/>
    <s v="0948"/>
    <s v="Calif State University Trust Fund"/>
    <s v="TF-CSU Operating Fund"/>
    <x v="12"/>
    <s v="00000"/>
    <s v="No Project Name Assigned"/>
    <s v="05"/>
    <s v="Student Services"/>
    <s v="0509"/>
    <s v="Student Admissions"/>
    <s v="603005"/>
    <s v="Retirement"/>
    <x v="446"/>
    <s v="Non-Billable"/>
    <x v="446"/>
    <n v="1928.2678002668147"/>
    <n v="227.53560043148414"/>
    <n v="1700.7321998353304"/>
    <x v="4"/>
  </r>
  <r>
    <s v="202106"/>
    <s v="10"/>
    <s v="6650"/>
    <x v="17"/>
    <s v="000"/>
    <s v="0948"/>
    <s v="Calif State University Trust Fund"/>
    <s v="TF-CSU Operating Fund"/>
    <x v="12"/>
    <s v="00000"/>
    <s v="No Project Name Assigned"/>
    <s v="06"/>
    <s v="Institutional Support"/>
    <s v="0607"/>
    <s v="Administrative Information Technology"/>
    <s v="603005"/>
    <s v="Retirement"/>
    <x v="447"/>
    <s v="Non-Billable"/>
    <x v="447"/>
    <n v="8640.9599884093877"/>
    <n v="1019.6332786323078"/>
    <n v="7621.3267097770804"/>
    <x v="4"/>
  </r>
  <r>
    <s v="202106"/>
    <s v="10"/>
    <s v="6752"/>
    <x v="11"/>
    <s v="000"/>
    <s v="0948"/>
    <s v="Calif State University Trust Fund"/>
    <s v="TF-CSU Operating Fund"/>
    <x v="12"/>
    <s v="00000"/>
    <s v="No Project Name Assigned"/>
    <s v="05"/>
    <s v="Student Services"/>
    <s v="0510"/>
    <s v="Student Records"/>
    <s v="603005"/>
    <s v="Retirement"/>
    <x v="448"/>
    <s v="Non-Billable"/>
    <x v="448"/>
    <n v="2130.1392434820336"/>
    <n v="251.35643073087999"/>
    <n v="1878.7828127511536"/>
    <x v="4"/>
  </r>
  <r>
    <s v="202106"/>
    <s v="10"/>
    <s v="6710"/>
    <x v="10"/>
    <s v="000"/>
    <s v="0948"/>
    <s v="Calif State University Trust Fund"/>
    <s v="TF-CSU Operating Fund"/>
    <x v="12"/>
    <s v="00000"/>
    <s v="No Project Name Assigned"/>
    <s v="07"/>
    <s v="Operation and Maintenance of Plant"/>
    <s v="0703"/>
    <s v="Custodial Services"/>
    <s v="603005"/>
    <s v="Retirement"/>
    <x v="449"/>
    <s v="Non-Billable"/>
    <x v="449"/>
    <n v="11247.380935425879"/>
    <n v="1327.1909503802538"/>
    <n v="9920.1899850456248"/>
    <x v="4"/>
  </r>
  <r>
    <s v="202106"/>
    <s v="10"/>
    <s v="6760"/>
    <x v="18"/>
    <s v="000"/>
    <s v="0948"/>
    <s v="Calif State University Trust Fund"/>
    <s v="TF-CSU Operating Fund"/>
    <x v="12"/>
    <s v="00000"/>
    <s v="No Project Name Assigned"/>
    <s v="07"/>
    <s v="Operation and Maintenance of Plant"/>
    <s v="0701"/>
    <s v="Physical Plant Administration"/>
    <s v="603005"/>
    <s v="Retirement"/>
    <x v="450"/>
    <s v="Non-Billable"/>
    <x v="450"/>
    <n v="12281.019199264065"/>
    <n v="1449.1602655131596"/>
    <n v="10831.858933750906"/>
    <x v="4"/>
  </r>
  <r>
    <s v="202106"/>
    <s v="10"/>
    <s v="6770"/>
    <x v="1"/>
    <s v="000"/>
    <s v="0948"/>
    <s v="Calif State University Trust Fund"/>
    <s v="TF-CSU Operating Fund"/>
    <x v="12"/>
    <s v="00000"/>
    <s v="No Project Name Assigned"/>
    <s v="02"/>
    <s v="Research"/>
    <s v="0202"/>
    <s v="Individual and Project Research"/>
    <s v="603005"/>
    <s v="Retirement"/>
    <x v="451"/>
    <s v="Non-Billable"/>
    <x v="451"/>
    <n v="1358.7403221821646"/>
    <n v="160.33135801749543"/>
    <n v="1198.4089641646692"/>
    <x v="4"/>
  </r>
  <r>
    <s v="202106"/>
    <s v="10"/>
    <s v="6620"/>
    <x v="0"/>
    <s v="000"/>
    <s v="0948"/>
    <s v="Calif State University Trust Fund"/>
    <s v="TF-CSU Operating Fund"/>
    <x v="12"/>
    <s v="00000"/>
    <s v="No Project Name Assigned"/>
    <s v="06"/>
    <s v="Institutional Support"/>
    <s v="0607"/>
    <s v="Administrative Information Technology"/>
    <s v="603005"/>
    <s v="Retirement"/>
    <x v="452"/>
    <s v="Non-Billable"/>
    <x v="452"/>
    <n v="21409.270065083205"/>
    <n v="2526.2938676798185"/>
    <n v="18882.976197403386"/>
    <x v="4"/>
  </r>
  <r>
    <s v="202106"/>
    <s v="10"/>
    <s v="6810"/>
    <x v="5"/>
    <s v="000"/>
    <s v="0948"/>
    <s v="Calif State University Trust Fund"/>
    <s v="TF-CSU Operating Fund"/>
    <x v="12"/>
    <s v="COOL4"/>
    <s v="Calif Open Online Library For Education"/>
    <s v="04"/>
    <s v="Academic Support"/>
    <s v="0409"/>
    <s v="Academic Support Information Technology"/>
    <s v="603005"/>
    <s v="Retirement"/>
    <x v="453"/>
    <s v="Non-Billable"/>
    <x v="453"/>
    <n v="3932.1540747032777"/>
    <n v="463.99418081498681"/>
    <n v="3468.1598938882912"/>
    <x v="4"/>
  </r>
  <r>
    <s v="202106"/>
    <s v="10"/>
    <s v="6650"/>
    <x v="17"/>
    <s v="000"/>
    <s v="0948"/>
    <s v="Calif State University Trust Fund"/>
    <s v="TF-CSU Operating Fund"/>
    <x v="12"/>
    <s v="COOL4"/>
    <s v="Calif Open Online Library For Education"/>
    <s v="04"/>
    <s v="Academic Support"/>
    <s v="0409"/>
    <s v="Academic Support Information Technology"/>
    <s v="603005"/>
    <s v="Retirement"/>
    <x v="454"/>
    <s v="Non-Billable"/>
    <x v="454"/>
    <n v="67.392374846499209"/>
    <n v="7.9523002318869072"/>
    <n v="59.4400746146123"/>
    <x v="4"/>
  </r>
  <r>
    <s v="202106"/>
    <s v="10"/>
    <s v="6790"/>
    <x v="7"/>
    <s v="000"/>
    <s v="0948"/>
    <s v="Calif State University Trust Fund"/>
    <s v="TF-CSU Operating Fund"/>
    <x v="12"/>
    <s v="COOL4"/>
    <s v="Calif Open Online Library For Education"/>
    <s v="04"/>
    <s v="Academic Support"/>
    <s v="0406"/>
    <s v="Academic Administration"/>
    <s v="603005"/>
    <s v="Retirement"/>
    <x v="455"/>
    <s v="Non-Billable"/>
    <x v="455"/>
    <n v="5.8544071738529198"/>
    <n v="0.69082004651464457"/>
    <n v="5.1635871273382756"/>
    <x v="4"/>
  </r>
  <r>
    <s v="202106"/>
    <s v="10"/>
    <s v="6830"/>
    <x v="3"/>
    <s v="000"/>
    <s v="0948"/>
    <s v="Calif State University Trust Fund"/>
    <s v="TF-CSU Operating Fund"/>
    <x v="12"/>
    <s v="COOL4"/>
    <s v="Calif Open Online Library For Education"/>
    <s v="04"/>
    <s v="Academic Support"/>
    <s v="0409"/>
    <s v="Academic Support Information Technology"/>
    <s v="603005"/>
    <s v="Retirement"/>
    <x v="456"/>
    <s v="Non-Billable"/>
    <x v="456"/>
    <n v="45.187211087096301"/>
    <n v="5.3320909082773635"/>
    <n v="39.855120178818936"/>
    <x v="4"/>
  </r>
  <r>
    <s v="202106"/>
    <s v="10"/>
    <s v="6780"/>
    <x v="15"/>
    <s v="000"/>
    <s v="0948"/>
    <s v="Calif State University Trust Fund"/>
    <s v="TF-CSU Operating Fund"/>
    <x v="12"/>
    <s v="C4CS1"/>
    <s v="Center For California Studies"/>
    <s v="04"/>
    <s v="Academic Support"/>
    <s v="0405"/>
    <s v="Ancillary Support"/>
    <s v="603005"/>
    <s v="Retirement"/>
    <x v="457"/>
    <s v="Non-Billable"/>
    <x v="457"/>
    <n v="4375.1629759039088"/>
    <n v="516.26923115666125"/>
    <n v="3858.8937447472476"/>
    <x v="4"/>
  </r>
  <r>
    <s v="202106"/>
    <s v="10"/>
    <s v="6780"/>
    <x v="15"/>
    <s v="000"/>
    <s v="0948"/>
    <s v="Calif State University Trust Fund"/>
    <s v="TF-CSU Operating Fund"/>
    <x v="12"/>
    <s v="EDINS"/>
    <s v="Education Insights Center"/>
    <s v="04"/>
    <s v="Academic Support"/>
    <s v="0405"/>
    <s v="Ancillary Support"/>
    <s v="603005"/>
    <s v="Retirement"/>
    <x v="458"/>
    <s v="Non-Billable"/>
    <x v="458"/>
    <n v="403.85013624275604"/>
    <n v="47.654316076645216"/>
    <n v="356.19582016611082"/>
    <x v="4"/>
  </r>
  <r>
    <s v="202106"/>
    <s v="10"/>
    <s v="6620"/>
    <x v="0"/>
    <s v="000"/>
    <s v="0948"/>
    <s v="Calif State University Trust Fund"/>
    <s v="TF-CSU Operating Fund"/>
    <x v="12"/>
    <s v="CSTRC"/>
    <s v="Cost Recovery Project Code"/>
    <s v="06"/>
    <s v="Institutional Support"/>
    <s v="0602"/>
    <s v="Fiscal Operations"/>
    <s v="603005"/>
    <s v="Retirement"/>
    <x v="459"/>
    <s v="Non-Billable"/>
    <x v="459"/>
    <n v="15795.077110307853"/>
    <n v="1863.8190990163268"/>
    <n v="13931.258011291528"/>
    <x v="4"/>
  </r>
  <r>
    <s v="202106"/>
    <s v="10"/>
    <s v="6620"/>
    <x v="0"/>
    <s v="000"/>
    <s v="0948"/>
    <s v="Calif State University Trust Fund"/>
    <s v="TF-CSU Operating Fund"/>
    <x v="12"/>
    <s v="CSTRC"/>
    <s v="Cost Recovery Project Code"/>
    <s v="04"/>
    <s v="Academic Support"/>
    <s v="0401"/>
    <s v="Libraries"/>
    <s v="603005"/>
    <s v="Retirement"/>
    <x v="460"/>
    <s v="Non-Billable"/>
    <x v="460"/>
    <n v="1219.5664610363176"/>
    <n v="143.9088424022855"/>
    <n v="1075.6576186340321"/>
    <x v="4"/>
  </r>
  <r>
    <s v="202106"/>
    <s v="10"/>
    <s v="6620"/>
    <x v="0"/>
    <s v="000"/>
    <s v="0948"/>
    <s v="Calif State University Trust Fund"/>
    <s v="TF-CSU Operating Fund"/>
    <x v="12"/>
    <s v="CSTRC"/>
    <s v="Cost Recovery Project Code"/>
    <s v="04"/>
    <s v="Academic Support"/>
    <s v="0406"/>
    <s v="Academic Administration"/>
    <s v="603005"/>
    <s v="Retirement"/>
    <x v="461"/>
    <s v="Non-Billable"/>
    <x v="461"/>
    <n v="397.36868549110773"/>
    <n v="46.889504887950714"/>
    <n v="350.47918060315703"/>
    <x v="4"/>
  </r>
  <r>
    <s v="202106"/>
    <s v="10"/>
    <s v="6620"/>
    <x v="0"/>
    <s v="000"/>
    <s v="0948"/>
    <s v="Calif State University Trust Fund"/>
    <s v="TF-CSU Operating Fund"/>
    <x v="12"/>
    <s v="CSTRC"/>
    <s v="Cost Recovery Project Code"/>
    <s v="06"/>
    <s v="Institutional Support"/>
    <s v="0606"/>
    <s v="General Administration"/>
    <s v="603005"/>
    <s v="Retirement"/>
    <x v="462"/>
    <s v="Non-Billable"/>
    <x v="462"/>
    <n v="7813.3009904715855"/>
    <n v="921.96951687564717"/>
    <n v="6891.3314735959384"/>
    <x v="4"/>
  </r>
  <r>
    <s v="202106"/>
    <s v="10"/>
    <s v="6756"/>
    <x v="16"/>
    <s v="000"/>
    <s v="0948"/>
    <s v="Calif State University Trust Fund"/>
    <s v="TF-CSU Operating Fund"/>
    <x v="12"/>
    <s v="CSTRC"/>
    <s v="Cost Recovery Project Code"/>
    <s v="05"/>
    <s v="Student Services"/>
    <s v="0509"/>
    <s v="Student Admissions"/>
    <s v="603005"/>
    <s v="Retirement"/>
    <x v="463"/>
    <s v="Non-Billable"/>
    <x v="463"/>
    <n v="796.23073750247272"/>
    <n v="93.955227025291791"/>
    <n v="702.275510477181"/>
    <x v="4"/>
  </r>
  <r>
    <s v="202106"/>
    <s v="10"/>
    <s v="6756"/>
    <x v="16"/>
    <s v="000"/>
    <s v="0948"/>
    <s v="Calif State University Trust Fund"/>
    <s v="TF-CSU Operating Fund"/>
    <x v="12"/>
    <s v="CSTRC"/>
    <s v="Cost Recovery Project Code"/>
    <s v="05"/>
    <s v="Student Services"/>
    <s v="0510"/>
    <s v="Student Records"/>
    <s v="603005"/>
    <s v="Retirement"/>
    <x v="464"/>
    <s v="Non-Billable"/>
    <x v="464"/>
    <n v="12.963482278453524"/>
    <n v="1.5296909088575159"/>
    <n v="11.433791369596008"/>
    <x v="4"/>
  </r>
  <r>
    <s v="202106"/>
    <s v="10"/>
    <s v="6756"/>
    <x v="16"/>
    <s v="000"/>
    <s v="0948"/>
    <s v="Calif State University Trust Fund"/>
    <s v="TF-CSU Operating Fund"/>
    <x v="12"/>
    <s v="CSTRC"/>
    <s v="Cost Recovery Project Code"/>
    <s v="06"/>
    <s v="Institutional Support"/>
    <s v="0607"/>
    <s v="Administrative Information Technology"/>
    <s v="603005"/>
    <s v="Retirement"/>
    <x v="465"/>
    <s v="Non-Billable"/>
    <x v="465"/>
    <n v="521.64682541130287"/>
    <n v="61.554325398533742"/>
    <n v="460.09250001276911"/>
    <x v="4"/>
  </r>
  <r>
    <s v="202106"/>
    <s v="10"/>
    <s v="6850"/>
    <x v="22"/>
    <s v="000"/>
    <s v="0948"/>
    <s v="Calif State University Trust Fund"/>
    <s v="TF-CSU Operating Fund"/>
    <x v="12"/>
    <s v="COOL4"/>
    <s v="Calif Open Online Library For Education"/>
    <s v="04"/>
    <s v="Academic Support"/>
    <s v="0409"/>
    <s v="Academic Support Information Technology"/>
    <s v="603005"/>
    <s v="Retirement"/>
    <x v="466"/>
    <s v="Non-Billable"/>
    <x v="466"/>
    <n v="58.472636394223393"/>
    <n v="6.8997710945183606"/>
    <n v="51.572865299705036"/>
    <x v="4"/>
  </r>
  <r>
    <s v="202106"/>
    <s v="10"/>
    <s v="6756"/>
    <x v="16"/>
    <s v="000"/>
    <s v="0948"/>
    <s v="Calif State University Trust Fund"/>
    <s v="TF-CSU Operating Fund"/>
    <x v="12"/>
    <s v="CSTRC"/>
    <s v="Cost Recovery Project Code"/>
    <s v="04"/>
    <s v="Academic Support"/>
    <s v="0408"/>
    <s v="Course and Curriculum Development"/>
    <s v="603005"/>
    <s v="Retirement"/>
    <x v="467"/>
    <s v="Non-Billable"/>
    <x v="467"/>
    <n v="47.555224993731954"/>
    <n v="5.6115165492603714"/>
    <n v="41.943708444471582"/>
    <x v="4"/>
  </r>
  <r>
    <s v="202106"/>
    <s v="10"/>
    <s v="6790"/>
    <x v="7"/>
    <s v="000"/>
    <s v="0948"/>
    <s v="Calif State University Trust Fund"/>
    <s v="TF-CSU Operating Fund"/>
    <x v="12"/>
    <s v="CPERB"/>
    <s v="CSU Program for Educational and Research in Biotechnology Fiancial Aid"/>
    <s v="02"/>
    <s v="Research"/>
    <s v="0202"/>
    <s v="Individual and Project Research"/>
    <s v="603005"/>
    <s v="Retirement"/>
    <x v="468"/>
    <s v="Non-Billable"/>
    <x v="468"/>
    <n v="1586.9222351496019"/>
    <n v="187.25682374765304"/>
    <n v="1399.6654114019489"/>
    <x v="4"/>
  </r>
  <r>
    <s v="202106"/>
    <s v="10"/>
    <s v="6756"/>
    <x v="16"/>
    <s v="000"/>
    <s v="0948"/>
    <s v="Calif State University Trust Fund"/>
    <s v="TF-CSU Operating Fund"/>
    <x v="12"/>
    <s v="COAST"/>
    <s v="Council on Ocean Affairs, Science and Technology Fiancial Aid"/>
    <s v="02"/>
    <s v="Research"/>
    <s v="0202"/>
    <s v="Individual and Project Research"/>
    <s v="603005"/>
    <s v="Retirement"/>
    <x v="469"/>
    <s v="Non-Billable"/>
    <x v="469"/>
    <n v="1531.6992293502758"/>
    <n v="180.74050906333255"/>
    <n v="1350.9587202869432"/>
    <x v="4"/>
  </r>
  <r>
    <s v="202106"/>
    <s v="10"/>
    <s v="6740"/>
    <x v="9"/>
    <s v="000"/>
    <s v="0948"/>
    <s v="Calif State University Trust Fund"/>
    <s v="TF-CSU Operating Fund"/>
    <x v="12"/>
    <s v="42124"/>
    <s v="HEERF-IHEs-Institutional Portion"/>
    <s v="03"/>
    <s v="Public Service"/>
    <s v="0301"/>
    <s v="Community Service"/>
    <s v="603005"/>
    <s v="Retirement"/>
    <x v="470"/>
    <s v="Non-Billable"/>
    <x v="470"/>
    <n v="22.765031010710171"/>
    <n v="2.6862736592638004"/>
    <n v="20.07875735144637"/>
    <x v="4"/>
  </r>
  <r>
    <s v="202106"/>
    <s v="10"/>
    <s v="6740"/>
    <x v="9"/>
    <s v="000"/>
    <s v="0948"/>
    <s v="Calif State University Trust Fund"/>
    <s v="TF-CSU Operating Fund"/>
    <x v="12"/>
    <s v="42124"/>
    <s v="HEERF-IHEs-Institutional Portion"/>
    <s v="01"/>
    <s v="Instruction"/>
    <s v="0101"/>
    <s v="General Academic Instruction"/>
    <s v="603005"/>
    <s v="Retirement"/>
    <x v="471"/>
    <s v="Non-Billable"/>
    <x v="471"/>
    <n v="2190.2246924871288"/>
    <n v="258.44651371348124"/>
    <n v="1931.7781787736476"/>
    <x v="4"/>
  </r>
  <r>
    <s v="202106"/>
    <s v="10"/>
    <s v="6740"/>
    <x v="9"/>
    <s v="000"/>
    <s v="0948"/>
    <s v="Calif State University Trust Fund"/>
    <s v="TF-CSU Operating Fund"/>
    <x v="12"/>
    <s v="42124"/>
    <s v="HEERF-IHEs-Institutional Portion"/>
    <s v="04"/>
    <s v="Academic Support"/>
    <s v="0409"/>
    <s v="Academic Support Information Technology"/>
    <s v="603005"/>
    <s v="Retirement"/>
    <x v="472"/>
    <s v="Non-Billable"/>
    <x v="472"/>
    <n v="1913.4415784682787"/>
    <n v="225.78610625925691"/>
    <n v="1687.6554722090218"/>
    <x v="4"/>
  </r>
  <r>
    <s v="202106"/>
    <s v="10"/>
    <s v="6740"/>
    <x v="9"/>
    <s v="000"/>
    <s v="0948"/>
    <s v="Calif State University Trust Fund"/>
    <s v="TF-CSU Operating Fund"/>
    <x v="12"/>
    <s v="42124"/>
    <s v="HEERF-IHEs-Institutional Portion"/>
    <s v="05"/>
    <s v="Student Services"/>
    <s v="0509"/>
    <s v="Student Admissions"/>
    <s v="603005"/>
    <s v="Retirement"/>
    <x v="473"/>
    <s v="Non-Billable"/>
    <x v="473"/>
    <n v="107.19560663687837"/>
    <n v="12.649081583151649"/>
    <n v="94.546525053726725"/>
    <x v="4"/>
  </r>
  <r>
    <s v="202106"/>
    <s v="10"/>
    <s v="6730"/>
    <x v="20"/>
    <s v="000"/>
    <s v="0948"/>
    <s v="Calif State University Trust Fund"/>
    <s v="TF-CSU Operating Fund"/>
    <x v="12"/>
    <s v="42124"/>
    <s v="HEERF-IHEs-Institutional Portion"/>
    <s v="06"/>
    <s v="Institutional Support"/>
    <s v="0601"/>
    <s v="Executive Management"/>
    <s v="603005"/>
    <s v="Retirement"/>
    <x v="474"/>
    <s v="Non-Billable"/>
    <x v="474"/>
    <n v="44.885401597197266"/>
    <n v="5.2964773884692775"/>
    <n v="39.588924208727988"/>
    <x v="4"/>
  </r>
  <r>
    <s v="202106"/>
    <s v="10"/>
    <s v="6740"/>
    <x v="9"/>
    <s v="000"/>
    <s v="0948"/>
    <s v="Calif State University Trust Fund"/>
    <s v="TF-CSU Operating Fund"/>
    <x v="12"/>
    <s v="42124"/>
    <s v="HEERF-IHEs-Institutional Portion"/>
    <s v="05"/>
    <s v="Student Services"/>
    <s v="0503"/>
    <s v="Counseling and Career Guidance"/>
    <s v="603005"/>
    <s v="Retirement"/>
    <x v="475"/>
    <s v="Non-Billable"/>
    <x v="475"/>
    <n v="37.731800397229897"/>
    <n v="4.4523524468731281"/>
    <n v="33.279447950356769"/>
    <x v="4"/>
  </r>
  <r>
    <s v="202106"/>
    <s v="10"/>
    <s v="6730"/>
    <x v="20"/>
    <s v="000"/>
    <s v="0948"/>
    <s v="Calif State University Trust Fund"/>
    <s v="TF-CSU Operating Fund"/>
    <x v="12"/>
    <s v="42124"/>
    <s v="HEERF-IHEs-Institutional Portion"/>
    <s v="01"/>
    <s v="Instruction"/>
    <s v="0101"/>
    <s v="General Academic Instruction"/>
    <s v="603005"/>
    <s v="Retirement"/>
    <x v="476"/>
    <s v="Non-Billable"/>
    <x v="476"/>
    <n v="566.6774207977395"/>
    <n v="66.867935654133262"/>
    <n v="499.80948514360625"/>
    <x v="4"/>
  </r>
  <r>
    <s v="202106"/>
    <s v="10"/>
    <s v="6700"/>
    <x v="23"/>
    <s v="000"/>
    <s v="0948"/>
    <s v="Calif State University Trust Fund"/>
    <s v="TF-CSU Operating Fund"/>
    <x v="12"/>
    <s v="42124"/>
    <s v="HEERF-IHEs-Institutional Portion"/>
    <s v="06"/>
    <s v="Institutional Support"/>
    <s v="0606"/>
    <s v="General Administration"/>
    <s v="603005"/>
    <s v="Retirement"/>
    <x v="477"/>
    <s v="Non-Billable"/>
    <x v="477"/>
    <n v="1712.253126837642"/>
    <n v="202.04586896684177"/>
    <n v="1510.2072578708003"/>
    <x v="4"/>
  </r>
  <r>
    <s v="202106"/>
    <s v="10"/>
    <s v="6660"/>
    <x v="13"/>
    <s v="000"/>
    <s v="0948"/>
    <s v="Calif State University Trust Fund"/>
    <s v="TF-CSU Operating Fund"/>
    <x v="12"/>
    <s v="WR&amp;PI"/>
    <s v="Water Resources and Policy Initiatives Financial Aid"/>
    <s v="02"/>
    <s v="Research"/>
    <s v="0202"/>
    <s v="Individual and Project Research"/>
    <s v="603005"/>
    <s v="Retirement"/>
    <x v="478"/>
    <s v="Non-Billable"/>
    <x v="478"/>
    <n v="96.435972487360445"/>
    <n v="11.379444753508533"/>
    <n v="85.056527733851908"/>
    <x v="4"/>
  </r>
  <r>
    <s v="202106"/>
    <s v="10"/>
    <s v="6740"/>
    <x v="9"/>
    <s v="000"/>
    <s v="0948"/>
    <s v="Calif State University Trust Fund"/>
    <s v="TF-CSU Operating Fund"/>
    <x v="12"/>
    <s v="WR&amp;PI"/>
    <s v="Water Resources and Policy Initiatives Financial Aid"/>
    <s v="02"/>
    <s v="Research"/>
    <s v="0202"/>
    <s v="Individual and Project Research"/>
    <s v="603005"/>
    <s v="Retirement"/>
    <x v="479"/>
    <s v="Non-Billable"/>
    <x v="479"/>
    <n v="93.391936298025996"/>
    <n v="11.020248483167068"/>
    <n v="82.37168781485893"/>
    <x v="4"/>
  </r>
  <r>
    <s v="202106"/>
    <s v="10"/>
    <s v="6770"/>
    <x v="1"/>
    <s v="000"/>
    <s v="0948"/>
    <s v="Calif State University Trust Fund"/>
    <s v="TF-CSU Operating Fund"/>
    <x v="12"/>
    <s v="00ARI"/>
    <s v="Agricultural Research Initiative Financial Aid"/>
    <s v="02"/>
    <s v="Research"/>
    <s v="0202"/>
    <s v="Individual and Project Research"/>
    <s v="603005"/>
    <s v="Retirement"/>
    <x v="480"/>
    <s v="Non-Billable"/>
    <x v="480"/>
    <n v="1647.7835997643924"/>
    <n v="194.43846477219833"/>
    <n v="1453.3451349921941"/>
    <x v="4"/>
  </r>
  <r>
    <s v="202106"/>
    <s v="10"/>
    <s v="6820"/>
    <x v="2"/>
    <s v="000"/>
    <s v="0948"/>
    <s v="Calif State University Trust Fund"/>
    <s v="TF-CSU Operating Fund"/>
    <x v="12"/>
    <s v="00ARI"/>
    <s v="Agricultural Research Initiative Financial Aid"/>
    <s v="02"/>
    <s v="Research"/>
    <s v="0202"/>
    <s v="Individual and Project Research"/>
    <s v="603005"/>
    <s v="Retirement"/>
    <x v="481"/>
    <s v="Non-Billable"/>
    <x v="481"/>
    <n v="328.26999323346666"/>
    <n v="38.735859201549069"/>
    <n v="289.53413403191757"/>
    <x v="4"/>
  </r>
  <r>
    <s v="202106"/>
    <s v="10"/>
    <s v="6700"/>
    <x v="23"/>
    <s v="000"/>
    <s v="0948"/>
    <s v="Calif State University Trust Fund"/>
    <s v="TF-CSU Operating Fund"/>
    <x v="12"/>
    <s v="00ARI"/>
    <s v="Agricultural Research Initiative Financial Aid"/>
    <s v="02"/>
    <s v="Research"/>
    <s v="0202"/>
    <s v="Individual and Project Research"/>
    <s v="603005"/>
    <s v="Retirement"/>
    <x v="482"/>
    <s v="Non-Billable"/>
    <x v="482"/>
    <n v="120.18561098083295"/>
    <n v="14.181902095738289"/>
    <n v="106.00370888509467"/>
    <x v="4"/>
  </r>
  <r>
    <s v="202106"/>
    <s v="10"/>
    <s v="6800"/>
    <x v="14"/>
    <s v="000"/>
    <s v="0948"/>
    <s v="Calif State University Trust Fund"/>
    <s v="TF-CSU Operating Fund"/>
    <x v="12"/>
    <s v="COAST"/>
    <s v="Council on Ocean Affairs, Science and Technology Fiancial Aid"/>
    <s v="02"/>
    <s v="Research"/>
    <s v="0202"/>
    <s v="Individual and Project Research"/>
    <s v="603005"/>
    <s v="Retirement"/>
    <x v="483"/>
    <s v="Non-Billable"/>
    <x v="483"/>
    <n v="53.255339567553101"/>
    <n v="6.2841300689712662"/>
    <n v="46.971209498581835"/>
    <x v="4"/>
  </r>
  <r>
    <s v="202106"/>
    <s v="10"/>
    <s v="6740"/>
    <x v="9"/>
    <s v="000"/>
    <s v="0948"/>
    <s v="Calif State University Trust Fund"/>
    <s v="TF-CSU Operating Fund"/>
    <x v="12"/>
    <s v="42124"/>
    <s v="HEERF-IHEs-Institutional Portion"/>
    <s v="04"/>
    <s v="Academic Support"/>
    <s v="0407"/>
    <s v="Academic Personnel Development"/>
    <s v="603005"/>
    <s v="Retirement"/>
    <x v="484"/>
    <s v="Non-Billable"/>
    <x v="484"/>
    <n v="10.423558925358382"/>
    <n v="1.229979953192289"/>
    <n v="9.1935789721660921"/>
    <x v="4"/>
  </r>
  <r>
    <s v="202106"/>
    <s v="10"/>
    <s v="6756"/>
    <x v="16"/>
    <s v="000"/>
    <s v="0948"/>
    <s v="Calif State University Trust Fund"/>
    <s v="TF-CSU Operating Fund"/>
    <x v="12"/>
    <s v="CSTRC"/>
    <s v="Cost Recovery Project Code"/>
    <s v="01"/>
    <s v="Instruction"/>
    <s v="0106"/>
    <s v="Instructional Information Technology"/>
    <s v="603005"/>
    <s v="Retirement"/>
    <x v="485"/>
    <s v="Non-Billable"/>
    <x v="485"/>
    <n v="82.599197964561483"/>
    <n v="9.7467053598182556"/>
    <n v="72.852492604743233"/>
    <x v="4"/>
  </r>
  <r>
    <s v="202106"/>
    <s v="10"/>
    <s v="6620"/>
    <x v="0"/>
    <s v="000"/>
    <s v="0948"/>
    <s v="Calif State University Trust Fund"/>
    <s v="TF-CSU Operating Fund"/>
    <x v="12"/>
    <s v="CSTRC"/>
    <s v="Cost Recovery Project Code"/>
    <s v="07"/>
    <s v="Operation and Maintenance of Plant"/>
    <s v="0701"/>
    <s v="Physical Plant Administration"/>
    <s v="603005"/>
    <s v="Retirement"/>
    <x v="486"/>
    <s v="Non-Billable"/>
    <x v="486"/>
    <n v="18939.480345575397"/>
    <n v="2234.858680777897"/>
    <n v="16704.621664797502"/>
    <x v="4"/>
  </r>
  <r>
    <s v="202106"/>
    <s v="10"/>
    <s v="6756"/>
    <x v="16"/>
    <s v="000"/>
    <s v="0948"/>
    <s v="Calif State University Trust Fund"/>
    <s v="TF-CSU Operating Fund"/>
    <x v="12"/>
    <s v="CSTRC"/>
    <s v="Cost Recovery Project Code"/>
    <s v="01"/>
    <s v="Instruction"/>
    <s v="0101"/>
    <s v="General Academic Instruction"/>
    <s v="603005"/>
    <s v="Retirement"/>
    <x v="487"/>
    <s v="Non-Billable"/>
    <x v="487"/>
    <n v="1262.3455847309483"/>
    <n v="148.95677899825191"/>
    <n v="1113.3888057326965"/>
    <x v="4"/>
  </r>
  <r>
    <s v="202106"/>
    <s v="10"/>
    <s v="6650"/>
    <x v="17"/>
    <s v="000"/>
    <s v="0948"/>
    <s v="Calif State University Trust Fund"/>
    <s v="TF-CSU Operating Fund"/>
    <x v="12"/>
    <s v="CSTRC"/>
    <s v="Cost Recovery Project Code"/>
    <s v="07"/>
    <s v="Operation and Maintenance of Plant"/>
    <s v="0701"/>
    <s v="Physical Plant Administration"/>
    <s v="603005"/>
    <s v="Retirement"/>
    <x v="488"/>
    <s v="Non-Billable"/>
    <x v="488"/>
    <n v="1942.2213105961623"/>
    <n v="229.18211465034716"/>
    <n v="1713.0391959458152"/>
    <x v="4"/>
  </r>
  <r>
    <s v="202106"/>
    <s v="10"/>
    <s v="6756"/>
    <x v="16"/>
    <s v="000"/>
    <s v="0948"/>
    <s v="Calif State University Trust Fund"/>
    <s v="TF-CSU Operating Fund"/>
    <x v="12"/>
    <s v="CSTRC"/>
    <s v="Cost Recovery Project Code"/>
    <s v="04"/>
    <s v="Academic Support"/>
    <s v="0406"/>
    <s v="Academic Administration"/>
    <s v="603005"/>
    <s v="Retirement"/>
    <x v="489"/>
    <s v="Non-Billable"/>
    <x v="489"/>
    <n v="53.412729635088652"/>
    <n v="6.302702096940461"/>
    <n v="47.110027538148195"/>
    <x v="4"/>
  </r>
  <r>
    <s v="202106"/>
    <s v="10"/>
    <s v="6756"/>
    <x v="16"/>
    <s v="000"/>
    <s v="0948"/>
    <s v="Calif State University Trust Fund"/>
    <s v="TF-CSU Operating Fund"/>
    <x v="12"/>
    <s v="CSTRC"/>
    <s v="Cost Recovery Project Code"/>
    <s v="07"/>
    <s v="Operation and Maintenance of Plant"/>
    <s v="0706"/>
    <s v="Major Repairs and Renovations"/>
    <s v="603005"/>
    <s v="Retirement"/>
    <x v="490"/>
    <s v="Non-Billable"/>
    <x v="490"/>
    <n v="264.02445177908345"/>
    <n v="31.154885309931849"/>
    <n v="232.86956646915161"/>
    <x v="4"/>
  </r>
  <r>
    <s v="202106"/>
    <s v="10"/>
    <s v="6756"/>
    <x v="16"/>
    <s v="000"/>
    <s v="0948"/>
    <s v="Calif State University Trust Fund"/>
    <s v="TF-CSU Operating Fund"/>
    <x v="12"/>
    <s v="CSTRC"/>
    <s v="Cost Recovery Project Code"/>
    <s v="05"/>
    <s v="Student Services"/>
    <s v="0504"/>
    <s v="Financial Aid Administration"/>
    <s v="603005"/>
    <s v="Retirement"/>
    <x v="491"/>
    <s v="Non-Billable"/>
    <x v="491"/>
    <n v="346.6739835905812"/>
    <n v="40.907530063688583"/>
    <n v="305.76645352689263"/>
    <x v="4"/>
  </r>
  <r>
    <s v="202106"/>
    <s v="10"/>
    <s v="6756"/>
    <x v="16"/>
    <s v="000"/>
    <s v="0948"/>
    <s v="Calif State University Trust Fund"/>
    <s v="TF-CSU Operating Fund"/>
    <x v="12"/>
    <s v="CSTRC"/>
    <s v="Cost Recovery Project Code"/>
    <s v="07"/>
    <s v="Operation and Maintenance of Plant"/>
    <s v="0708"/>
    <s v="Logistical Services"/>
    <s v="603005"/>
    <s v="Retirement"/>
    <x v="492"/>
    <s v="Non-Billable"/>
    <x v="492"/>
    <n v="235.84659630552721"/>
    <n v="27.829898364052212"/>
    <n v="208.016697941475"/>
    <x v="4"/>
  </r>
  <r>
    <s v="202106"/>
    <s v="10"/>
    <s v="6756"/>
    <x v="16"/>
    <s v="000"/>
    <s v="0948"/>
    <s v="Calif State University Trust Fund"/>
    <s v="TF-CSU Operating Fund"/>
    <x v="12"/>
    <s v="CSTRC"/>
    <s v="Cost Recovery Project Code"/>
    <s v="07"/>
    <s v="Operation and Maintenance of Plant"/>
    <s v="0709"/>
    <s v="Oper and Maint Information Technology"/>
    <s v="603005"/>
    <s v="Retirement"/>
    <x v="493"/>
    <s v="Non-Billable"/>
    <x v="493"/>
    <n v="38.635486541456125"/>
    <n v="4.558987411891823"/>
    <n v="34.076499129564304"/>
    <x v="4"/>
  </r>
  <r>
    <s v="202106"/>
    <s v="10"/>
    <s v="6756"/>
    <x v="16"/>
    <s v="000"/>
    <s v="0948"/>
    <s v="Calif State University Trust Fund"/>
    <s v="TF-CSU Operating Fund"/>
    <x v="12"/>
    <s v="CSTRC"/>
    <s v="Cost Recovery Project Code"/>
    <s v="07"/>
    <s v="Operation and Maintenance of Plant"/>
    <s v="0707"/>
    <s v="Security and Safety"/>
    <s v="603005"/>
    <s v="Retirement"/>
    <x v="494"/>
    <s v="Non-Billable"/>
    <x v="494"/>
    <n v="200.05710162488296"/>
    <n v="23.606737991736193"/>
    <n v="176.45036363314676"/>
    <x v="4"/>
  </r>
  <r>
    <s v="202106"/>
    <s v="10"/>
    <s v="6710"/>
    <x v="10"/>
    <s v="000"/>
    <s v="0948"/>
    <s v="Calif State University Trust Fund"/>
    <s v="TF-CSU Operating Fund"/>
    <x v="12"/>
    <s v="STEMN"/>
    <s v="Science, Technology, Engineering, Mathematics-NET"/>
    <s v="01"/>
    <s v="Instruction"/>
    <s v="0101"/>
    <s v="General Academic Instruction"/>
    <s v="603005"/>
    <s v="Retirement"/>
    <x v="495"/>
    <s v="Non-Billable"/>
    <x v="495"/>
    <n v="5.8904152335842985"/>
    <n v="0.69506899756294727"/>
    <n v="5.1953462360213516"/>
    <x v="4"/>
  </r>
  <r>
    <s v="202106"/>
    <s v="10"/>
    <s v="6650"/>
    <x v="17"/>
    <s v="000"/>
    <s v="0948"/>
    <s v="Calif State University Trust Fund"/>
    <s v="TF-CSU Operating Fund"/>
    <x v="12"/>
    <s v="RSCA0"/>
    <s v="Research, Scholarly and Creative Activity Award Program"/>
    <s v="02"/>
    <s v="Research"/>
    <s v="0202"/>
    <s v="Individual and Project Research"/>
    <s v="603005"/>
    <s v="Retirement"/>
    <x v="496"/>
    <s v="Non-Billable"/>
    <x v="496"/>
    <n v="24.043123539455156"/>
    <n v="2.8370885776557087"/>
    <n v="21.206034961799446"/>
    <x v="4"/>
  </r>
  <r>
    <s v="202106"/>
    <s v="10"/>
    <s v="6790"/>
    <x v="7"/>
    <s v="000"/>
    <s v="0948"/>
    <s v="Calif State University Trust Fund"/>
    <s v="TF-CSU Operating Fund"/>
    <x v="12"/>
    <s v="RSCA0"/>
    <s v="Research, Scholarly and Creative Activity Award Program"/>
    <s v="02"/>
    <s v="Research"/>
    <s v="0202"/>
    <s v="Individual and Project Research"/>
    <s v="603005"/>
    <s v="Retirement"/>
    <x v="497"/>
    <s v="Non-Billable"/>
    <x v="497"/>
    <n v="531.22651803360168"/>
    <n v="62.684729127964999"/>
    <n v="468.54178890563668"/>
    <x v="4"/>
  </r>
  <r>
    <s v="202106"/>
    <s v="10"/>
    <s v="6800"/>
    <x v="14"/>
    <s v="000"/>
    <s v="0948"/>
    <s v="Calif State University Trust Fund"/>
    <s v="TF-CSU Operating Fund"/>
    <x v="12"/>
    <s v="RSCA0"/>
    <s v="Research, Scholarly and Creative Activity Award Program"/>
    <s v="02"/>
    <s v="Research"/>
    <s v="0202"/>
    <s v="Individual and Project Research"/>
    <s v="603005"/>
    <s v="Retirement"/>
    <x v="498"/>
    <s v="Non-Billable"/>
    <x v="498"/>
    <n v="84.359914648738339"/>
    <n v="9.9544699285511253"/>
    <n v="74.405444720187219"/>
    <x v="4"/>
  </r>
  <r>
    <s v="202106"/>
    <s v="10"/>
    <s v="6620"/>
    <x v="0"/>
    <s v="000"/>
    <s v="0948"/>
    <s v="Calif State University Trust Fund"/>
    <s v="TF-CSU Operating Fund"/>
    <x v="12"/>
    <s v="CCF00"/>
    <s v="Campus Collaboration Funds"/>
    <s v="06"/>
    <s v="Institutional Support"/>
    <s v="0602"/>
    <s v="Fiscal Operations"/>
    <s v="603005"/>
    <s v="Retirement"/>
    <x v="499"/>
    <s v="Non-Billable"/>
    <x v="499"/>
    <n v="6958.7410680386583"/>
    <n v="821.13144602856175"/>
    <n v="6137.6096220100962"/>
    <x v="4"/>
  </r>
  <r>
    <s v="202106"/>
    <s v="10"/>
    <s v="6650"/>
    <x v="17"/>
    <s v="000"/>
    <s v="0948"/>
    <s v="Calif State University Trust Fund"/>
    <s v="TF-CSU Operating Fund"/>
    <x v="12"/>
    <s v="CSTRC"/>
    <s v="Cost Recovery Project Code"/>
    <s v="06"/>
    <s v="Institutional Support"/>
    <s v="0601"/>
    <s v="Executive Management"/>
    <s v="603005"/>
    <s v="Retirement"/>
    <x v="500"/>
    <s v="Non-Billable"/>
    <x v="500"/>
    <n v="228.57354901494554"/>
    <n v="26.971678783763576"/>
    <n v="201.60187023118198"/>
    <x v="4"/>
  </r>
  <r>
    <s v="202106"/>
    <s v="10"/>
    <s v="6756"/>
    <x v="16"/>
    <s v="000"/>
    <s v="0948"/>
    <s v="Calif State University Trust Fund"/>
    <s v="TF-CSU Operating Fund"/>
    <x v="12"/>
    <s v="CSTRC"/>
    <s v="Cost Recovery Project Code"/>
    <s v="06"/>
    <s v="Institutional Support"/>
    <s v="0602"/>
    <s v="Fiscal Operations"/>
    <s v="603005"/>
    <s v="Retirement"/>
    <x v="501"/>
    <s v="Non-Billable"/>
    <x v="501"/>
    <n v="1388.3701155481153"/>
    <n v="163.82767363467761"/>
    <n v="1224.5424419134376"/>
    <x v="4"/>
  </r>
  <r>
    <s v="202106"/>
    <s v="10"/>
    <s v="6756"/>
    <x v="16"/>
    <s v="000"/>
    <s v="0948"/>
    <s v="Calif State University Trust Fund"/>
    <s v="TF-CSU Operating Fund"/>
    <x v="12"/>
    <s v="CSTRC"/>
    <s v="Cost Recovery Project Code"/>
    <s v="07"/>
    <s v="Operation and Maintenance of Plant"/>
    <s v="0702"/>
    <s v="Building Maintenance"/>
    <s v="603005"/>
    <s v="Retirement"/>
    <x v="502"/>
    <s v="Non-Billable"/>
    <x v="502"/>
    <n v="1435.9419894296798"/>
    <n v="169.44115475270223"/>
    <n v="1266.5008346769775"/>
    <x v="4"/>
  </r>
  <r>
    <s v="202106"/>
    <s v="10"/>
    <s v="6756"/>
    <x v="16"/>
    <s v="000"/>
    <s v="0948"/>
    <s v="Calif State University Trust Fund"/>
    <s v="TF-CSU Operating Fund"/>
    <x v="12"/>
    <s v="CSTRC"/>
    <s v="Cost Recovery Project Code"/>
    <s v="07"/>
    <s v="Operation and Maintenance of Plant"/>
    <s v="0701"/>
    <s v="Physical Plant Administration"/>
    <s v="603005"/>
    <s v="Retirement"/>
    <x v="503"/>
    <s v="Non-Billable"/>
    <x v="503"/>
    <n v="587.25079995781016"/>
    <n v="69.29559439502161"/>
    <n v="517.95520556278859"/>
    <x v="4"/>
  </r>
  <r>
    <s v="202106"/>
    <s v="10"/>
    <s v="6756"/>
    <x v="16"/>
    <s v="000"/>
    <s v="0948"/>
    <s v="Calif State University Trust Fund"/>
    <s v="TF-CSU Operating Fund"/>
    <x v="12"/>
    <s v="CSTRC"/>
    <s v="Cost Recovery Project Code"/>
    <s v="06"/>
    <s v="Institutional Support"/>
    <s v="0605"/>
    <s v="Public Relations/Development"/>
    <s v="603005"/>
    <s v="Retirement"/>
    <x v="504"/>
    <s v="Non-Billable"/>
    <x v="504"/>
    <n v="34.63433289345533"/>
    <n v="4.0868512814277294"/>
    <n v="30.5474816120276"/>
    <x v="4"/>
  </r>
  <r>
    <s v="202106"/>
    <s v="10"/>
    <s v="6756"/>
    <x v="16"/>
    <s v="000"/>
    <s v="0948"/>
    <s v="Calif State University Trust Fund"/>
    <s v="TF-CSU Operating Fund"/>
    <x v="12"/>
    <s v="CSTRC"/>
    <s v="Cost Recovery Project Code"/>
    <s v="03"/>
    <s v="Public Service"/>
    <s v="0301"/>
    <s v="Community Service"/>
    <s v="603005"/>
    <s v="Retirement"/>
    <x v="505"/>
    <s v="Non-Billable"/>
    <x v="505"/>
    <n v="269.6519694582849"/>
    <n v="31.818932396077621"/>
    <n v="237.83303706220727"/>
    <x v="4"/>
  </r>
  <r>
    <s v="202106"/>
    <s v="10"/>
    <s v="6756"/>
    <x v="16"/>
    <s v="000"/>
    <s v="0948"/>
    <s v="Calif State University Trust Fund"/>
    <s v="TF-CSU Operating Fund"/>
    <x v="12"/>
    <s v="CSTRC"/>
    <s v="Cost Recovery Project Code"/>
    <s v="02"/>
    <s v="Research"/>
    <s v="0202"/>
    <s v="Individual and Project Research"/>
    <s v="603005"/>
    <s v="Retirement"/>
    <x v="506"/>
    <s v="Non-Billable"/>
    <x v="506"/>
    <n v="169.37649240827685"/>
    <n v="19.986426104176669"/>
    <n v="149.39006630410017"/>
    <x v="4"/>
  </r>
  <r>
    <s v="202106"/>
    <s v="10"/>
    <s v="6756"/>
    <x v="16"/>
    <s v="000"/>
    <s v="0948"/>
    <s v="Calif State University Trust Fund"/>
    <s v="TF-CSU Operating Fund"/>
    <x v="12"/>
    <s v="CSTRC"/>
    <s v="Cost Recovery Project Code"/>
    <s v="06"/>
    <s v="Institutional Support"/>
    <s v="0606"/>
    <s v="General Administration"/>
    <s v="603005"/>
    <s v="Retirement"/>
    <x v="507"/>
    <s v="Non-Billable"/>
    <x v="507"/>
    <n v="779.79344541853595"/>
    <n v="92.015626559387243"/>
    <n v="687.77781885914874"/>
    <x v="4"/>
  </r>
  <r>
    <s v="202106"/>
    <s v="10"/>
    <s v="6650"/>
    <x v="17"/>
    <s v="000"/>
    <s v="0948"/>
    <s v="Calif State University Trust Fund"/>
    <s v="TF-CSU Operating Fund"/>
    <x v="12"/>
    <s v="CSTRC"/>
    <s v="Cost Recovery Project Code"/>
    <s v="07"/>
    <s v="Operation and Maintenance of Plant"/>
    <s v="0702"/>
    <s v="Building Maintenance"/>
    <s v="603005"/>
    <s v="Retirement"/>
    <x v="508"/>
    <s v="Non-Billable"/>
    <x v="508"/>
    <n v="180.68631422315275"/>
    <n v="21.320985078332026"/>
    <n v="159.36532914482072"/>
    <x v="4"/>
  </r>
  <r>
    <s v="202106"/>
    <s v="10"/>
    <s v="6650"/>
    <x v="17"/>
    <s v="000"/>
    <s v="0948"/>
    <s v="Calif State University Trust Fund"/>
    <s v="TF-CSU Operating Fund"/>
    <x v="12"/>
    <s v="CSTRC"/>
    <s v="Cost Recovery Project Code"/>
    <s v="07"/>
    <s v="Operation and Maintenance of Plant"/>
    <s v="0703"/>
    <s v="Custodial Services"/>
    <s v="603005"/>
    <s v="Retirement"/>
    <x v="509"/>
    <s v="Non-Billable"/>
    <x v="509"/>
    <n v="613.59011487615726"/>
    <n v="72.403633555386563"/>
    <n v="541.18648132077067"/>
    <x v="4"/>
  </r>
  <r>
    <s v="202106"/>
    <s v="10"/>
    <s v="6670"/>
    <x v="12"/>
    <s v="000"/>
    <s v="0948"/>
    <s v="Calif State University Trust Fund"/>
    <s v="TF-CSU Operating Fund"/>
    <x v="12"/>
    <s v="CSTRC"/>
    <s v="Cost Recovery Project Code"/>
    <s v="06"/>
    <s v="Institutional Support"/>
    <s v="0606"/>
    <s v="General Administration"/>
    <s v="603005"/>
    <s v="Retirement"/>
    <x v="510"/>
    <s v="Non-Billable"/>
    <x v="510"/>
    <n v="440.08121363440711"/>
    <n v="51.929583208860045"/>
    <n v="388.15163042554707"/>
    <x v="4"/>
  </r>
  <r>
    <s v="202106"/>
    <s v="10"/>
    <s v="6620"/>
    <x v="0"/>
    <s v="000"/>
    <s v="0948"/>
    <s v="Calif State University Trust Fund"/>
    <s v="TF-CSU Operating Fund"/>
    <x v="12"/>
    <s v="CSTRC"/>
    <s v="Cost Recovery Project Code"/>
    <s v="07"/>
    <s v="Operation and Maintenance of Plant"/>
    <s v="0706"/>
    <s v="Major Repairs and Renovations"/>
    <s v="603005"/>
    <s v="Retirement"/>
    <x v="511"/>
    <s v="Non-Billable"/>
    <x v="511"/>
    <n v="1873.5926590322188"/>
    <n v="221.08393376580182"/>
    <n v="1652.5087252664171"/>
    <x v="4"/>
  </r>
  <r>
    <s v="202106"/>
    <s v="10"/>
    <s v="6756"/>
    <x v="16"/>
    <s v="000"/>
    <s v="0948"/>
    <s v="Calif State University Trust Fund"/>
    <s v="TF-CSU Operating Fund"/>
    <x v="12"/>
    <s v="CSTRC"/>
    <s v="Cost Recovery Project Code"/>
    <s v="01"/>
    <s v="Instruction"/>
    <s v="0104"/>
    <s v="Community Education"/>
    <s v="603005"/>
    <s v="Retirement"/>
    <x v="512"/>
    <s v="Non-Billable"/>
    <x v="512"/>
    <n v="245.52850535545056"/>
    <n v="28.972363631943168"/>
    <n v="216.55614172350741"/>
    <x v="4"/>
  </r>
  <r>
    <s v="202106"/>
    <s v="10"/>
    <s v="6756"/>
    <x v="16"/>
    <s v="000"/>
    <s v="0948"/>
    <s v="Calif State University Trust Fund"/>
    <s v="TF-CSU Operating Fund"/>
    <x v="12"/>
    <s v="CSTRC"/>
    <s v="Cost Recovery Project Code"/>
    <s v="05"/>
    <s v="Student Services"/>
    <s v="0501"/>
    <s v="Student Services Administration"/>
    <s v="603005"/>
    <s v="Retirement"/>
    <x v="513"/>
    <s v="Non-Billable"/>
    <x v="513"/>
    <n v="44.638184972052258"/>
    <n v="5.2673058267021666"/>
    <n v="39.370879145350095"/>
    <x v="4"/>
  </r>
  <r>
    <s v="202106"/>
    <s v="10"/>
    <s v="6756"/>
    <x v="16"/>
    <s v="000"/>
    <s v="0948"/>
    <s v="Calif State University Trust Fund"/>
    <s v="TF-CSU Operating Fund"/>
    <x v="12"/>
    <s v="CSTRC"/>
    <s v="Cost Recovery Project Code"/>
    <s v="06"/>
    <s v="Institutional Support"/>
    <s v="0601"/>
    <s v="Executive Management"/>
    <s v="603005"/>
    <s v="Retirement"/>
    <x v="514"/>
    <s v="Non-Billable"/>
    <x v="514"/>
    <n v="1648.2671918784192"/>
    <n v="194.49552864165349"/>
    <n v="1453.7716632367658"/>
    <x v="4"/>
  </r>
  <r>
    <s v="202106"/>
    <s v="10"/>
    <s v="6756"/>
    <x v="16"/>
    <s v="000"/>
    <s v="0948"/>
    <s v="Calif State University Trust Fund"/>
    <s v="TF-CSU Operating Fund"/>
    <x v="12"/>
    <s v="CSTRC"/>
    <s v="Cost Recovery Project Code"/>
    <s v="05"/>
    <s v="Student Services"/>
    <s v="0508"/>
    <s v="Student Services Information Technology"/>
    <s v="603005"/>
    <s v="Retirement"/>
    <x v="515"/>
    <s v="Non-Billable"/>
    <x v="515"/>
    <n v="696.5503613966273"/>
    <n v="82.192942644802031"/>
    <n v="614.35741875182532"/>
    <x v="4"/>
  </r>
  <r>
    <s v="202106"/>
    <s v="10"/>
    <s v="6756"/>
    <x v="16"/>
    <s v="000"/>
    <s v="0948"/>
    <s v="Calif State University Trust Fund"/>
    <s v="TF-CSU Operating Fund"/>
    <x v="12"/>
    <s v="CSTRC"/>
    <s v="Cost Recovery Project Code"/>
    <s v="04"/>
    <s v="Academic Support"/>
    <s v="0401"/>
    <s v="Libraries"/>
    <s v="603005"/>
    <s v="Retirement"/>
    <x v="516"/>
    <s v="Non-Billable"/>
    <x v="516"/>
    <n v="140.87746827292301"/>
    <n v="16.623541256204916"/>
    <n v="124.25392701671809"/>
    <x v="4"/>
  </r>
  <r>
    <s v="202106"/>
    <s v="10"/>
    <s v="6756"/>
    <x v="16"/>
    <s v="000"/>
    <s v="0948"/>
    <s v="Calif State University Trust Fund"/>
    <s v="TF-CSU Operating Fund"/>
    <x v="12"/>
    <s v="CSTRC"/>
    <s v="Cost Recovery Project Code"/>
    <s v="04"/>
    <s v="Academic Support"/>
    <s v="0409"/>
    <s v="Academic Support Information Technology"/>
    <s v="603005"/>
    <s v="Retirement"/>
    <x v="517"/>
    <s v="Non-Billable"/>
    <x v="517"/>
    <n v="101.88887043603657"/>
    <n v="12.022886711452315"/>
    <n v="89.865983724584254"/>
    <x v="4"/>
  </r>
  <r>
    <s v="202106"/>
    <s v="10"/>
    <s v="6620"/>
    <x v="0"/>
    <s v="000"/>
    <s v="0948"/>
    <s v="Calif State University Trust Fund"/>
    <s v="TF-CSU Operating Fund"/>
    <x v="12"/>
    <s v="CCF00"/>
    <s v="Campus Collaboration Funds"/>
    <s v="06"/>
    <s v="Institutional Support"/>
    <s v="0606"/>
    <s v="General Administration"/>
    <s v="603005"/>
    <s v="Retirement"/>
    <x v="518"/>
    <s v="Non-Billable"/>
    <x v="518"/>
    <n v="27592.504001953388"/>
    <n v="3255.9154722305002"/>
    <n v="24336.588529722889"/>
    <x v="4"/>
  </r>
  <r>
    <s v="202106"/>
    <s v="10"/>
    <s v="6750"/>
    <x v="6"/>
    <s v="000"/>
    <s v="0948"/>
    <s v="Calif State University Trust Fund"/>
    <s v="TF-CSU Operating Fund"/>
    <x v="12"/>
    <s v="42124"/>
    <s v="HEERF-IHEs-Institutional Portion"/>
    <s v="06"/>
    <s v="Institutional Support"/>
    <s v="0602"/>
    <s v="Fiscal Operations"/>
    <s v="603005"/>
    <s v="Retirement"/>
    <x v="519"/>
    <s v="Non-Billable"/>
    <x v="519"/>
    <n v="117.6278771895911"/>
    <n v="13.880089508371752"/>
    <n v="103.74778768121935"/>
    <x v="4"/>
  </r>
  <r>
    <s v="202106"/>
    <s v="10"/>
    <s v="6740"/>
    <x v="9"/>
    <s v="000"/>
    <s v="0948"/>
    <s v="Calif State University Trust Fund"/>
    <s v="TF-CSU Operating Fund"/>
    <x v="12"/>
    <s v="42124"/>
    <s v="HEERF-IHEs-Institutional Portion"/>
    <s v="04"/>
    <s v="Academic Support"/>
    <s v="0406"/>
    <s v="Academic Administration"/>
    <s v="603005"/>
    <s v="Retirement"/>
    <x v="520"/>
    <s v="Non-Billable"/>
    <x v="520"/>
    <n v="96.269483609032562"/>
    <n v="11.359799065865843"/>
    <n v="84.909684543166719"/>
    <x v="4"/>
  </r>
  <r>
    <s v="202106"/>
    <s v="10"/>
    <s v="6710"/>
    <x v="10"/>
    <s v="000"/>
    <s v="0948"/>
    <s v="Calif State University Trust Fund"/>
    <s v="TF-CSU Operating Fund"/>
    <x v="12"/>
    <s v="42124"/>
    <s v="HEERF-IHEs-Institutional Portion"/>
    <s v="07"/>
    <s v="Operation and Maintenance of Plant"/>
    <s v="0707"/>
    <s v="Security and Safety"/>
    <s v="603005"/>
    <s v="Retirement"/>
    <x v="521"/>
    <s v="Non-Billable"/>
    <x v="521"/>
    <n v="1344.6164511401096"/>
    <n v="158.66474123453295"/>
    <n v="1185.9517099055768"/>
    <x v="4"/>
  </r>
  <r>
    <s v="202106"/>
    <s v="10"/>
    <s v="6840"/>
    <x v="4"/>
    <s v="000"/>
    <s v="0948"/>
    <s v="Calif State University Trust Fund"/>
    <s v="TF-CSU Operating Fund"/>
    <x v="12"/>
    <s v="42124"/>
    <s v="HEERF-IHEs-Institutional Portion"/>
    <s v="05"/>
    <s v="Student Services"/>
    <s v="0509"/>
    <s v="Student Admissions"/>
    <s v="603005"/>
    <s v="Retirement"/>
    <x v="522"/>
    <s v="Non-Billable"/>
    <x v="522"/>
    <n v="0.55676978380347864"/>
    <n v="6.569883448881049E-2"/>
    <n v="0.49107094931466816"/>
    <x v="4"/>
  </r>
  <r>
    <s v="202106"/>
    <s v="10"/>
    <s v="6810"/>
    <x v="5"/>
    <s v="000"/>
    <s v="0948"/>
    <s v="Calif State University Trust Fund"/>
    <s v="TF-CSU Operating Fund"/>
    <x v="12"/>
    <s v="42124"/>
    <s v="HEERF-IHEs-Institutional Portion"/>
    <s v="06"/>
    <s v="Institutional Support"/>
    <s v="0601"/>
    <s v="Executive Management"/>
    <s v="603005"/>
    <s v="Retirement"/>
    <x v="523"/>
    <s v="Non-Billable"/>
    <x v="523"/>
    <n v="271.03963489997585"/>
    <n v="31.982676918197154"/>
    <n v="239.05695798177871"/>
    <x v="4"/>
  </r>
  <r>
    <s v="202106"/>
    <s v="10"/>
    <s v="6760"/>
    <x v="18"/>
    <s v="000"/>
    <s v="0948"/>
    <s v="Calif State University Trust Fund"/>
    <s v="TF-CSU Operating Fund"/>
    <x v="12"/>
    <s v="42124"/>
    <s v="HEERF-IHEs-Institutional Portion"/>
    <s v="05"/>
    <s v="Student Services"/>
    <s v="0504"/>
    <s v="Financial Aid Administration"/>
    <s v="603005"/>
    <s v="Retirement"/>
    <x v="524"/>
    <s v="Non-Billable"/>
    <x v="524"/>
    <n v="182.4772312154914"/>
    <n v="21.532313283427985"/>
    <n v="160.94491793206342"/>
    <x v="4"/>
  </r>
  <r>
    <s v="202106"/>
    <s v="10"/>
    <s v="6710"/>
    <x v="10"/>
    <s v="000"/>
    <s v="0948"/>
    <s v="Calif State University Trust Fund"/>
    <s v="TF-CSU Operating Fund"/>
    <x v="12"/>
    <s v="42124"/>
    <s v="HEERF-IHEs-Institutional Portion"/>
    <s v="06"/>
    <s v="Institutional Support"/>
    <s v="0602"/>
    <s v="Fiscal Operations"/>
    <s v="603005"/>
    <s v="Retirement"/>
    <x v="525"/>
    <s v="Non-Billable"/>
    <x v="525"/>
    <n v="1444.8460469527179"/>
    <n v="170.49183354042071"/>
    <n v="1274.3542134122972"/>
    <x v="4"/>
  </r>
  <r>
    <s v="202106"/>
    <s v="10"/>
    <s v="6710"/>
    <x v="10"/>
    <s v="000"/>
    <s v="0948"/>
    <s v="Calif State University Trust Fund"/>
    <s v="TF-CSU Operating Fund"/>
    <x v="12"/>
    <s v="42124"/>
    <s v="HEERF-IHEs-Institutional Portion"/>
    <s v="07"/>
    <s v="Operation and Maintenance of Plant"/>
    <s v="0702"/>
    <s v="Building Maintenance"/>
    <s v="603005"/>
    <s v="Retirement"/>
    <x v="526"/>
    <s v="Non-Billable"/>
    <x v="526"/>
    <n v="95.196985485850618"/>
    <n v="11.233244287330374"/>
    <n v="83.963741198520239"/>
    <x v="4"/>
  </r>
  <r>
    <s v="202106"/>
    <s v="10"/>
    <s v="6710"/>
    <x v="10"/>
    <s v="000"/>
    <s v="0948"/>
    <s v="Calif State University Trust Fund"/>
    <s v="TF-CSU Operating Fund"/>
    <x v="12"/>
    <s v="42124"/>
    <s v="HEERF-IHEs-Institutional Portion"/>
    <s v="07"/>
    <s v="Operation and Maintenance of Plant"/>
    <s v="0703"/>
    <s v="Custodial Services"/>
    <s v="603005"/>
    <s v="Retirement"/>
    <x v="527"/>
    <s v="Non-Billable"/>
    <x v="527"/>
    <n v="458.26509020703469"/>
    <n v="54.075280644430094"/>
    <n v="404.18980956260458"/>
    <x v="4"/>
  </r>
  <r>
    <s v="202106"/>
    <s v="10"/>
    <s v="6730"/>
    <x v="20"/>
    <s v="000"/>
    <s v="0948"/>
    <s v="Calif State University Trust Fund"/>
    <s v="TF-CSU Operating Fund"/>
    <x v="12"/>
    <s v="42124"/>
    <s v="HEERF-IHEs-Institutional Portion"/>
    <s v="05"/>
    <s v="Student Services"/>
    <s v="0507"/>
    <s v="Student Health Services"/>
    <s v="603005"/>
    <s v="Retirement"/>
    <x v="528"/>
    <s v="Non-Billable"/>
    <x v="528"/>
    <n v="1939.7216543206162"/>
    <n v="228.88715520983271"/>
    <n v="1710.8344991107836"/>
    <x v="4"/>
  </r>
  <r>
    <s v="202106"/>
    <s v="10"/>
    <s v="6710"/>
    <x v="10"/>
    <s v="000"/>
    <s v="0948"/>
    <s v="Calif State University Trust Fund"/>
    <s v="TF-CSU Operating Fund"/>
    <x v="12"/>
    <s v="42124"/>
    <s v="HEERF-IHEs-Institutional Portion"/>
    <s v="07"/>
    <s v="Operation and Maintenance of Plant"/>
    <s v="0704"/>
    <s v="Utilities"/>
    <s v="603005"/>
    <s v="Retirement"/>
    <x v="529"/>
    <s v="Non-Billable"/>
    <x v="529"/>
    <n v="179.21037095760417"/>
    <n v="21.146823772997294"/>
    <n v="158.06354718460688"/>
    <x v="4"/>
  </r>
  <r>
    <s v="202106"/>
    <s v="10"/>
    <s v="6740"/>
    <x v="9"/>
    <s v="000"/>
    <s v="0948"/>
    <s v="Calif State University Trust Fund"/>
    <s v="TF-CSU Operating Fund"/>
    <x v="12"/>
    <s v="42124"/>
    <s v="HEERF-IHEs-Institutional Portion"/>
    <s v="06"/>
    <s v="Institutional Support"/>
    <s v="0606"/>
    <s v="General Administration"/>
    <s v="603005"/>
    <s v="Retirement"/>
    <x v="530"/>
    <s v="Non-Billable"/>
    <x v="530"/>
    <n v="192.83496895639456"/>
    <n v="22.75452633685456"/>
    <n v="170.08044261954001"/>
    <x v="4"/>
  </r>
  <r>
    <s v="202106"/>
    <s v="10"/>
    <s v="6710"/>
    <x v="10"/>
    <s v="000"/>
    <s v="0948"/>
    <s v="Calif State University Trust Fund"/>
    <s v="TF-CSU Operating Fund"/>
    <x v="12"/>
    <s v="42124"/>
    <s v="HEERF-IHEs-Institutional Portion"/>
    <s v="07"/>
    <s v="Operation and Maintenance of Plant"/>
    <s v="0701"/>
    <s v="Physical Plant Administration"/>
    <s v="603005"/>
    <s v="Retirement"/>
    <x v="531"/>
    <s v="Non-Billable"/>
    <x v="531"/>
    <n v="329.3552684101017"/>
    <n v="38.863921672392003"/>
    <n v="290.4913467377097"/>
    <x v="4"/>
  </r>
  <r>
    <s v="202106"/>
    <s v="10"/>
    <s v="6800"/>
    <x v="14"/>
    <s v="000"/>
    <s v="0948"/>
    <s v="Calif State University Trust Fund"/>
    <s v="TF-CSU Operating Fund"/>
    <x v="12"/>
    <s v="42124"/>
    <s v="HEERF-IHEs-Institutional Portion"/>
    <s v="04"/>
    <s v="Academic Support"/>
    <s v="0406"/>
    <s v="Academic Administration"/>
    <s v="603005"/>
    <s v="Retirement"/>
    <x v="532"/>
    <s v="Non-Billable"/>
    <x v="532"/>
    <n v="132.86199674003038"/>
    <n v="15.677715615323585"/>
    <n v="117.1842811247068"/>
    <x v="4"/>
  </r>
  <r>
    <s v="202106"/>
    <s v="10"/>
    <s v="6710"/>
    <x v="10"/>
    <s v="000"/>
    <s v="0948"/>
    <s v="Calif State University Trust Fund"/>
    <s v="TF-CSU Operating Fund"/>
    <x v="12"/>
    <s v="42124"/>
    <s v="HEERF-IHEs-Institutional Portion"/>
    <s v="04"/>
    <s v="Academic Support"/>
    <s v="0406"/>
    <s v="Academic Administration"/>
    <s v="603005"/>
    <s v="Retirement"/>
    <x v="533"/>
    <s v="Non-Billable"/>
    <x v="533"/>
    <n v="71.509102750734598"/>
    <n v="8.4380741245866826"/>
    <n v="63.071028626147914"/>
    <x v="4"/>
  </r>
  <r>
    <s v="202106"/>
    <s v="10"/>
    <s v="6710"/>
    <x v="10"/>
    <s v="000"/>
    <s v="0948"/>
    <s v="Calif State University Trust Fund"/>
    <s v="TF-CSU Operating Fund"/>
    <x v="12"/>
    <s v="42124"/>
    <s v="HEERF-IHEs-Institutional Portion"/>
    <s v="06"/>
    <s v="Institutional Support"/>
    <s v="0607"/>
    <s v="Administrative Information Technology"/>
    <s v="603005"/>
    <s v="Retirement"/>
    <x v="534"/>
    <s v="Non-Billable"/>
    <x v="534"/>
    <n v="479.12014531822985"/>
    <n v="56.536177147551122"/>
    <n v="422.5839681706787"/>
    <x v="4"/>
  </r>
  <r>
    <s v="202106"/>
    <s v="10"/>
    <s v="6840"/>
    <x v="4"/>
    <s v="000"/>
    <s v="0948"/>
    <s v="Calif State University Trust Fund"/>
    <s v="TF-CSU Operating Fund"/>
    <x v="12"/>
    <s v="42124"/>
    <s v="HEERF-IHEs-Institutional Portion"/>
    <s v="05"/>
    <s v="Student Services"/>
    <s v="0510"/>
    <s v="Student Records"/>
    <s v="603005"/>
    <s v="Retirement"/>
    <x v="535"/>
    <s v="Non-Billable"/>
    <x v="535"/>
    <n v="0.33413930696968153"/>
    <n v="3.9428438222422424E-2"/>
    <n v="0.2947108687472591"/>
    <x v="4"/>
  </r>
  <r>
    <s v="202106"/>
    <s v="10"/>
    <s v="6710"/>
    <x v="10"/>
    <s v="000"/>
    <s v="0948"/>
    <s v="Calif State University Trust Fund"/>
    <s v="TF-CSU Operating Fund"/>
    <x v="12"/>
    <s v="42124"/>
    <s v="HEERF-IHEs-Institutional Portion"/>
    <s v="07"/>
    <s v="Operation and Maintenance of Plant"/>
    <s v="0708"/>
    <s v="Logistical Services"/>
    <s v="603005"/>
    <s v="Retirement"/>
    <x v="536"/>
    <s v="Non-Billable"/>
    <x v="536"/>
    <n v="78.565133724333066"/>
    <n v="9.270685779471302"/>
    <n v="69.294447944861759"/>
    <x v="4"/>
  </r>
  <r>
    <s v="202106"/>
    <s v="10"/>
    <s v="6760"/>
    <x v="18"/>
    <s v="000"/>
    <s v="0948"/>
    <s v="Calif State University Trust Fund"/>
    <s v="TF-CSU Operating Fund"/>
    <x v="12"/>
    <s v="42124"/>
    <s v="HEERF-IHEs-Institutional Portion"/>
    <s v="04"/>
    <s v="Academic Support"/>
    <s v="0406"/>
    <s v="Academic Administration"/>
    <s v="603005"/>
    <s v="Retirement"/>
    <x v="537"/>
    <s v="Non-Billable"/>
    <x v="537"/>
    <n v="2.8394097423663496"/>
    <n v="0.33505034959922925"/>
    <n v="2.5043593927671202"/>
    <x v="4"/>
  </r>
  <r>
    <s v="202106"/>
    <s v="10"/>
    <s v="6756"/>
    <x v="16"/>
    <s v="000"/>
    <s v="0948"/>
    <s v="Calif State University Trust Fund"/>
    <s v="TF-CSU Operating Fund"/>
    <x v="12"/>
    <s v="43023"/>
    <s v="HEERF-Minority Serving Institutions"/>
    <s v="04"/>
    <s v="Academic Support"/>
    <s v="0408"/>
    <s v="Course and Curriculum Development"/>
    <s v="603005"/>
    <s v="Retirement"/>
    <x v="538"/>
    <s v="Non-Billable"/>
    <x v="538"/>
    <n v="0.99448066043062233"/>
    <n v="0.11734871793081345"/>
    <n v="0.87713194249980886"/>
    <x v="4"/>
  </r>
  <r>
    <s v="202106"/>
    <s v="10"/>
    <s v="6740"/>
    <x v="9"/>
    <s v="000"/>
    <s v="0948"/>
    <s v="Calif State University Trust Fund"/>
    <s v="TF-CSU Operating Fund"/>
    <x v="12"/>
    <s v="43023"/>
    <s v="HEERF-Minority Serving Institutions"/>
    <s v="05"/>
    <s v="Student Services"/>
    <s v="0501"/>
    <s v="Student Services Administration"/>
    <s v="603005"/>
    <s v="Retirement"/>
    <x v="539"/>
    <s v="Non-Billable"/>
    <x v="539"/>
    <n v="516.35712528173178"/>
    <n v="60.930140783244354"/>
    <n v="455.42698449848746"/>
    <x v="4"/>
  </r>
  <r>
    <s v="202106"/>
    <s v="10"/>
    <s v="6756"/>
    <x v="16"/>
    <s v="000"/>
    <s v="0948"/>
    <s v="Calif State University Trust Fund"/>
    <s v="TF-CSU Operating Fund"/>
    <x v="12"/>
    <s v="43023"/>
    <s v="HEERF-Minority Serving Institutions"/>
    <s v="01"/>
    <s v="Instruction"/>
    <s v="0101"/>
    <s v="General Academic Instruction"/>
    <s v="603005"/>
    <s v="Retirement"/>
    <x v="540"/>
    <s v="Non-Billable"/>
    <x v="540"/>
    <n v="98.438678820269686"/>
    <n v="11.615764100791823"/>
    <n v="86.822914719477865"/>
    <x v="4"/>
  </r>
  <r>
    <s v="202106"/>
    <s v="10"/>
    <s v="6740"/>
    <x v="9"/>
    <s v="000"/>
    <s v="0948"/>
    <s v="Calif State University Trust Fund"/>
    <s v="TF-CSU Operating Fund"/>
    <x v="12"/>
    <s v="43023"/>
    <s v="HEERF-Minority Serving Institutions"/>
    <s v="05"/>
    <s v="Student Services"/>
    <s v="0503"/>
    <s v="Counseling and Career Guidance"/>
    <s v="603005"/>
    <s v="Retirement"/>
    <x v="541"/>
    <s v="Non-Billable"/>
    <x v="541"/>
    <n v="424.96866968349099"/>
    <n v="50.146303022651942"/>
    <n v="374.82236666083907"/>
    <x v="4"/>
  </r>
  <r>
    <s v="202106"/>
    <s v="10"/>
    <s v="6740"/>
    <x v="9"/>
    <s v="000"/>
    <s v="0948"/>
    <s v="Calif State University Trust Fund"/>
    <s v="TF-CSU Operating Fund"/>
    <x v="12"/>
    <s v="43023"/>
    <s v="HEERF-Minority Serving Institutions"/>
    <s v="04"/>
    <s v="Academic Support"/>
    <s v="0409"/>
    <s v="Academic Support Information Technology"/>
    <s v="603005"/>
    <s v="Retirement"/>
    <x v="542"/>
    <s v="Non-Billable"/>
    <x v="542"/>
    <n v="221.0339259273203"/>
    <n v="26.082003259423796"/>
    <n v="194.9519226678965"/>
    <x v="4"/>
  </r>
  <r>
    <s v="202106"/>
    <s v="10"/>
    <s v="6730"/>
    <x v="20"/>
    <s v="000"/>
    <s v="0948"/>
    <s v="Calif State University Trust Fund"/>
    <s v="TF-CSU Operating Fund"/>
    <x v="12"/>
    <s v="43023"/>
    <s v="HEERF-Minority Serving Institutions"/>
    <s v="01"/>
    <s v="Instruction"/>
    <s v="0101"/>
    <s v="General Academic Instruction"/>
    <s v="603005"/>
    <s v="Retirement"/>
    <x v="543"/>
    <s v="Non-Billable"/>
    <x v="543"/>
    <n v="95.844936969296469"/>
    <n v="11.309702562376984"/>
    <n v="84.535234406919486"/>
    <x v="4"/>
  </r>
  <r>
    <s v="202106"/>
    <s v="10"/>
    <s v="6760"/>
    <x v="18"/>
    <s v="000"/>
    <s v="0948"/>
    <s v="Calif State University Trust Fund"/>
    <s v="TF-CSU Operating Fund"/>
    <x v="12"/>
    <s v="42124"/>
    <s v="HEERF-IHEs-Institutional Portion"/>
    <s v="04"/>
    <s v="Academic Support"/>
    <s v="0403"/>
    <s v="Educational Media Services"/>
    <s v="603005"/>
    <s v="Retirement"/>
    <x v="544"/>
    <s v="Non-Billable"/>
    <x v="544"/>
    <n v="133.08114256592242"/>
    <n v="15.703574822778847"/>
    <n v="117.37756774314357"/>
    <x v="4"/>
  </r>
  <r>
    <s v="202106"/>
    <s v="10"/>
    <s v="6690"/>
    <x v="8"/>
    <s v="000"/>
    <s v="0948"/>
    <s v="Calif State University Trust Fund"/>
    <s v="TF-CSU Operating Fund"/>
    <x v="12"/>
    <s v="42124"/>
    <s v="HEERF-IHEs-Institutional Portion"/>
    <s v="06"/>
    <s v="Institutional Support"/>
    <s v="0606"/>
    <s v="General Administration"/>
    <s v="603005"/>
    <s v="Retirement"/>
    <x v="545"/>
    <s v="Non-Billable"/>
    <x v="545"/>
    <n v="253.62257512625146"/>
    <n v="29.927463864897675"/>
    <n v="223.69511126135379"/>
    <x v="4"/>
  </r>
  <r>
    <s v="202106"/>
    <s v="10"/>
    <s v="6850"/>
    <x v="22"/>
    <s v="000"/>
    <s v="0948"/>
    <s v="Calif State University Trust Fund"/>
    <s v="TF-CSU Operating Fund"/>
    <x v="12"/>
    <s v="42124"/>
    <s v="HEERF-IHEs-Institutional Portion"/>
    <s v="04"/>
    <s v="Academic Support"/>
    <s v="0401"/>
    <s v="Libraries"/>
    <s v="603005"/>
    <s v="Retirement"/>
    <x v="546"/>
    <s v="Non-Billable"/>
    <x v="546"/>
    <n v="0.12254355811808135"/>
    <n v="1.4460139857933599E-2"/>
    <n v="0.10808341826014775"/>
    <x v="4"/>
  </r>
  <r>
    <s v="202106"/>
    <s v="10"/>
    <s v="6760"/>
    <x v="18"/>
    <s v="000"/>
    <s v="0948"/>
    <s v="Calif State University Trust Fund"/>
    <s v="TF-CSU Operating Fund"/>
    <x v="12"/>
    <s v="42124"/>
    <s v="HEERF-IHEs-Institutional Portion"/>
    <s v="05"/>
    <s v="Student Services"/>
    <s v="0503"/>
    <s v="Counseling and Career Guidance"/>
    <s v="603005"/>
    <s v="Retirement"/>
    <x v="547"/>
    <s v="Non-Billable"/>
    <x v="547"/>
    <n v="551.24409536846372"/>
    <n v="65.046803253478728"/>
    <n v="486.19729211498498"/>
    <x v="4"/>
  </r>
  <r>
    <s v="202106"/>
    <s v="10"/>
    <s v="6810"/>
    <x v="5"/>
    <s v="000"/>
    <s v="0948"/>
    <s v="Calif State University Trust Fund"/>
    <s v="TF-CSU Operating Fund"/>
    <x v="12"/>
    <s v="42124"/>
    <s v="HEERF-IHEs-Institutional Portion"/>
    <s v="06"/>
    <s v="Institutional Support"/>
    <s v="0602"/>
    <s v="Fiscal Operations"/>
    <s v="603005"/>
    <s v="Retirement"/>
    <x v="548"/>
    <s v="Non-Billable"/>
    <x v="548"/>
    <n v="543.75054710995721"/>
    <n v="64.16256455897495"/>
    <n v="479.58798255098225"/>
    <x v="4"/>
  </r>
  <r>
    <s v="202106"/>
    <s v="10"/>
    <s v="6760"/>
    <x v="18"/>
    <s v="000"/>
    <s v="0948"/>
    <s v="Calif State University Trust Fund"/>
    <s v="TF-CSU Operating Fund"/>
    <x v="12"/>
    <s v="42124"/>
    <s v="HEERF-IHEs-Institutional Portion"/>
    <s v="04"/>
    <s v="Academic Support"/>
    <s v="0407"/>
    <s v="Academic Personnel Development"/>
    <s v="603005"/>
    <s v="Retirement"/>
    <x v="549"/>
    <s v="Non-Billable"/>
    <x v="549"/>
    <n v="15.657698231580442"/>
    <n v="1.8476083913264922"/>
    <n v="13.81008984025395"/>
    <x v="4"/>
  </r>
  <r>
    <s v="202106"/>
    <s v="10"/>
    <s v="6760"/>
    <x v="18"/>
    <s v="000"/>
    <s v="0948"/>
    <s v="Calif State University Trust Fund"/>
    <s v="TF-CSU Operating Fund"/>
    <x v="12"/>
    <s v="42124"/>
    <s v="HEERF-IHEs-Institutional Portion"/>
    <s v="01"/>
    <s v="Instruction"/>
    <s v="0105"/>
    <s v="Preparatory/Remedial Instruction"/>
    <s v="603005"/>
    <s v="Retirement"/>
    <x v="550"/>
    <s v="Non-Billable"/>
    <x v="550"/>
    <n v="32.55341550607578"/>
    <n v="3.8413030297169422"/>
    <n v="28.712112476358836"/>
    <x v="4"/>
  </r>
  <r>
    <s v="202106"/>
    <s v="10"/>
    <s v="6790"/>
    <x v="7"/>
    <s v="000"/>
    <s v="0948"/>
    <s v="Calif State University Trust Fund"/>
    <s v="TF-CSU Operating Fund"/>
    <x v="12"/>
    <s v="42124"/>
    <s v="HEERF-IHEs-Institutional Portion"/>
    <s v="01"/>
    <s v="Instruction"/>
    <s v="0101"/>
    <s v="General Academic Instruction"/>
    <s v="603005"/>
    <s v="Retirement"/>
    <x v="551"/>
    <s v="Non-Billable"/>
    <x v="551"/>
    <n v="120.39565799593267"/>
    <n v="14.206687643520056"/>
    <n v="106.18897035241261"/>
    <x v="4"/>
  </r>
  <r>
    <s v="202106"/>
    <s v="10"/>
    <s v="6780"/>
    <x v="15"/>
    <s v="000"/>
    <s v="0948"/>
    <s v="Calif State University Trust Fund"/>
    <s v="TF-CSU Operating Fund"/>
    <x v="12"/>
    <s v="42124"/>
    <s v="HEERF-IHEs-Institutional Portion"/>
    <s v="01"/>
    <s v="Instruction"/>
    <s v="0101"/>
    <s v="General Academic Instruction"/>
    <s v="603005"/>
    <s v="Retirement"/>
    <x v="552"/>
    <s v="Non-Billable"/>
    <x v="552"/>
    <n v="164.5231480133001"/>
    <n v="19.413731465569413"/>
    <n v="145.10941654773069"/>
    <x v="4"/>
  </r>
  <r>
    <s v="202106"/>
    <s v="10"/>
    <s v="6840"/>
    <x v="4"/>
    <s v="000"/>
    <s v="0948"/>
    <s v="Calif State University Trust Fund"/>
    <s v="TF-CSU Operating Fund"/>
    <x v="12"/>
    <s v="42124"/>
    <s v="HEERF-IHEs-Institutional Portion"/>
    <s v="04"/>
    <s v="Academic Support"/>
    <s v="0406"/>
    <s v="Academic Administration"/>
    <s v="603005"/>
    <s v="Retirement"/>
    <x v="553"/>
    <s v="Non-Billable"/>
    <x v="553"/>
    <n v="0.89090909077316016"/>
    <n v="0.1051272727112329"/>
    <n v="0.78578181806192726"/>
    <x v="4"/>
  </r>
  <r>
    <s v="202106"/>
    <s v="10"/>
    <s v="6740"/>
    <x v="9"/>
    <s v="000"/>
    <s v="0948"/>
    <s v="Calif State University Trust Fund"/>
    <s v="TF-CSU Operating Fund"/>
    <x v="12"/>
    <s v="42124"/>
    <s v="HEERF-IHEs-Institutional Portion"/>
    <s v="05"/>
    <s v="Student Services"/>
    <s v="0502"/>
    <s v="Social and Cultural Development"/>
    <s v="603005"/>
    <s v="Retirement"/>
    <x v="554"/>
    <s v="Non-Billable"/>
    <x v="554"/>
    <n v="146.45658802237799"/>
    <n v="17.281877386640602"/>
    <n v="129.1747106357374"/>
    <x v="4"/>
  </r>
  <r>
    <s v="202106"/>
    <s v="10"/>
    <s v="6670"/>
    <x v="12"/>
    <s v="000"/>
    <s v="0948"/>
    <s v="Calif State University Trust Fund"/>
    <s v="TF-CSU Operating Fund"/>
    <x v="12"/>
    <s v="42124"/>
    <s v="HEERF-IHEs-Institutional Portion"/>
    <s v="01"/>
    <s v="Instruction"/>
    <s v="0104"/>
    <s v="Community Education"/>
    <s v="603005"/>
    <s v="Retirement"/>
    <x v="555"/>
    <s v="Non-Billable"/>
    <x v="555"/>
    <n v="4.8727035668753675"/>
    <n v="0.57497902089129338"/>
    <n v="4.2977245459840745"/>
    <x v="4"/>
  </r>
  <r>
    <s v="202106"/>
    <s v="10"/>
    <s v="6850"/>
    <x v="22"/>
    <s v="000"/>
    <s v="0948"/>
    <s v="Calif State University Trust Fund"/>
    <s v="TF-CSU Operating Fund"/>
    <x v="12"/>
    <s v="42124"/>
    <s v="HEERF-IHEs-Institutional Portion"/>
    <s v="04"/>
    <s v="Academic Support"/>
    <s v="0406"/>
    <s v="Academic Administration"/>
    <s v="603005"/>
    <s v="Retirement"/>
    <x v="556"/>
    <s v="Non-Billable"/>
    <x v="556"/>
    <n v="6.3885267265350468E-3"/>
    <n v="7.5384615373113553E-4"/>
    <n v="5.6346805728039115E-3"/>
    <x v="4"/>
  </r>
  <r>
    <s v="202106"/>
    <s v="10"/>
    <s v="6760"/>
    <x v="18"/>
    <s v="000"/>
    <s v="0948"/>
    <s v="Calif State University Trust Fund"/>
    <s v="TF-CSU Operating Fund"/>
    <x v="12"/>
    <s v="42124"/>
    <s v="HEERF-IHEs-Institutional Portion"/>
    <s v="05"/>
    <s v="Student Services"/>
    <s v="0507"/>
    <s v="Student Health Services"/>
    <s v="603005"/>
    <s v="Retirement"/>
    <x v="557"/>
    <s v="Non-Billable"/>
    <x v="557"/>
    <n v="187.84901423391244"/>
    <n v="22.166183679601669"/>
    <n v="165.68283055431078"/>
    <x v="4"/>
  </r>
  <r>
    <s v="202106"/>
    <s v="10"/>
    <s v="6740"/>
    <x v="9"/>
    <s v="000"/>
    <s v="0948"/>
    <s v="Calif State University Trust Fund"/>
    <s v="TF-CSU Operating Fund"/>
    <x v="12"/>
    <s v="42124"/>
    <s v="HEERF-IHEs-Institutional Portion"/>
    <s v="04"/>
    <s v="Academic Support"/>
    <s v="0401"/>
    <s v="Libraries"/>
    <s v="603005"/>
    <s v="Retirement"/>
    <x v="558"/>
    <s v="Non-Billable"/>
    <x v="558"/>
    <n v="18.245632330984094"/>
    <n v="2.1529846150561234"/>
    <n v="16.092647715927971"/>
    <x v="4"/>
  </r>
  <r>
    <s v="202106"/>
    <s v="10"/>
    <s v="6850"/>
    <x v="22"/>
    <s v="000"/>
    <s v="0948"/>
    <s v="Calif State University Trust Fund"/>
    <s v="TF-CSU Operating Fund"/>
    <x v="12"/>
    <s v="42124"/>
    <s v="HEERF-IHEs-Institutional Portion"/>
    <s v="07"/>
    <s v="Operation and Maintenance of Plant"/>
    <s v="0702"/>
    <s v="Building Maintenance"/>
    <s v="603005"/>
    <s v="Retirement"/>
    <x v="559"/>
    <s v="Non-Billable"/>
    <x v="559"/>
    <n v="0.6824108094253345"/>
    <n v="8.052447551218947E-2"/>
    <n v="0.60188633391314506"/>
    <x v="4"/>
  </r>
  <r>
    <s v="202106"/>
    <s v="10"/>
    <s v="6850"/>
    <x v="22"/>
    <s v="000"/>
    <s v="0948"/>
    <s v="Calif State University Trust Fund"/>
    <s v="TF-CSU Operating Fund"/>
    <x v="12"/>
    <s v="42124"/>
    <s v="HEERF-IHEs-Institutional Portion"/>
    <s v="07"/>
    <s v="Operation and Maintenance of Plant"/>
    <s v="0703"/>
    <s v="Custodial Services"/>
    <s v="603005"/>
    <s v="Retirement"/>
    <x v="560"/>
    <s v="Non-Billable"/>
    <x v="560"/>
    <n v="19.036454503041536"/>
    <n v="2.2463016313589015"/>
    <n v="16.790152871682636"/>
    <x v="4"/>
  </r>
  <r>
    <s v="202106"/>
    <s v="10"/>
    <s v="6810"/>
    <x v="5"/>
    <s v="000"/>
    <s v="0948"/>
    <s v="Calif State University Trust Fund"/>
    <s v="TF-CSU Operating Fund"/>
    <x v="12"/>
    <s v="42124"/>
    <s v="HEERF-IHEs-Institutional Portion"/>
    <s v="06"/>
    <s v="Institutional Support"/>
    <s v="0606"/>
    <s v="General Administration"/>
    <s v="603005"/>
    <s v="Retirement"/>
    <x v="561"/>
    <s v="Non-Billable"/>
    <x v="561"/>
    <n v="695.3930701005296"/>
    <n v="82.056382271862503"/>
    <n v="613.3366878286671"/>
    <x v="4"/>
  </r>
  <r>
    <s v="202106"/>
    <s v="10"/>
    <s v="6760"/>
    <x v="18"/>
    <s v="000"/>
    <s v="0948"/>
    <s v="Calif State University Trust Fund"/>
    <s v="TF-CSU Operating Fund"/>
    <x v="12"/>
    <s v="42124"/>
    <s v="HEERF-IHEs-Institutional Portion"/>
    <s v="02"/>
    <s v="Research"/>
    <s v="0202"/>
    <s v="Individual and Project Research"/>
    <s v="603005"/>
    <s v="Retirement"/>
    <x v="562"/>
    <s v="Non-Billable"/>
    <x v="562"/>
    <n v="2.7801706763566609"/>
    <n v="0.32806013981008603"/>
    <n v="2.452110536546575"/>
    <x v="4"/>
  </r>
  <r>
    <s v="202106"/>
    <s v="10"/>
    <s v="6730"/>
    <x v="20"/>
    <s v="000"/>
    <s v="0948"/>
    <s v="Calif State University Trust Fund"/>
    <s v="TF-CSU Operating Fund"/>
    <x v="12"/>
    <s v="42124"/>
    <s v="HEERF-IHEs-Institutional Portion"/>
    <s v="04"/>
    <s v="Academic Support"/>
    <s v="0403"/>
    <s v="Educational Media Services"/>
    <s v="603005"/>
    <s v="Retirement"/>
    <x v="563"/>
    <s v="Non-Billable"/>
    <x v="563"/>
    <n v="53.42821697260753"/>
    <n v="6.3045296027676887"/>
    <n v="47.123687369839843"/>
    <x v="4"/>
  </r>
  <r>
    <s v="202106"/>
    <s v="10"/>
    <s v="6700"/>
    <x v="23"/>
    <s v="000"/>
    <s v="0948"/>
    <s v="Calif State University Trust Fund"/>
    <s v="TF-CSU Operating Fund"/>
    <x v="12"/>
    <s v="42124"/>
    <s v="HEERF-IHEs-Institutional Portion"/>
    <s v="07"/>
    <s v="Operation and Maintenance of Plant"/>
    <s v="0701"/>
    <s v="Physical Plant Administration"/>
    <s v="603005"/>
    <s v="Retirement"/>
    <x v="564"/>
    <s v="Non-Billable"/>
    <x v="564"/>
    <n v="326.14338820040643"/>
    <n v="38.484919807647962"/>
    <n v="287.65846839275849"/>
    <x v="4"/>
  </r>
  <r>
    <s v="202106"/>
    <s v="10"/>
    <s v="6740"/>
    <x v="9"/>
    <s v="000"/>
    <s v="0948"/>
    <s v="Calif State University Trust Fund"/>
    <s v="TF-CSU Operating Fund"/>
    <x v="12"/>
    <s v="42124"/>
    <s v="HEERF-IHEs-Institutional Portion"/>
    <s v="05"/>
    <s v="Student Services"/>
    <s v="0507"/>
    <s v="Student Health Services"/>
    <s v="603005"/>
    <s v="Retirement"/>
    <x v="565"/>
    <s v="Non-Billable"/>
    <x v="565"/>
    <n v="167.02415943087905"/>
    <n v="19.708850812843728"/>
    <n v="147.31530861803532"/>
    <x v="4"/>
  </r>
  <r>
    <s v="202106"/>
    <s v="10"/>
    <s v="6740"/>
    <x v="9"/>
    <s v="000"/>
    <s v="0948"/>
    <s v="Calif State University Trust Fund"/>
    <s v="TF-CSU Operating Fund"/>
    <x v="12"/>
    <s v="42124"/>
    <s v="HEERF-IHEs-Institutional Portion"/>
    <s v="05"/>
    <s v="Student Services"/>
    <s v="0508"/>
    <s v="Student Services Information Technology"/>
    <s v="603005"/>
    <s v="Retirement"/>
    <x v="566"/>
    <s v="Non-Billable"/>
    <x v="566"/>
    <n v="27.56262099061901"/>
    <n v="3.2523892768930436"/>
    <n v="24.310231713725965"/>
    <x v="4"/>
  </r>
  <r>
    <s v="202106"/>
    <s v="10"/>
    <s v="6740"/>
    <x v="9"/>
    <s v="000"/>
    <s v="0948"/>
    <s v="Calif State University Trust Fund"/>
    <s v="TF-CSU Operating Fund"/>
    <x v="12"/>
    <s v="42124"/>
    <s v="HEERF-IHEs-Institutional Portion"/>
    <s v="06"/>
    <s v="Institutional Support"/>
    <s v="0605"/>
    <s v="Public Relations/Development"/>
    <s v="603005"/>
    <s v="Retirement"/>
    <x v="567"/>
    <s v="Non-Billable"/>
    <x v="567"/>
    <n v="6.3155426484773587"/>
    <n v="0.74523403252032838"/>
    <n v="5.5703086159570301"/>
    <x v="4"/>
  </r>
  <r>
    <s v="202106"/>
    <s v="10"/>
    <s v="6670"/>
    <x v="12"/>
    <s v="000"/>
    <s v="0948"/>
    <s v="Calif State University Trust Fund"/>
    <s v="TF-CSU Operating Fund"/>
    <x v="12"/>
    <s v="42124"/>
    <s v="HEERF-IHEs-Institutional Portion"/>
    <s v="01"/>
    <s v="Instruction"/>
    <s v="0101"/>
    <s v="General Academic Instruction"/>
    <s v="603005"/>
    <s v="Retirement"/>
    <x v="568"/>
    <s v="Non-Billable"/>
    <x v="568"/>
    <n v="501.95196547199021"/>
    <n v="59.230331925694848"/>
    <n v="442.72163354629538"/>
    <x v="4"/>
  </r>
  <r>
    <s v="202106"/>
    <s v="10"/>
    <s v="6710"/>
    <x v="10"/>
    <s v="000"/>
    <s v="0948"/>
    <s v="Calif State University Trust Fund"/>
    <s v="TF-CSU Operating Fund"/>
    <x v="12"/>
    <s v="42124"/>
    <s v="HEERF-IHEs-Institutional Portion"/>
    <s v="06"/>
    <s v="Institutional Support"/>
    <s v="0606"/>
    <s v="General Administration"/>
    <s v="603005"/>
    <s v="Retirement"/>
    <x v="569"/>
    <s v="Non-Billable"/>
    <x v="569"/>
    <n v="8.9567144706021349"/>
    <n v="1.0568923075310519"/>
    <n v="7.8998221630710832"/>
    <x v="4"/>
  </r>
  <r>
    <s v="202106"/>
    <s v="10"/>
    <s v="6840"/>
    <x v="4"/>
    <s v="000"/>
    <s v="0948"/>
    <s v="Calif State University Trust Fund"/>
    <s v="TF-CSU Operating Fund"/>
    <x v="12"/>
    <s v="42124"/>
    <s v="HEERF-IHEs-Institutional Portion"/>
    <s v="04"/>
    <s v="Academic Support"/>
    <s v="0408"/>
    <s v="Course and Curriculum Development"/>
    <s v="603005"/>
    <s v="Retirement"/>
    <x v="553"/>
    <s v="Non-Billable"/>
    <x v="553"/>
    <n v="0.89090909077316016"/>
    <n v="0.1051272727112329"/>
    <n v="0.78578181806192726"/>
    <x v="4"/>
  </r>
  <r>
    <s v="202106"/>
    <s v="10"/>
    <s v="6840"/>
    <x v="4"/>
    <s v="000"/>
    <s v="0948"/>
    <s v="Calif State University Trust Fund"/>
    <s v="TF-CSU Operating Fund"/>
    <x v="12"/>
    <s v="42124"/>
    <s v="HEERF-IHEs-Institutional Portion"/>
    <s v="04"/>
    <s v="Academic Support"/>
    <s v="0407"/>
    <s v="Academic Personnel Development"/>
    <s v="603005"/>
    <s v="Retirement"/>
    <x v="570"/>
    <s v="Non-Billable"/>
    <x v="570"/>
    <n v="85.977954236022569"/>
    <n v="10.145398599850664"/>
    <n v="75.832555636171904"/>
    <x v="4"/>
  </r>
  <r>
    <s v="202106"/>
    <s v="10"/>
    <s v="6660"/>
    <x v="13"/>
    <s v="000"/>
    <s v="0948"/>
    <s v="Calif State University Trust Fund"/>
    <s v="TF-CSU Operating Fund"/>
    <x v="12"/>
    <s v="42124"/>
    <s v="HEERF-IHEs-Institutional Portion"/>
    <s v="01"/>
    <s v="Instruction"/>
    <s v="0106"/>
    <s v="Instructional Information Technology"/>
    <s v="603005"/>
    <s v="Retirement"/>
    <x v="571"/>
    <s v="Non-Billable"/>
    <x v="571"/>
    <n v="433.80129186222314"/>
    <n v="51.188552439742331"/>
    <n v="382.61273942248079"/>
    <x v="4"/>
  </r>
  <r>
    <s v="202106"/>
    <s v="10"/>
    <s v="6680"/>
    <x v="19"/>
    <s v="000"/>
    <s v="0948"/>
    <s v="Calif State University Trust Fund"/>
    <s v="TF-CSU Operating Fund"/>
    <x v="12"/>
    <s v="42124"/>
    <s v="HEERF-IHEs-Institutional Portion"/>
    <s v="05"/>
    <s v="Student Services"/>
    <s v="0507"/>
    <s v="Student Health Services"/>
    <s v="603005"/>
    <s v="Retirement"/>
    <x v="572"/>
    <s v="Non-Billable"/>
    <x v="572"/>
    <n v="56.2205839272603"/>
    <n v="6.6340289034167155"/>
    <n v="49.586555023843587"/>
    <x v="4"/>
  </r>
  <r>
    <s v="202106"/>
    <s v="10"/>
    <s v="6670"/>
    <x v="12"/>
    <s v="000"/>
    <s v="0948"/>
    <s v="Calif State University Trust Fund"/>
    <s v="TF-CSU Operating Fund"/>
    <x v="12"/>
    <s v="42124"/>
    <s v="HEERF-IHEs-Institutional Portion"/>
    <s v="01"/>
    <s v="Instruction"/>
    <s v="0106"/>
    <s v="Instructional Information Technology"/>
    <s v="603005"/>
    <s v="Retirement"/>
    <x v="300"/>
    <s v="Non-Billable"/>
    <x v="300"/>
    <n v="5.6857887866161914"/>
    <n v="0.67092307682071062"/>
    <n v="5.0148657097954805"/>
    <x v="4"/>
  </r>
  <r>
    <s v="202106"/>
    <s v="10"/>
    <s v="6760"/>
    <x v="18"/>
    <s v="000"/>
    <s v="0948"/>
    <s v="Calif State University Trust Fund"/>
    <s v="TF-CSU Operating Fund"/>
    <x v="12"/>
    <s v="42124"/>
    <s v="HEERF-IHEs-Institutional Portion"/>
    <s v="01"/>
    <s v="Instruction"/>
    <s v="0101"/>
    <s v="General Academic Instruction"/>
    <s v="603005"/>
    <s v="Retirement"/>
    <x v="573"/>
    <s v="Non-Billable"/>
    <x v="573"/>
    <n v="1980.3085453894505"/>
    <n v="233.67640835595518"/>
    <n v="1746.6321370334954"/>
    <x v="4"/>
  </r>
  <r>
    <s v="202106"/>
    <s v="10"/>
    <s v="6740"/>
    <x v="9"/>
    <s v="000"/>
    <s v="0948"/>
    <s v="Calif State University Trust Fund"/>
    <s v="TF-CSU Operating Fund"/>
    <x v="12"/>
    <s v="42124"/>
    <s v="HEERF-IHEs-Institutional Portion"/>
    <s v="05"/>
    <s v="Student Services"/>
    <s v="0501"/>
    <s v="Student Services Administration"/>
    <s v="603005"/>
    <s v="Retirement"/>
    <x v="574"/>
    <s v="Non-Billable"/>
    <x v="574"/>
    <n v="560.36226533270019"/>
    <n v="66.122747309258628"/>
    <n v="494.23951802344158"/>
    <x v="4"/>
  </r>
  <r>
    <s v="202106"/>
    <s v="10"/>
    <s v="6740"/>
    <x v="9"/>
    <s v="000"/>
    <s v="0948"/>
    <s v="Calif State University Trust Fund"/>
    <s v="TF-CSU Operating Fund"/>
    <x v="12"/>
    <s v="42124"/>
    <s v="HEERF-IHEs-Institutional Portion"/>
    <s v="06"/>
    <s v="Institutional Support"/>
    <s v="0601"/>
    <s v="Executive Management"/>
    <s v="603005"/>
    <s v="Retirement"/>
    <x v="575"/>
    <s v="Non-Billable"/>
    <x v="575"/>
    <n v="41.792386702959377"/>
    <n v="4.9315016309492066"/>
    <n v="36.86088507201017"/>
    <x v="4"/>
  </r>
  <r>
    <s v="202106"/>
    <s v="10"/>
    <s v="6760"/>
    <x v="18"/>
    <s v="000"/>
    <s v="0948"/>
    <s v="Calif State University Trust Fund"/>
    <s v="TF-CSU Operating Fund"/>
    <x v="12"/>
    <s v="42124"/>
    <s v="HEERF-IHEs-Institutional Portion"/>
    <s v="04"/>
    <s v="Academic Support"/>
    <s v="0409"/>
    <s v="Academic Support Information Technology"/>
    <s v="603005"/>
    <s v="Retirement"/>
    <x v="576"/>
    <s v="Non-Billable"/>
    <x v="576"/>
    <n v="7.7729011090032918"/>
    <n v="0.91720233086238845"/>
    <n v="6.8556987781409031"/>
    <x v="4"/>
  </r>
  <r>
    <s v="202106"/>
    <s v="10"/>
    <s v="6690"/>
    <x v="8"/>
    <s v="000"/>
    <s v="0948"/>
    <s v="Calif State University Trust Fund"/>
    <s v="TF-CSU Operating Fund"/>
    <x v="12"/>
    <s v="42124"/>
    <s v="HEERF-IHEs-Institutional Portion"/>
    <s v="01"/>
    <s v="Instruction"/>
    <s v="0101"/>
    <s v="General Academic Instruction"/>
    <s v="603005"/>
    <s v="Retirement"/>
    <x v="577"/>
    <s v="Non-Billable"/>
    <x v="577"/>
    <n v="5532.1350392570748"/>
    <n v="652.79193463233491"/>
    <n v="4879.3431046247397"/>
    <x v="4"/>
  </r>
  <r>
    <s v="202106"/>
    <s v="10"/>
    <s v="6840"/>
    <x v="4"/>
    <s v="000"/>
    <s v="0948"/>
    <s v="Calif State University Trust Fund"/>
    <s v="TF-CSU Operating Fund"/>
    <x v="12"/>
    <s v="42124"/>
    <s v="HEERF-IHEs-Institutional Portion"/>
    <s v="01"/>
    <s v="Instruction"/>
    <s v="0101"/>
    <s v="General Academic Instruction"/>
    <s v="603005"/>
    <s v="Retirement"/>
    <x v="578"/>
    <s v="Non-Billable"/>
    <x v="578"/>
    <n v="75.452372474758619"/>
    <n v="8.9033799520215169"/>
    <n v="66.548992522737109"/>
    <x v="4"/>
  </r>
  <r>
    <s v="202106"/>
    <s v="10"/>
    <s v="6730"/>
    <x v="20"/>
    <s v="000"/>
    <s v="0948"/>
    <s v="Calif State University Trust Fund"/>
    <s v="TF-CSU Operating Fund"/>
    <x v="12"/>
    <s v="42124"/>
    <s v="HEERF-IHEs-Institutional Portion"/>
    <s v="07"/>
    <s v="Operation and Maintenance of Plant"/>
    <s v="0707"/>
    <s v="Security and Safety"/>
    <s v="603005"/>
    <s v="Retirement"/>
    <x v="579"/>
    <s v="Non-Billable"/>
    <x v="579"/>
    <n v="53.011026818192882"/>
    <n v="6.2553011645467604"/>
    <n v="46.755725653646124"/>
    <x v="4"/>
  </r>
  <r>
    <s v="202106"/>
    <s v="10"/>
    <s v="6790"/>
    <x v="7"/>
    <s v="000"/>
    <s v="0948"/>
    <s v="Calif State University Trust Fund"/>
    <s v="TF-CSU Operating Fund"/>
    <x v="12"/>
    <s v="42124"/>
    <s v="HEERF-IHEs-Institutional Portion"/>
    <s v="07"/>
    <s v="Operation and Maintenance of Plant"/>
    <s v="0703"/>
    <s v="Custodial Services"/>
    <s v="603005"/>
    <s v="Retirement"/>
    <x v="580"/>
    <s v="Non-Billable"/>
    <x v="580"/>
    <n v="33.526020302260996"/>
    <n v="3.956070395666798"/>
    <n v="29.5699499065942"/>
    <x v="4"/>
  </r>
  <r>
    <s v="202106"/>
    <s v="10"/>
    <s v="6800"/>
    <x v="14"/>
    <s v="000"/>
    <s v="0948"/>
    <s v="Calif State University Trust Fund"/>
    <s v="TF-CSU Operating Fund"/>
    <x v="12"/>
    <s v="42124"/>
    <s v="HEERF-IHEs-Institutional Portion"/>
    <s v="06"/>
    <s v="Institutional Support"/>
    <s v="0606"/>
    <s v="General Administration"/>
    <s v="603005"/>
    <s v="Retirement"/>
    <x v="581"/>
    <s v="Non-Billable"/>
    <x v="581"/>
    <n v="1346.5808263126598"/>
    <n v="158.89653750489387"/>
    <n v="1187.6842888077661"/>
    <x v="4"/>
  </r>
  <r>
    <s v="202106"/>
    <s v="10"/>
    <s v="6660"/>
    <x v="13"/>
    <s v="000"/>
    <s v="0948"/>
    <s v="Calif State University Trust Fund"/>
    <s v="TF-CSU Operating Fund"/>
    <x v="12"/>
    <s v="42124"/>
    <s v="HEERF-IHEs-Institutional Portion"/>
    <s v="01"/>
    <s v="Instruction"/>
    <s v="0101"/>
    <s v="General Academic Instruction"/>
    <s v="603005"/>
    <s v="Retirement"/>
    <x v="582"/>
    <s v="Non-Billable"/>
    <x v="582"/>
    <n v="302.32095922059523"/>
    <n v="35.673873188030242"/>
    <n v="266.64708603256497"/>
    <x v="4"/>
  </r>
  <r>
    <s v="202106"/>
    <s v="10"/>
    <s v="6810"/>
    <x v="5"/>
    <s v="000"/>
    <s v="0948"/>
    <s v="Calif State University Trust Fund"/>
    <s v="TF-CSU Operating Fund"/>
    <x v="12"/>
    <s v="42124"/>
    <s v="HEERF-IHEs-Institutional Portion"/>
    <s v="06"/>
    <s v="Institutional Support"/>
    <s v="0605"/>
    <s v="Public Relations/Development"/>
    <s v="603005"/>
    <s v="Retirement"/>
    <x v="583"/>
    <s v="Non-Billable"/>
    <x v="583"/>
    <n v="234.54604713737987"/>
    <n v="27.676433562210828"/>
    <n v="206.86961357516904"/>
    <x v="4"/>
  </r>
  <r>
    <s v="202106"/>
    <s v="10"/>
    <s v="6810"/>
    <x v="5"/>
    <s v="000"/>
    <s v="0948"/>
    <s v="Calif State University Trust Fund"/>
    <s v="TF-CSU Operating Fund"/>
    <x v="12"/>
    <s v="00000"/>
    <s v="No Project Name Assigned"/>
    <s v="07"/>
    <s v="Operation and Maintenance of Plant"/>
    <s v="0707"/>
    <s v="Security and Safety"/>
    <s v="603005"/>
    <s v="Retirement"/>
    <x v="584"/>
    <s v="Non-Billable"/>
    <x v="584"/>
    <n v="27598.712488381268"/>
    <n v="3256.64807362899"/>
    <n v="24342.06441475228"/>
    <x v="4"/>
  </r>
  <r>
    <s v="202106"/>
    <s v="10"/>
    <s v="6620"/>
    <x v="0"/>
    <s v="000"/>
    <s v="0948"/>
    <s v="Calif State University Trust Fund"/>
    <s v="TF-CSU Operating Fund"/>
    <x v="12"/>
    <s v="CCF00"/>
    <s v="Campus Collaboration Funds"/>
    <s v="04"/>
    <s v="Academic Support"/>
    <s v="0406"/>
    <s v="Academic Administration"/>
    <s v="603005"/>
    <s v="Retirement"/>
    <x v="585"/>
    <s v="Non-Billable"/>
    <x v="585"/>
    <n v="4870.4478361657439"/>
    <n v="574.71284466755776"/>
    <n v="4295.734991498186"/>
    <x v="4"/>
  </r>
  <r>
    <s v="202106"/>
    <s v="10"/>
    <s v="6620"/>
    <x v="0"/>
    <s v="000"/>
    <s v="0948"/>
    <s v="Calif State University Trust Fund"/>
    <s v="TF-CSU Operating Fund"/>
    <x v="12"/>
    <s v="CCF00"/>
    <s v="Campus Collaboration Funds"/>
    <s v="01"/>
    <s v="Instruction"/>
    <s v="0101"/>
    <s v="General Academic Instruction"/>
    <s v="603005"/>
    <s v="Retirement"/>
    <x v="586"/>
    <s v="Non-Billable"/>
    <x v="586"/>
    <n v="2892.7949819773416"/>
    <n v="341.34980787332631"/>
    <n v="2551.4451741040152"/>
    <x v="4"/>
  </r>
  <r>
    <s v="202106"/>
    <s v="10"/>
    <s v="6770"/>
    <x v="1"/>
    <s v="000"/>
    <s v="0948"/>
    <s v="Calif State University Trust Fund"/>
    <s v="TF-CSU Operating Fund"/>
    <x v="12"/>
    <s v="00000"/>
    <s v="No Project Name Assigned"/>
    <s v="06"/>
    <s v="Institutional Support"/>
    <s v="0606"/>
    <s v="General Administration"/>
    <s v="603005"/>
    <s v="Retirement"/>
    <x v="587"/>
    <s v="Non-Billable"/>
    <x v="587"/>
    <n v="13656.966534204854"/>
    <n v="1611.5220510361728"/>
    <n v="12045.444483168681"/>
    <x v="4"/>
  </r>
  <r>
    <s v="202106"/>
    <s v="10"/>
    <s v="6810"/>
    <x v="5"/>
    <s v="000"/>
    <s v="0948"/>
    <s v="Calif State University Trust Fund"/>
    <s v="TF-CSU Operating Fund"/>
    <x v="12"/>
    <s v="00000"/>
    <s v="No Project Name Assigned"/>
    <s v="06"/>
    <s v="Institutional Support"/>
    <s v="0605"/>
    <s v="Public Relations/Development"/>
    <s v="603005"/>
    <s v="Retirement"/>
    <x v="588"/>
    <s v="Non-Billable"/>
    <x v="588"/>
    <n v="26843.58824212139"/>
    <n v="3167.5434125703241"/>
    <n v="23676.044829551065"/>
    <x v="4"/>
  </r>
  <r>
    <s v="202106"/>
    <s v="10"/>
    <s v="6760"/>
    <x v="18"/>
    <s v="000"/>
    <s v="0948"/>
    <s v="Calif State University Trust Fund"/>
    <s v="TF-CSU Operating Fund"/>
    <x v="12"/>
    <s v="00000"/>
    <s v="No Project Name Assigned"/>
    <s v="04"/>
    <s v="Academic Support"/>
    <s v="0409"/>
    <s v="Academic Support Information Technology"/>
    <s v="603005"/>
    <s v="Retirement"/>
    <x v="589"/>
    <s v="Non-Billable"/>
    <x v="589"/>
    <n v="11299.137681496763"/>
    <n v="1333.298246416618"/>
    <n v="9965.8394350801445"/>
    <x v="4"/>
  </r>
  <r>
    <s v="202106"/>
    <s v="10"/>
    <s v="6620"/>
    <x v="0"/>
    <s v="000"/>
    <s v="0948"/>
    <s v="Calif State University Trust Fund"/>
    <s v="TF-CSU Operating Fund"/>
    <x v="12"/>
    <s v="00000"/>
    <s v="No Project Name Assigned"/>
    <s v="06"/>
    <s v="Institutional Support"/>
    <s v="0606"/>
    <s v="General Administration"/>
    <s v="603005"/>
    <s v="Retirement"/>
    <x v="590"/>
    <s v="Non-Billable"/>
    <x v="590"/>
    <n v="15498.603976142662"/>
    <n v="1828.8352691848343"/>
    <n v="13669.768706957828"/>
    <x v="4"/>
  </r>
  <r>
    <s v="202106"/>
    <s v="10"/>
    <s v="6690"/>
    <x v="8"/>
    <s v="000"/>
    <s v="0948"/>
    <s v="Calif State University Trust Fund"/>
    <s v="TF-CSU Operating Fund"/>
    <x v="12"/>
    <s v="00000"/>
    <s v="No Project Name Assigned"/>
    <s v="06"/>
    <s v="Institutional Support"/>
    <s v="0607"/>
    <s v="Administrative Information Technology"/>
    <s v="603005"/>
    <s v="Retirement"/>
    <x v="591"/>
    <s v="Non-Billable"/>
    <x v="591"/>
    <n v="26119.950914587687"/>
    <n v="3082.1542079213473"/>
    <n v="23037.79670666634"/>
    <x v="4"/>
  </r>
  <r>
    <s v="202106"/>
    <s v="10"/>
    <s v="6730"/>
    <x v="20"/>
    <s v="000"/>
    <s v="0948"/>
    <s v="Calif State University Trust Fund"/>
    <s v="TF-CSU Operating Fund"/>
    <x v="12"/>
    <s v="00000"/>
    <s v="No Project Name Assigned"/>
    <s v="06"/>
    <s v="Institutional Support"/>
    <s v="0606"/>
    <s v="General Administration"/>
    <s v="603005"/>
    <s v="Retirement"/>
    <x v="592"/>
    <s v="Non-Billable"/>
    <x v="592"/>
    <n v="19437.677599657651"/>
    <n v="2293.645956759603"/>
    <n v="17144.031642898048"/>
    <x v="4"/>
  </r>
  <r>
    <s v="202106"/>
    <s v="10"/>
    <s v="6770"/>
    <x v="1"/>
    <s v="000"/>
    <s v="0948"/>
    <s v="Calif State University Trust Fund"/>
    <s v="TF-CSU Operating Fund"/>
    <x v="12"/>
    <s v="00000"/>
    <s v="No Project Name Assigned"/>
    <s v="07"/>
    <s v="Operation and Maintenance of Plant"/>
    <s v="0709"/>
    <s v="Oper and Maint Information Technology"/>
    <s v="603005"/>
    <s v="Retirement"/>
    <x v="593"/>
    <s v="Non-Billable"/>
    <x v="593"/>
    <n v="522.02394207988743"/>
    <n v="61.598825165426724"/>
    <n v="460.42511691446072"/>
    <x v="4"/>
  </r>
  <r>
    <s v="202106"/>
    <s v="10"/>
    <s v="6730"/>
    <x v="20"/>
    <s v="000"/>
    <s v="0948"/>
    <s v="Calif State University Trust Fund"/>
    <s v="TF-CSU Operating Fund"/>
    <x v="12"/>
    <s v="00000"/>
    <s v="No Project Name Assigned"/>
    <s v="06"/>
    <s v="Institutional Support"/>
    <s v="0605"/>
    <s v="Public Relations/Development"/>
    <s v="603005"/>
    <s v="Retirement"/>
    <x v="594"/>
    <s v="Non-Billable"/>
    <x v="594"/>
    <n v="3889.3968268728927"/>
    <n v="458.94882557100135"/>
    <n v="3430.4480013018915"/>
    <x v="4"/>
  </r>
  <r>
    <s v="202106"/>
    <s v="10"/>
    <s v="6760"/>
    <x v="18"/>
    <s v="000"/>
    <s v="0948"/>
    <s v="Calif State University Trust Fund"/>
    <s v="TF-CSU Operating Fund"/>
    <x v="12"/>
    <s v="00000"/>
    <s v="No Project Name Assigned"/>
    <s v="05"/>
    <s v="Student Services"/>
    <s v="0501"/>
    <s v="Student Services Administration"/>
    <s v="603005"/>
    <s v="Retirement"/>
    <x v="595"/>
    <s v="Non-Billable"/>
    <x v="595"/>
    <n v="44655.083786794254"/>
    <n v="5269.2998868417226"/>
    <n v="39385.783899952534"/>
    <x v="4"/>
  </r>
  <r>
    <s v="202106"/>
    <s v="10"/>
    <s v="6760"/>
    <x v="18"/>
    <s v="000"/>
    <s v="0948"/>
    <s v="Calif State University Trust Fund"/>
    <s v="TF-CSU Operating Fund"/>
    <x v="12"/>
    <s v="00000"/>
    <s v="No Project Name Assigned"/>
    <s v="06"/>
    <s v="Institutional Support"/>
    <s v="0601"/>
    <s v="Executive Management"/>
    <s v="603005"/>
    <s v="Retirement"/>
    <x v="596"/>
    <s v="Non-Billable"/>
    <x v="596"/>
    <n v="17892.781997190985"/>
    <n v="2111.3482756685362"/>
    <n v="15781.43372152245"/>
    <x v="4"/>
  </r>
  <r>
    <s v="202106"/>
    <s v="10"/>
    <s v="6620"/>
    <x v="0"/>
    <s v="000"/>
    <s v="0948"/>
    <s v="Calif State University Trust Fund"/>
    <s v="TF-CSU Operating Fund"/>
    <x v="12"/>
    <s v="00000"/>
    <s v="No Project Name Assigned"/>
    <s v="07"/>
    <s v="Operation and Maintenance of Plant"/>
    <s v="0701"/>
    <s v="Physical Plant Administration"/>
    <s v="603005"/>
    <s v="Retirement"/>
    <x v="597"/>
    <s v="Non-Billable"/>
    <x v="597"/>
    <n v="4114.2367659954762"/>
    <n v="485.47993838746623"/>
    <n v="3628.7568276080101"/>
    <x v="4"/>
  </r>
  <r>
    <s v="202106"/>
    <s v="10"/>
    <s v="6850"/>
    <x v="22"/>
    <s v="000"/>
    <s v="0948"/>
    <s v="Calif State University Trust Fund"/>
    <s v="TF-CSU Operating Fund"/>
    <x v="12"/>
    <s v="00000"/>
    <s v="No Project Name Assigned"/>
    <s v="05"/>
    <s v="Student Services"/>
    <s v="0510"/>
    <s v="Student Records"/>
    <s v="603005"/>
    <s v="Retirement"/>
    <x v="598"/>
    <s v="Non-Billable"/>
    <x v="598"/>
    <n v="2602.9632053236851"/>
    <n v="307.14965822819488"/>
    <n v="2295.8135470954903"/>
    <x v="4"/>
  </r>
  <r>
    <s v="202106"/>
    <s v="10"/>
    <s v="6720"/>
    <x v="21"/>
    <s v="000"/>
    <s v="0948"/>
    <s v="Calif State University Trust Fund"/>
    <s v="TF-CSU Operating Fund"/>
    <x v="12"/>
    <s v="00000"/>
    <s v="No Project Name Assigned"/>
    <s v="06"/>
    <s v="Institutional Support"/>
    <s v="0602"/>
    <s v="Fiscal Operations"/>
    <s v="603005"/>
    <s v="Retirement"/>
    <x v="599"/>
    <s v="Non-Billable"/>
    <x v="599"/>
    <n v="17818.551188463029"/>
    <n v="2102.5890402386376"/>
    <n v="15715.962148224391"/>
    <x v="4"/>
  </r>
  <r>
    <s v="202106"/>
    <s v="10"/>
    <s v="6770"/>
    <x v="1"/>
    <s v="000"/>
    <s v="0948"/>
    <s v="Calif State University Trust Fund"/>
    <s v="TF-CSU Operating Fund"/>
    <x v="12"/>
    <s v="00000"/>
    <s v="No Project Name Assigned"/>
    <s v="05"/>
    <s v="Student Services"/>
    <s v="0510"/>
    <s v="Student Records"/>
    <s v="603005"/>
    <s v="Retirement"/>
    <x v="600"/>
    <s v="Non-Billable"/>
    <x v="600"/>
    <n v="9909.3862890336841"/>
    <n v="1169.3075821059747"/>
    <n v="8740.0787069277103"/>
    <x v="4"/>
  </r>
  <r>
    <s v="202106"/>
    <s v="10"/>
    <s v="6770"/>
    <x v="1"/>
    <s v="000"/>
    <s v="0948"/>
    <s v="Calif State University Trust Fund"/>
    <s v="TF-CSU Operating Fund"/>
    <x v="12"/>
    <s v="00000"/>
    <s v="No Project Name Assigned"/>
    <s v="05"/>
    <s v="Student Services"/>
    <s v="0509"/>
    <s v="Student Admissions"/>
    <s v="603005"/>
    <s v="Retirement"/>
    <x v="601"/>
    <s v="Non-Billable"/>
    <x v="601"/>
    <n v="12553.922348050999"/>
    <n v="1481.362837070018"/>
    <n v="11072.559510980982"/>
    <x v="4"/>
  </r>
  <r>
    <s v="202106"/>
    <s v="10"/>
    <s v="6760"/>
    <x v="18"/>
    <s v="000"/>
    <s v="0948"/>
    <s v="Calif State University Trust Fund"/>
    <s v="TF-CSU Operating Fund"/>
    <x v="12"/>
    <s v="00000"/>
    <s v="No Project Name Assigned"/>
    <s v="04"/>
    <s v="Academic Support"/>
    <s v="0407"/>
    <s v="Academic Personnel Development"/>
    <s v="603005"/>
    <s v="Retirement"/>
    <x v="602"/>
    <s v="Non-Billable"/>
    <x v="602"/>
    <n v="6451.5336681713579"/>
    <n v="761.28097284422029"/>
    <n v="5690.2526953271381"/>
    <x v="4"/>
  </r>
  <r>
    <s v="202106"/>
    <s v="10"/>
    <s v="6850"/>
    <x v="22"/>
    <s v="000"/>
    <s v="0948"/>
    <s v="Calif State University Trust Fund"/>
    <s v="TF-CSU Operating Fund"/>
    <x v="12"/>
    <s v="00000"/>
    <s v="No Project Name Assigned"/>
    <s v="04"/>
    <s v="Academic Support"/>
    <s v="0401"/>
    <s v="Libraries"/>
    <s v="603005"/>
    <s v="Retirement"/>
    <x v="603"/>
    <s v="Non-Billable"/>
    <x v="603"/>
    <n v="8887.4701973718165"/>
    <n v="1048.7214832898744"/>
    <n v="7838.7487140819421"/>
    <x v="4"/>
  </r>
  <r>
    <s v="202106"/>
    <s v="10"/>
    <s v="6850"/>
    <x v="22"/>
    <s v="000"/>
    <s v="0948"/>
    <s v="Calif State University Trust Fund"/>
    <s v="TF-CSU Operating Fund"/>
    <x v="12"/>
    <s v="00000"/>
    <s v="No Project Name Assigned"/>
    <s v="06"/>
    <s v="Institutional Support"/>
    <s v="0601"/>
    <s v="Executive Management"/>
    <s v="603005"/>
    <s v="Retirement"/>
    <x v="604"/>
    <s v="Non-Billable"/>
    <x v="604"/>
    <n v="14132.823303916139"/>
    <n v="1667.6731498621045"/>
    <n v="12465.150154054034"/>
    <x v="4"/>
  </r>
  <r>
    <s v="202106"/>
    <s v="10"/>
    <s v="6770"/>
    <x v="1"/>
    <s v="000"/>
    <s v="0948"/>
    <s v="Calif State University Trust Fund"/>
    <s v="TF-CSU Operating Fund"/>
    <x v="12"/>
    <s v="00000"/>
    <s v="No Project Name Assigned"/>
    <s v="04"/>
    <s v="Academic Support"/>
    <s v="0407"/>
    <s v="Academic Personnel Development"/>
    <s v="603005"/>
    <s v="Retirement"/>
    <x v="605"/>
    <s v="Non-Billable"/>
    <x v="605"/>
    <n v="3782.2900788350294"/>
    <n v="446.31022930253351"/>
    <n v="3335.9798495324958"/>
    <x v="4"/>
  </r>
  <r>
    <s v="202106"/>
    <s v="10"/>
    <s v="6760"/>
    <x v="18"/>
    <s v="000"/>
    <s v="0948"/>
    <s v="Calif State University Trust Fund"/>
    <s v="TF-CSU Operating Fund"/>
    <x v="12"/>
    <s v="00000"/>
    <s v="No Project Name Assigned"/>
    <s v="05"/>
    <s v="Student Services"/>
    <s v="0503"/>
    <s v="Counseling and Career Guidance"/>
    <s v="603005"/>
    <s v="Retirement"/>
    <x v="606"/>
    <s v="Non-Billable"/>
    <x v="606"/>
    <n v="19634.911940428006"/>
    <n v="2316.9196089705051"/>
    <n v="17317.992331457503"/>
    <x v="4"/>
  </r>
  <r>
    <s v="202106"/>
    <s v="10"/>
    <s v="6770"/>
    <x v="1"/>
    <s v="000"/>
    <s v="0948"/>
    <s v="Calif State University Trust Fund"/>
    <s v="TF-CSU Operating Fund"/>
    <x v="12"/>
    <s v="00000"/>
    <s v="No Project Name Assigned"/>
    <s v="05"/>
    <s v="Student Services"/>
    <s v="0504"/>
    <s v="Financial Aid Administration"/>
    <s v="603005"/>
    <s v="Retirement"/>
    <x v="607"/>
    <s v="Non-Billable"/>
    <x v="607"/>
    <n v="5440.7798814344978"/>
    <n v="642.01202600927081"/>
    <n v="4798.767855425227"/>
    <x v="4"/>
  </r>
  <r>
    <s v="202106"/>
    <s v="10"/>
    <s v="6770"/>
    <x v="1"/>
    <s v="000"/>
    <s v="0948"/>
    <s v="Calif State University Trust Fund"/>
    <s v="TF-CSU Operating Fund"/>
    <x v="12"/>
    <s v="00000"/>
    <s v="No Project Name Assigned"/>
    <s v="05"/>
    <s v="Student Services"/>
    <s v="0507"/>
    <s v="Student Health Services"/>
    <s v="603005"/>
    <s v="Retirement"/>
    <x v="608"/>
    <s v="Non-Billable"/>
    <x v="608"/>
    <n v="24757.925728117774"/>
    <n v="2921.4352359178974"/>
    <n v="21836.490492199879"/>
    <x v="4"/>
  </r>
  <r>
    <s v="202106"/>
    <s v="10"/>
    <s v="6850"/>
    <x v="22"/>
    <s v="000"/>
    <s v="0948"/>
    <s v="Calif State University Trust Fund"/>
    <s v="TF-CSU Operating Fund"/>
    <x v="12"/>
    <s v="00000"/>
    <s v="No Project Name Assigned"/>
    <s v="01"/>
    <s v="Instruction"/>
    <s v="0106"/>
    <s v="Instructional Information Technology"/>
    <s v="603005"/>
    <s v="Retirement"/>
    <x v="609"/>
    <s v="Non-Billable"/>
    <x v="609"/>
    <n v="3342.4268494762"/>
    <n v="394.40636823819165"/>
    <n v="2948.0204812380084"/>
    <x v="4"/>
  </r>
  <r>
    <s v="202106"/>
    <s v="10"/>
    <s v="6770"/>
    <x v="1"/>
    <s v="000"/>
    <s v="0948"/>
    <s v="Calif State University Trust Fund"/>
    <s v="TF-CSU Operating Fund"/>
    <x v="12"/>
    <s v="00000"/>
    <s v="No Project Name Assigned"/>
    <s v="07"/>
    <s v="Operation and Maintenance of Plant"/>
    <s v="0707"/>
    <s v="Security and Safety"/>
    <s v="603005"/>
    <s v="Retirement"/>
    <x v="610"/>
    <s v="Non-Billable"/>
    <x v="610"/>
    <n v="22059.558974944081"/>
    <n v="2603.0279590434016"/>
    <n v="19456.53101590068"/>
    <x v="4"/>
  </r>
  <r>
    <s v="202106"/>
    <s v="10"/>
    <s v="6770"/>
    <x v="1"/>
    <s v="000"/>
    <s v="0948"/>
    <s v="Calif State University Trust Fund"/>
    <s v="TF-CSU Operating Fund"/>
    <x v="12"/>
    <s v="00000"/>
    <s v="No Project Name Assigned"/>
    <s v="07"/>
    <s v="Operation and Maintenance of Plant"/>
    <s v="0708"/>
    <s v="Logistical Services"/>
    <s v="603005"/>
    <s v="Retirement"/>
    <x v="611"/>
    <s v="Non-Billable"/>
    <x v="611"/>
    <n v="7951.9473141831968"/>
    <n v="938.32978307361725"/>
    <n v="7013.6175311095794"/>
    <x v="4"/>
  </r>
  <r>
    <s v="202106"/>
    <s v="10"/>
    <s v="6760"/>
    <x v="18"/>
    <s v="000"/>
    <s v="0948"/>
    <s v="Calif State University Trust Fund"/>
    <s v="TF-CSU Operating Fund"/>
    <x v="12"/>
    <s v="00000"/>
    <s v="No Project Name Assigned"/>
    <s v="05"/>
    <s v="Student Services"/>
    <s v="0504"/>
    <s v="Financial Aid Administration"/>
    <s v="603005"/>
    <s v="Retirement"/>
    <x v="612"/>
    <s v="Non-Billable"/>
    <x v="612"/>
    <n v="10748.460809864928"/>
    <n v="1268.3183755640616"/>
    <n v="9480.1424343008657"/>
    <x v="4"/>
  </r>
  <r>
    <s v="202106"/>
    <s v="10"/>
    <s v="6710"/>
    <x v="10"/>
    <s v="000"/>
    <s v="0948"/>
    <s v="Calif State University Trust Fund"/>
    <s v="TF-CSU Operating Fund"/>
    <x v="12"/>
    <s v="00000"/>
    <s v="No Project Name Assigned"/>
    <s v="07"/>
    <s v="Operation and Maintenance of Plant"/>
    <s v="0707"/>
    <s v="Security and Safety"/>
    <s v="603005"/>
    <s v="Retirement"/>
    <x v="613"/>
    <s v="Non-Billable"/>
    <x v="613"/>
    <n v="21422.160756875313"/>
    <n v="2527.8149693112873"/>
    <n v="18894.345787564027"/>
    <x v="4"/>
  </r>
  <r>
    <s v="202106"/>
    <s v="10"/>
    <s v="6770"/>
    <x v="1"/>
    <s v="000"/>
    <s v="0948"/>
    <s v="Calif State University Trust Fund"/>
    <s v="TF-CSU Operating Fund"/>
    <x v="12"/>
    <s v="00000"/>
    <s v="No Project Name Assigned"/>
    <s v="03"/>
    <s v="Public Service"/>
    <s v="0301"/>
    <s v="Community Service"/>
    <s v="603005"/>
    <s v="Retirement"/>
    <x v="614"/>
    <s v="Non-Billable"/>
    <x v="614"/>
    <n v="60.467018283216255"/>
    <n v="7.135108157419519"/>
    <n v="53.331910125796739"/>
    <x v="4"/>
  </r>
  <r>
    <s v="202106"/>
    <s v="10"/>
    <s v="6770"/>
    <x v="1"/>
    <s v="000"/>
    <s v="0948"/>
    <s v="Calif State University Trust Fund"/>
    <s v="TF-CSU Operating Fund"/>
    <x v="12"/>
    <s v="00000"/>
    <s v="No Project Name Assigned"/>
    <s v="06"/>
    <s v="Institutional Support"/>
    <s v="0605"/>
    <s v="Public Relations/Development"/>
    <s v="603005"/>
    <s v="Retirement"/>
    <x v="615"/>
    <s v="Non-Billable"/>
    <x v="615"/>
    <n v="26981.735486381454"/>
    <n v="3183.8447873930118"/>
    <n v="23797.890698988442"/>
    <x v="4"/>
  </r>
  <r>
    <s v="202106"/>
    <s v="10"/>
    <s v="6850"/>
    <x v="22"/>
    <s v="000"/>
    <s v="0948"/>
    <s v="Calif State University Trust Fund"/>
    <s v="TF-CSU Operating Fund"/>
    <x v="12"/>
    <s v="00000"/>
    <s v="No Project Name Assigned"/>
    <s v="03"/>
    <s v="Public Service"/>
    <s v="0301"/>
    <s v="Community Service"/>
    <s v="603005"/>
    <s v="Retirement"/>
    <x v="616"/>
    <s v="Non-Billable"/>
    <x v="616"/>
    <n v="996.75826700449147"/>
    <n v="117.61747550653"/>
    <n v="879.14079149796146"/>
    <x v="4"/>
  </r>
  <r>
    <s v="202106"/>
    <s v="10"/>
    <s v="6850"/>
    <x v="22"/>
    <s v="000"/>
    <s v="0948"/>
    <s v="Calif State University Trust Fund"/>
    <s v="TF-CSU Operating Fund"/>
    <x v="12"/>
    <s v="00000"/>
    <s v="No Project Name Assigned"/>
    <s v="04"/>
    <s v="Academic Support"/>
    <s v="0409"/>
    <s v="Academic Support Information Technology"/>
    <s v="603005"/>
    <s v="Retirement"/>
    <x v="609"/>
    <s v="Non-Billable"/>
    <x v="609"/>
    <n v="3342.4268494762"/>
    <n v="394.40636823819165"/>
    <n v="2948.0204812380084"/>
    <x v="4"/>
  </r>
  <r>
    <s v="202106"/>
    <s v="10"/>
    <s v="6760"/>
    <x v="18"/>
    <s v="000"/>
    <s v="0948"/>
    <s v="Calif State University Trust Fund"/>
    <s v="TF-CSU Operating Fund"/>
    <x v="12"/>
    <s v="00000"/>
    <s v="No Project Name Assigned"/>
    <s v="05"/>
    <s v="Student Services"/>
    <s v="0502"/>
    <s v="Social and Cultural Development"/>
    <s v="603005"/>
    <s v="Retirement"/>
    <x v="617"/>
    <s v="Non-Billable"/>
    <x v="617"/>
    <n v="41326.39556083933"/>
    <n v="4876.5146761790411"/>
    <n v="36449.880884660291"/>
    <x v="4"/>
  </r>
  <r>
    <s v="202106"/>
    <s v="10"/>
    <s v="6770"/>
    <x v="1"/>
    <s v="000"/>
    <s v="0948"/>
    <s v="Calif State University Trust Fund"/>
    <s v="TF-CSU Operating Fund"/>
    <x v="12"/>
    <s v="00000"/>
    <s v="No Project Name Assigned"/>
    <s v="07"/>
    <s v="Operation and Maintenance of Plant"/>
    <s v="0703"/>
    <s v="Custodial Services"/>
    <s v="603005"/>
    <s v="Retirement"/>
    <x v="618"/>
    <s v="Non-Billable"/>
    <x v="618"/>
    <n v="12876.373942170345"/>
    <n v="1519.4121251761007"/>
    <n v="11356.961816994244"/>
    <x v="4"/>
  </r>
  <r>
    <s v="202106"/>
    <s v="10"/>
    <s v="6770"/>
    <x v="1"/>
    <s v="000"/>
    <s v="0948"/>
    <s v="Calif State University Trust Fund"/>
    <s v="TF-CSU Operating Fund"/>
    <x v="12"/>
    <s v="00000"/>
    <s v="No Project Name Assigned"/>
    <s v="05"/>
    <s v="Student Services"/>
    <s v="0501"/>
    <s v="Student Services Administration"/>
    <s v="603005"/>
    <s v="Retirement"/>
    <x v="619"/>
    <s v="Non-Billable"/>
    <x v="619"/>
    <n v="25627.115763937905"/>
    <n v="3023.9996601446728"/>
    <n v="22603.116103793232"/>
    <x v="4"/>
  </r>
  <r>
    <s v="202106"/>
    <s v="10"/>
    <s v="6770"/>
    <x v="1"/>
    <s v="000"/>
    <s v="0948"/>
    <s v="Calif State University Trust Fund"/>
    <s v="TF-CSU Operating Fund"/>
    <x v="12"/>
    <s v="00000"/>
    <s v="No Project Name Assigned"/>
    <s v="04"/>
    <s v="Academic Support"/>
    <s v="0406"/>
    <s v="Academic Administration"/>
    <s v="603005"/>
    <s v="Retirement"/>
    <x v="620"/>
    <s v="Non-Billable"/>
    <x v="620"/>
    <n v="66680.093415609517"/>
    <n v="7868.2510230419239"/>
    <n v="58811.842392567596"/>
    <x v="4"/>
  </r>
  <r>
    <s v="202106"/>
    <s v="10"/>
    <s v="6752"/>
    <x v="11"/>
    <s v="000"/>
    <s v="0948"/>
    <s v="Calif State University Trust Fund"/>
    <s v="TF-CSU Operating Fund"/>
    <x v="12"/>
    <s v="00000"/>
    <s v="No Project Name Assigned"/>
    <s v="05"/>
    <s v="Student Services"/>
    <s v="0502"/>
    <s v="Social and Cultural Development"/>
    <s v="603005"/>
    <s v="Retirement"/>
    <x v="621"/>
    <s v="Non-Billable"/>
    <x v="621"/>
    <n v="6800.8339170217023"/>
    <n v="802.49840220856095"/>
    <n v="5998.3355148131413"/>
    <x v="4"/>
  </r>
  <r>
    <s v="202106"/>
    <s v="10"/>
    <s v="6752"/>
    <x v="11"/>
    <s v="000"/>
    <s v="0948"/>
    <s v="Calif State University Trust Fund"/>
    <s v="TF-CSU Operating Fund"/>
    <x v="12"/>
    <s v="00000"/>
    <s v="No Project Name Assigned"/>
    <s v="05"/>
    <s v="Student Services"/>
    <s v="0503"/>
    <s v="Counseling and Career Guidance"/>
    <s v="603005"/>
    <s v="Retirement"/>
    <x v="622"/>
    <s v="Non-Billable"/>
    <x v="622"/>
    <n v="2170.0408198656578"/>
    <n v="256.06481674414766"/>
    <n v="1913.9760031215101"/>
    <x v="4"/>
  </r>
  <r>
    <s v="202106"/>
    <s v="10"/>
    <s v="6770"/>
    <x v="1"/>
    <s v="000"/>
    <s v="0948"/>
    <s v="Calif State University Trust Fund"/>
    <s v="TF-CSU Operating Fund"/>
    <x v="12"/>
    <s v="00000"/>
    <s v="No Project Name Assigned"/>
    <s v="04"/>
    <s v="Academic Support"/>
    <s v="0409"/>
    <s v="Academic Support Information Technology"/>
    <s v="603005"/>
    <s v="Retirement"/>
    <x v="623"/>
    <s v="Non-Billable"/>
    <x v="623"/>
    <n v="25671.069214999901"/>
    <n v="3029.1861673699887"/>
    <n v="22641.883047629912"/>
    <x v="4"/>
  </r>
  <r>
    <s v="202106"/>
    <s v="10"/>
    <s v="6620"/>
    <x v="0"/>
    <s v="000"/>
    <s v="0948"/>
    <s v="Calif State University Trust Fund"/>
    <s v="TF-CSU Operating Fund"/>
    <x v="12"/>
    <s v="00000"/>
    <s v="No Project Name Assigned"/>
    <s v="06"/>
    <s v="Institutional Support"/>
    <s v="0605"/>
    <s v="Public Relations/Development"/>
    <s v="603005"/>
    <s v="Retirement"/>
    <x v="624"/>
    <s v="Non-Billable"/>
    <x v="624"/>
    <n v="15735.328898077229"/>
    <n v="1856.7688099731131"/>
    <n v="13878.560088104115"/>
    <x v="4"/>
  </r>
  <r>
    <s v="202106"/>
    <s v="10"/>
    <s v="6850"/>
    <x v="22"/>
    <s v="000"/>
    <s v="0948"/>
    <s v="Calif State University Trust Fund"/>
    <s v="TF-CSU Operating Fund"/>
    <x v="12"/>
    <s v="00000"/>
    <s v="No Project Name Assigned"/>
    <s v="01"/>
    <s v="Instruction"/>
    <s v="0101"/>
    <s v="General Academic Instruction"/>
    <s v="603005"/>
    <s v="Retirement"/>
    <x v="625"/>
    <s v="Non-Billable"/>
    <x v="625"/>
    <n v="131673.65817200023"/>
    <n v="15537.491664296029"/>
    <n v="116136.1665077042"/>
    <x v="4"/>
  </r>
  <r>
    <s v="202106"/>
    <s v="10"/>
    <s v="6770"/>
    <x v="1"/>
    <s v="000"/>
    <s v="0948"/>
    <s v="Calif State University Trust Fund"/>
    <s v="TF-CSU Operating Fund"/>
    <x v="12"/>
    <s v="00000"/>
    <s v="No Project Name Assigned"/>
    <s v="06"/>
    <s v="Institutional Support"/>
    <s v="0602"/>
    <s v="Fiscal Operations"/>
    <s v="603005"/>
    <s v="Retirement"/>
    <x v="626"/>
    <s v="Non-Billable"/>
    <x v="626"/>
    <n v="20165.402422746021"/>
    <n v="2379.5174858840305"/>
    <n v="17785.884936861992"/>
    <x v="4"/>
  </r>
  <r>
    <s v="202106"/>
    <s v="10"/>
    <s v="6620"/>
    <x v="0"/>
    <s v="000"/>
    <s v="0948"/>
    <s v="Calif State University Trust Fund"/>
    <s v="TF-CSU Operating Fund"/>
    <x v="12"/>
    <s v="00000"/>
    <s v="No Project Name Assigned"/>
    <s v="04"/>
    <s v="Academic Support"/>
    <s v="0405"/>
    <s v="Ancillary Support"/>
    <s v="603005"/>
    <s v="Retirement"/>
    <x v="627"/>
    <s v="Non-Billable"/>
    <x v="627"/>
    <n v="2995.5571446577242"/>
    <n v="353.4757430696115"/>
    <n v="2642.0814015881128"/>
    <x v="4"/>
  </r>
  <r>
    <s v="202106"/>
    <s v="10"/>
    <s v="6810"/>
    <x v="5"/>
    <s v="000"/>
    <s v="0948"/>
    <s v="Calif State University Trust Fund"/>
    <s v="TF-CSU Operating Fund"/>
    <x v="12"/>
    <s v="00000"/>
    <s v="No Project Name Assigned"/>
    <s v="07"/>
    <s v="Operation and Maintenance of Plant"/>
    <s v="0706"/>
    <s v="Major Repairs and Renovations"/>
    <s v="603005"/>
    <s v="Retirement"/>
    <x v="628"/>
    <s v="Non-Billable"/>
    <x v="628"/>
    <n v="6291.855540109118"/>
    <n v="742.43895373287603"/>
    <n v="5549.4165863762419"/>
    <x v="4"/>
  </r>
  <r>
    <s v="202106"/>
    <s v="10"/>
    <s v="6770"/>
    <x v="1"/>
    <s v="000"/>
    <s v="0948"/>
    <s v="Calif State University Trust Fund"/>
    <s v="TF-CSU Operating Fund"/>
    <x v="12"/>
    <s v="00000"/>
    <s v="No Project Name Assigned"/>
    <s v="05"/>
    <s v="Student Services"/>
    <s v="0502"/>
    <s v="Social and Cultural Development"/>
    <s v="603005"/>
    <s v="Retirement"/>
    <x v="629"/>
    <s v="Non-Billable"/>
    <x v="629"/>
    <n v="17271.049608206002"/>
    <n v="2037.9838537683083"/>
    <n v="15233.065754437694"/>
    <x v="4"/>
  </r>
  <r>
    <s v="202106"/>
    <s v="10"/>
    <s v="6770"/>
    <x v="1"/>
    <s v="000"/>
    <s v="0948"/>
    <s v="Calif State University Trust Fund"/>
    <s v="TF-CSU Operating Fund"/>
    <x v="12"/>
    <s v="00000"/>
    <s v="No Project Name Assigned"/>
    <s v="05"/>
    <s v="Student Services"/>
    <s v="0503"/>
    <s v="Counseling and Career Guidance"/>
    <s v="603005"/>
    <s v="Retirement"/>
    <x v="630"/>
    <s v="Non-Billable"/>
    <x v="630"/>
    <n v="13286.430628923788"/>
    <n v="1567.7988142130071"/>
    <n v="11718.631814710781"/>
    <x v="4"/>
  </r>
  <r>
    <s v="202106"/>
    <s v="10"/>
    <s v="6740"/>
    <x v="9"/>
    <s v="000"/>
    <s v="0948"/>
    <s v="Calif State University Trust Fund"/>
    <s v="TF-CSU Operating Fund"/>
    <x v="12"/>
    <s v="00000"/>
    <s v="No Project Name Assigned"/>
    <s v="01"/>
    <s v="Instruction"/>
    <s v="0105"/>
    <s v="Preparatory/Remedial Instruction"/>
    <s v="603005"/>
    <s v="Retirement"/>
    <x v="631"/>
    <s v="Non-Billable"/>
    <x v="631"/>
    <n v="1003.5785032643652"/>
    <n v="118.42226338519509"/>
    <n v="885.15623987917013"/>
    <x v="4"/>
  </r>
  <r>
    <s v="202106"/>
    <s v="10"/>
    <s v="6740"/>
    <x v="9"/>
    <s v="000"/>
    <s v="0948"/>
    <s v="Calif State University Trust Fund"/>
    <s v="TF-CSU Operating Fund"/>
    <x v="12"/>
    <s v="00000"/>
    <s v="No Project Name Assigned"/>
    <s v="01"/>
    <s v="Instruction"/>
    <s v="0106"/>
    <s v="Instructional Information Technology"/>
    <s v="603005"/>
    <s v="Retirement"/>
    <x v="632"/>
    <s v="Non-Billable"/>
    <x v="632"/>
    <n v="2420.0606531015815"/>
    <n v="285.56715706598663"/>
    <n v="2134.4934960355949"/>
    <x v="4"/>
  </r>
  <r>
    <s v="202106"/>
    <s v="10"/>
    <s v="6770"/>
    <x v="1"/>
    <s v="000"/>
    <s v="0948"/>
    <s v="Calif State University Trust Fund"/>
    <s v="TF-CSU Operating Fund"/>
    <x v="12"/>
    <s v="00000"/>
    <s v="No Project Name Assigned"/>
    <s v="04"/>
    <s v="Academic Support"/>
    <s v="0405"/>
    <s v="Ancillary Support"/>
    <s v="603005"/>
    <s v="Retirement"/>
    <x v="633"/>
    <s v="Non-Billable"/>
    <x v="633"/>
    <n v="4595.0485157542043"/>
    <n v="542.21572485899617"/>
    <n v="4052.8327908952083"/>
    <x v="4"/>
  </r>
  <r>
    <s v="202106"/>
    <s v="10"/>
    <s v="6770"/>
    <x v="1"/>
    <s v="000"/>
    <s v="0948"/>
    <s v="Calif State University Trust Fund"/>
    <s v="TF-CSU Operating Fund"/>
    <x v="12"/>
    <s v="00000"/>
    <s v="No Project Name Assigned"/>
    <s v="07"/>
    <s v="Operation and Maintenance of Plant"/>
    <s v="0704"/>
    <s v="Utilities"/>
    <s v="603005"/>
    <s v="Retirement"/>
    <x v="634"/>
    <s v="Non-Billable"/>
    <x v="634"/>
    <n v="2064.6800755413278"/>
    <n v="243.63224891387671"/>
    <n v="1821.0478266274511"/>
    <x v="4"/>
  </r>
  <r>
    <s v="202106"/>
    <s v="10"/>
    <s v="6850"/>
    <x v="22"/>
    <s v="000"/>
    <s v="0948"/>
    <s v="Calif State University Trust Fund"/>
    <s v="TF-CSU Operating Fund"/>
    <x v="12"/>
    <s v="00000"/>
    <s v="No Project Name Assigned"/>
    <s v="04"/>
    <s v="Academic Support"/>
    <s v="0406"/>
    <s v="Academic Administration"/>
    <s v="603005"/>
    <s v="Retirement"/>
    <x v="635"/>
    <s v="Non-Billable"/>
    <x v="635"/>
    <n v="24456.960685296955"/>
    <n v="2885.9213608650412"/>
    <n v="21571.039324431917"/>
    <x v="4"/>
  </r>
  <r>
    <s v="202106"/>
    <s v="10"/>
    <s v="6850"/>
    <x v="22"/>
    <s v="000"/>
    <s v="0948"/>
    <s v="Calif State University Trust Fund"/>
    <s v="TF-CSU Operating Fund"/>
    <x v="12"/>
    <s v="00000"/>
    <s v="No Project Name Assigned"/>
    <s v="06"/>
    <s v="Institutional Support"/>
    <s v="0607"/>
    <s v="Administrative Information Technology"/>
    <s v="603005"/>
    <s v="Retirement"/>
    <x v="636"/>
    <s v="Non-Billable"/>
    <x v="636"/>
    <n v="5117.8274655381374"/>
    <n v="603.90364093350024"/>
    <n v="4513.923824604637"/>
    <x v="4"/>
  </r>
  <r>
    <s v="202106"/>
    <s v="10"/>
    <s v="6760"/>
    <x v="18"/>
    <s v="000"/>
    <s v="0948"/>
    <s v="Calif State University Trust Fund"/>
    <s v="TF-CSU Operating Fund"/>
    <x v="12"/>
    <s v="00000"/>
    <s v="No Project Name Assigned"/>
    <s v="05"/>
    <s v="Student Services"/>
    <s v="0510"/>
    <s v="Student Records"/>
    <s v="603005"/>
    <s v="Retirement"/>
    <x v="637"/>
    <s v="Non-Billable"/>
    <x v="637"/>
    <n v="27209.245442492291"/>
    <n v="3210.6909622140906"/>
    <n v="23998.554480278202"/>
    <x v="4"/>
  </r>
  <r>
    <s v="202106"/>
    <s v="10"/>
    <s v="6850"/>
    <x v="22"/>
    <s v="000"/>
    <s v="0948"/>
    <s v="Calif State University Trust Fund"/>
    <s v="TF-CSU Operating Fund"/>
    <x v="12"/>
    <s v="00000"/>
    <s v="No Project Name Assigned"/>
    <s v="05"/>
    <s v="Student Services"/>
    <s v="0502"/>
    <s v="Social and Cultural Development"/>
    <s v="603005"/>
    <s v="Retirement"/>
    <x v="638"/>
    <s v="Non-Billable"/>
    <x v="638"/>
    <n v="2620.5510129935551"/>
    <n v="309.2250195332395"/>
    <n v="2311.3259934603157"/>
    <x v="4"/>
  </r>
  <r>
    <s v="202106"/>
    <s v="10"/>
    <s v="6850"/>
    <x v="22"/>
    <s v="000"/>
    <s v="0948"/>
    <s v="Calif State University Trust Fund"/>
    <s v="TF-CSU Operating Fund"/>
    <x v="12"/>
    <s v="00000"/>
    <s v="No Project Name Assigned"/>
    <s v="05"/>
    <s v="Student Services"/>
    <s v="0503"/>
    <s v="Counseling and Career Guidance"/>
    <s v="603005"/>
    <s v="Retirement"/>
    <x v="639"/>
    <s v="Non-Billable"/>
    <x v="639"/>
    <n v="3367.0000271422391"/>
    <n v="397.30600320278427"/>
    <n v="2969.6940239394548"/>
    <x v="4"/>
  </r>
  <r>
    <s v="202106"/>
    <s v="10"/>
    <s v="6770"/>
    <x v="1"/>
    <s v="000"/>
    <s v="0948"/>
    <s v="Calif State University Trust Fund"/>
    <s v="TF-CSU Operating Fund"/>
    <x v="12"/>
    <s v="00000"/>
    <s v="No Project Name Assigned"/>
    <s v="06"/>
    <s v="Institutional Support"/>
    <s v="0601"/>
    <s v="Executive Management"/>
    <s v="603005"/>
    <s v="Retirement"/>
    <x v="640"/>
    <s v="Non-Billable"/>
    <x v="640"/>
    <n v="21945.375868802119"/>
    <n v="2589.5543525186504"/>
    <n v="19355.821516283468"/>
    <x v="4"/>
  </r>
  <r>
    <s v="202106"/>
    <s v="10"/>
    <s v="6620"/>
    <x v="0"/>
    <s v="000"/>
    <s v="0948"/>
    <s v="Calif State University Trust Fund"/>
    <s v="TF-CSU Operating Fund"/>
    <x v="12"/>
    <s v="00000"/>
    <s v="No Project Name Assigned"/>
    <s v="04"/>
    <s v="Academic Support"/>
    <s v="0406"/>
    <s v="Academic Administration"/>
    <s v="603005"/>
    <s v="Retirement"/>
    <x v="641"/>
    <s v="Non-Billable"/>
    <x v="641"/>
    <n v="9086.8059762517587"/>
    <n v="1072.2431051977076"/>
    <n v="8014.5628710540514"/>
    <x v="4"/>
  </r>
  <r>
    <s v="202106"/>
    <s v="10"/>
    <s v="6810"/>
    <x v="5"/>
    <s v="000"/>
    <s v="0948"/>
    <s v="Calif State University Trust Fund"/>
    <s v="TF-CSU Operating Fund"/>
    <x v="12"/>
    <s v="00000"/>
    <s v="No Project Name Assigned"/>
    <s v="07"/>
    <s v="Operation and Maintenance of Plant"/>
    <s v="0702"/>
    <s v="Building Maintenance"/>
    <s v="603005"/>
    <s v="Retirement"/>
    <x v="642"/>
    <s v="Non-Billable"/>
    <x v="642"/>
    <n v="15783.762448699999"/>
    <n v="1862.4839689466"/>
    <n v="13921.278479753399"/>
    <x v="4"/>
  </r>
  <r>
    <s v="202106"/>
    <s v="10"/>
    <s v="6850"/>
    <x v="22"/>
    <s v="000"/>
    <s v="0948"/>
    <s v="Calif State University Trust Fund"/>
    <s v="TF-CSU Operating Fund"/>
    <x v="12"/>
    <s v="00000"/>
    <s v="No Project Name Assigned"/>
    <s v="05"/>
    <s v="Student Services"/>
    <s v="0508"/>
    <s v="Student Services Information Technology"/>
    <s v="603005"/>
    <s v="Retirement"/>
    <x v="643"/>
    <s v="Non-Billable"/>
    <x v="643"/>
    <n v="6656.2023181342038"/>
    <n v="785.43187353983615"/>
    <n v="5870.7704445943682"/>
    <x v="4"/>
  </r>
  <r>
    <s v="202106"/>
    <s v="10"/>
    <s v="6850"/>
    <x v="22"/>
    <s v="000"/>
    <s v="0948"/>
    <s v="Calif State University Trust Fund"/>
    <s v="TF-CSU Operating Fund"/>
    <x v="12"/>
    <s v="00000"/>
    <s v="No Project Name Assigned"/>
    <s v="05"/>
    <s v="Student Services"/>
    <s v="0501"/>
    <s v="Student Services Administration"/>
    <s v="603005"/>
    <s v="Retirement"/>
    <x v="644"/>
    <s v="Non-Billable"/>
    <x v="644"/>
    <n v="11889.967992338623"/>
    <n v="1403.0162230959577"/>
    <n v="10486.951769242665"/>
    <x v="4"/>
  </r>
  <r>
    <s v="202106"/>
    <s v="10"/>
    <s v="6850"/>
    <x v="22"/>
    <s v="000"/>
    <s v="0948"/>
    <s v="Calif State University Trust Fund"/>
    <s v="TF-CSU Operating Fund"/>
    <x v="12"/>
    <s v="00000"/>
    <s v="No Project Name Assigned"/>
    <s v="04"/>
    <s v="Academic Support"/>
    <s v="0405"/>
    <s v="Ancillary Support"/>
    <s v="603005"/>
    <s v="Retirement"/>
    <x v="645"/>
    <s v="Non-Billable"/>
    <x v="645"/>
    <n v="4625.5899325248602"/>
    <n v="545.81961203793355"/>
    <n v="4079.7703204869267"/>
    <x v="4"/>
  </r>
  <r>
    <s v="202106"/>
    <s v="10"/>
    <s v="6770"/>
    <x v="1"/>
    <s v="000"/>
    <s v="0948"/>
    <s v="Calif State University Trust Fund"/>
    <s v="TF-CSU Operating Fund"/>
    <x v="12"/>
    <s v="00000"/>
    <s v="No Project Name Assigned"/>
    <s v="04"/>
    <s v="Academic Support"/>
    <s v="0401"/>
    <s v="Libraries"/>
    <s v="603005"/>
    <s v="Retirement"/>
    <x v="646"/>
    <s v="Non-Billable"/>
    <x v="646"/>
    <n v="14353.918985601815"/>
    <n v="1693.7624403010143"/>
    <n v="12660.156545300801"/>
    <x v="4"/>
  </r>
  <r>
    <s v="202106"/>
    <s v="10"/>
    <s v="6770"/>
    <x v="1"/>
    <s v="000"/>
    <s v="0948"/>
    <s v="Calif State University Trust Fund"/>
    <s v="TF-CSU Operating Fund"/>
    <x v="12"/>
    <s v="00000"/>
    <s v="No Project Name Assigned"/>
    <s v="04"/>
    <s v="Academic Support"/>
    <s v="0403"/>
    <s v="Educational Media Services"/>
    <s v="603005"/>
    <s v="Retirement"/>
    <x v="647"/>
    <s v="Non-Billable"/>
    <x v="647"/>
    <n v="2582.1871356338361"/>
    <n v="304.6980820047927"/>
    <n v="2277.4890536290436"/>
    <x v="4"/>
  </r>
  <r>
    <s v="202106"/>
    <s v="10"/>
    <s v="6850"/>
    <x v="22"/>
    <s v="000"/>
    <s v="0948"/>
    <s v="Calif State University Trust Fund"/>
    <s v="TF-CSU Operating Fund"/>
    <x v="12"/>
    <s v="00000"/>
    <s v="No Project Name Assigned"/>
    <s v="05"/>
    <s v="Student Services"/>
    <s v="0509"/>
    <s v="Student Admissions"/>
    <s v="603005"/>
    <s v="Retirement"/>
    <x v="648"/>
    <s v="Non-Billable"/>
    <x v="648"/>
    <n v="2845.9002919287896"/>
    <n v="335.8162344475972"/>
    <n v="2510.0840574811923"/>
    <x v="4"/>
  </r>
  <r>
    <s v="202106"/>
    <s v="10"/>
    <s v="6760"/>
    <x v="18"/>
    <s v="000"/>
    <s v="0948"/>
    <s v="Calif State University Trust Fund"/>
    <s v="TF-CSU Operating Fund"/>
    <x v="12"/>
    <s v="00000"/>
    <s v="No Project Name Assigned"/>
    <s v="07"/>
    <s v="Operation and Maintenance of Plant"/>
    <s v="0705"/>
    <s v="Landscape and Grounds Maintenance"/>
    <s v="603005"/>
    <s v="Retirement"/>
    <x v="649"/>
    <s v="Non-Billable"/>
    <x v="649"/>
    <n v="7127.2301360071042"/>
    <n v="841.01315604883837"/>
    <n v="6286.2169799582662"/>
    <x v="4"/>
  </r>
  <r>
    <s v="202106"/>
    <s v="10"/>
    <s v="6620"/>
    <x v="0"/>
    <s v="000"/>
    <s v="0948"/>
    <s v="Calif State University Trust Fund"/>
    <s v="TF-CSU Operating Fund"/>
    <x v="12"/>
    <s v="00000"/>
    <s v="No Project Name Assigned"/>
    <s v="01"/>
    <s v="Instruction"/>
    <s v="0101"/>
    <s v="General Academic Instruction"/>
    <s v="603005"/>
    <s v="Retirement"/>
    <x v="650"/>
    <s v="Non-Billable"/>
    <x v="650"/>
    <n v="359.16239179064337"/>
    <n v="42.381162231295917"/>
    <n v="316.78122955934748"/>
    <x v="4"/>
  </r>
  <r>
    <s v="202106"/>
    <s v="10"/>
    <s v="6620"/>
    <x v="0"/>
    <s v="000"/>
    <s v="0948"/>
    <s v="Calif State University Trust Fund"/>
    <s v="TF-CSU Operating Fund"/>
    <x v="12"/>
    <s v="CCF00"/>
    <s v="Campus Collaboration Funds"/>
    <s v="06"/>
    <s v="Institutional Support"/>
    <s v="0607"/>
    <s v="Administrative Information Technology"/>
    <s v="603005"/>
    <s v="Retirement"/>
    <x v="651"/>
    <s v="Non-Billable"/>
    <x v="651"/>
    <n v="92608.398207987091"/>
    <n v="10927.790988542478"/>
    <n v="81680.607219444617"/>
    <x v="4"/>
  </r>
  <r>
    <s v="202106"/>
    <s v="10"/>
    <s v="6690"/>
    <x v="8"/>
    <s v="000"/>
    <s v="0948"/>
    <s v="Calif State University Trust Fund"/>
    <s v="TF-CSU Operating Fund"/>
    <x v="12"/>
    <s v="00000"/>
    <s v="No Project Name Assigned"/>
    <s v="07"/>
    <s v="Operation and Maintenance of Plant"/>
    <s v="0702"/>
    <s v="Building Maintenance"/>
    <s v="603005"/>
    <s v="Retirement"/>
    <x v="652"/>
    <s v="Non-Billable"/>
    <x v="652"/>
    <n v="16666.338771112853"/>
    <n v="1966.6279749913167"/>
    <n v="14699.710796121535"/>
    <x v="4"/>
  </r>
  <r>
    <s v="202106"/>
    <s v="10"/>
    <s v="6620"/>
    <x v="0"/>
    <s v="000"/>
    <s v="0948"/>
    <s v="Calif State University Trust Fund"/>
    <s v="TF-CSU Operating Fund"/>
    <x v="12"/>
    <s v="SW485"/>
    <s v="Systemwide-Operational Support"/>
    <s v="05"/>
    <s v="Student Services"/>
    <s v="0501"/>
    <s v="Student Services Administration"/>
    <s v="603005"/>
    <s v="Retirement"/>
    <x v="653"/>
    <s v="Non-Billable"/>
    <x v="653"/>
    <n v="426.43532054652826"/>
    <n v="50.319367824490335"/>
    <n v="376.11595272203795"/>
    <x v="4"/>
  </r>
  <r>
    <s v="202106"/>
    <s v="10"/>
    <s v="6740"/>
    <x v="9"/>
    <s v="000"/>
    <s v="0948"/>
    <s v="Calif State University Trust Fund"/>
    <s v="TF-CSU Operating Fund"/>
    <x v="12"/>
    <s v="USERF"/>
    <s v="TF-User Fees"/>
    <s v="05"/>
    <s v="Student Services"/>
    <s v="0509"/>
    <s v="Student Admissions"/>
    <s v="603005"/>
    <s v="Retirement"/>
    <x v="654"/>
    <s v="Non-Billable"/>
    <x v="654"/>
    <n v="506.16742515290838"/>
    <n v="59.727756168043193"/>
    <n v="446.43966898486519"/>
    <x v="4"/>
  </r>
  <r>
    <s v="202106"/>
    <s v="10"/>
    <s v="6650"/>
    <x v="17"/>
    <s v="000"/>
    <s v="0948"/>
    <s v="Calif State University Trust Fund"/>
    <s v="TF-CSU Operating Fund"/>
    <x v="12"/>
    <s v="USERF"/>
    <s v="TF-User Fees"/>
    <s v="05"/>
    <s v="Student Services"/>
    <s v="0502"/>
    <s v="Social and Cultural Development"/>
    <s v="603005"/>
    <s v="Retirement"/>
    <x v="655"/>
    <s v="Non-Billable"/>
    <x v="655"/>
    <n v="593.09668909602783"/>
    <n v="69.985409313331289"/>
    <n v="523.11127978269656"/>
    <x v="4"/>
  </r>
  <r>
    <s v="202106"/>
    <s v="10"/>
    <s v="6650"/>
    <x v="17"/>
    <s v="000"/>
    <s v="0948"/>
    <s v="Calif State University Trust Fund"/>
    <s v="TF-CSU Operating Fund"/>
    <x v="12"/>
    <s v="USERF"/>
    <s v="TF-User Fees"/>
    <s v="05"/>
    <s v="Student Services"/>
    <s v="0503"/>
    <s v="Counseling and Career Guidance"/>
    <s v="603005"/>
    <s v="Retirement"/>
    <x v="656"/>
    <s v="Non-Billable"/>
    <x v="656"/>
    <n v="1147.0930779333141"/>
    <n v="135.35698319613107"/>
    <n v="1011.7360947371831"/>
    <x v="4"/>
  </r>
  <r>
    <s v="202106"/>
    <s v="10"/>
    <s v="6650"/>
    <x v="17"/>
    <s v="000"/>
    <s v="0948"/>
    <s v="Calif State University Trust Fund"/>
    <s v="TF-CSU Operating Fund"/>
    <x v="12"/>
    <s v="USERF"/>
    <s v="TF-User Fees"/>
    <s v="01"/>
    <s v="Instruction"/>
    <s v="0101"/>
    <s v="General Academic Instruction"/>
    <s v="603005"/>
    <s v="Retirement"/>
    <x v="657"/>
    <s v="Non-Billable"/>
    <x v="657"/>
    <n v="219.43737502084346"/>
    <n v="25.893610252459531"/>
    <n v="193.54376476838394"/>
    <x v="4"/>
  </r>
  <r>
    <s v="202106"/>
    <s v="10"/>
    <s v="6830"/>
    <x v="3"/>
    <s v="000"/>
    <s v="0948"/>
    <s v="Calif State University Trust Fund"/>
    <s v="TF-CSU Operating Fund"/>
    <x v="12"/>
    <s v="USERF"/>
    <s v="TF-User Fees"/>
    <s v="01"/>
    <s v="Instruction"/>
    <s v="0101"/>
    <s v="General Academic Instruction"/>
    <s v="603005"/>
    <s v="Retirement"/>
    <x v="658"/>
    <s v="Non-Billable"/>
    <x v="658"/>
    <n v="157.86804548972145"/>
    <n v="18.628429367787131"/>
    <n v="139.23961612193432"/>
    <x v="4"/>
  </r>
  <r>
    <s v="202106"/>
    <s v="10"/>
    <s v="6650"/>
    <x v="17"/>
    <s v="000"/>
    <s v="0948"/>
    <s v="Calif State University Trust Fund"/>
    <s v="TF-CSU Operating Fund"/>
    <x v="12"/>
    <s v="USERF"/>
    <s v="TF-User Fees"/>
    <s v="04"/>
    <s v="Academic Support"/>
    <s v="0406"/>
    <s v="Academic Administration"/>
    <s v="603005"/>
    <s v="Retirement"/>
    <x v="659"/>
    <s v="Non-Billable"/>
    <x v="659"/>
    <n v="118.80336610727356"/>
    <n v="14.01879720065828"/>
    <n v="104.78456890661528"/>
    <x v="4"/>
  </r>
  <r>
    <s v="202106"/>
    <s v="10"/>
    <s v="6740"/>
    <x v="9"/>
    <s v="000"/>
    <s v="0948"/>
    <s v="Calif State University Trust Fund"/>
    <s v="TF-CSU Operating Fund"/>
    <x v="12"/>
    <s v="USERF"/>
    <s v="TF-User Fees"/>
    <s v="04"/>
    <s v="Academic Support"/>
    <s v="0406"/>
    <s v="Academic Administration"/>
    <s v="603005"/>
    <s v="Retirement"/>
    <x v="660"/>
    <s v="Non-Billable"/>
    <x v="660"/>
    <n v="64.413579066463015"/>
    <n v="7.6008023298426366"/>
    <n v="56.812776736620378"/>
    <x v="4"/>
  </r>
  <r>
    <s v="202106"/>
    <s v="10"/>
    <s v="6740"/>
    <x v="9"/>
    <s v="000"/>
    <s v="0948"/>
    <s v="Calif State University Trust Fund"/>
    <s v="TF-CSU Operating Fund"/>
    <x v="12"/>
    <s v="USERF"/>
    <s v="TF-User Fees"/>
    <s v="01"/>
    <s v="Instruction"/>
    <s v="0101"/>
    <s v="General Academic Instruction"/>
    <s v="603005"/>
    <s v="Retirement"/>
    <x v="661"/>
    <s v="Non-Billable"/>
    <x v="661"/>
    <n v="2.8428943933080957"/>
    <n v="0.33546153841035531"/>
    <n v="2.5074328548977403"/>
    <x v="4"/>
  </r>
  <r>
    <s v="202106"/>
    <s v="10"/>
    <s v="6756"/>
    <x v="16"/>
    <s v="000"/>
    <s v="0948"/>
    <s v="Calif State University Trust Fund"/>
    <s v="TF-CSU Operating Fund"/>
    <x v="12"/>
    <s v="MISCF"/>
    <s v="TF-Miscellaneous Fees"/>
    <s v="05"/>
    <s v="Student Services"/>
    <s v="0510"/>
    <s v="Student Records"/>
    <s v="603005"/>
    <s v="Retirement"/>
    <x v="662"/>
    <s v="Non-Billable"/>
    <x v="662"/>
    <n v="13.587815572183088"/>
    <n v="1.6033622375176044"/>
    <n v="11.984453334665483"/>
    <x v="4"/>
  </r>
  <r>
    <s v="202106"/>
    <s v="10"/>
    <s v="6650"/>
    <x v="17"/>
    <s v="000"/>
    <s v="0948"/>
    <s v="Calif State University Trust Fund"/>
    <s v="TF-CSU Operating Fund"/>
    <x v="12"/>
    <s v="MISCF"/>
    <s v="TF-Miscellaneous Fees"/>
    <s v="05"/>
    <s v="Student Services"/>
    <s v="0501"/>
    <s v="Student Services Administration"/>
    <s v="603005"/>
    <s v="Retirement"/>
    <x v="663"/>
    <s v="Non-Billable"/>
    <x v="663"/>
    <n v="500.81442053122896"/>
    <n v="59.096101622685019"/>
    <n v="441.71831890854395"/>
    <x v="4"/>
  </r>
  <r>
    <s v="202106"/>
    <s v="10"/>
    <s v="6810"/>
    <x v="5"/>
    <s v="000"/>
    <s v="0948"/>
    <s v="Calif State University Trust Fund"/>
    <s v="TF-CSU Operating Fund"/>
    <x v="12"/>
    <s v="MISCF"/>
    <s v="TF-Miscellaneous Fees"/>
    <s v="05"/>
    <s v="Student Services"/>
    <s v="0503"/>
    <s v="Counseling and Career Guidance"/>
    <s v="603005"/>
    <s v="Retirement"/>
    <x v="664"/>
    <s v="Non-Billable"/>
    <x v="664"/>
    <n v="436.93438024229113"/>
    <n v="51.558256868590355"/>
    <n v="385.37612337370075"/>
    <x v="4"/>
  </r>
  <r>
    <s v="202106"/>
    <s v="10"/>
    <s v="6756"/>
    <x v="16"/>
    <s v="000"/>
    <s v="0948"/>
    <s v="Calif State University Trust Fund"/>
    <s v="TF-CSU Operating Fund"/>
    <x v="12"/>
    <s v="MISCF"/>
    <s v="TF-Miscellaneous Fees"/>
    <s v="01"/>
    <s v="Instruction"/>
    <s v="0105"/>
    <s v="Preparatory/Remedial Instruction"/>
    <s v="603005"/>
    <s v="Retirement"/>
    <x v="665"/>
    <s v="Non-Billable"/>
    <x v="665"/>
    <n v="80.94495672582687"/>
    <n v="9.5515048936475715"/>
    <n v="71.393451832179295"/>
    <x v="4"/>
  </r>
  <r>
    <s v="202106"/>
    <s v="10"/>
    <s v="6830"/>
    <x v="3"/>
    <s v="000"/>
    <s v="0948"/>
    <s v="Calif State University Trust Fund"/>
    <s v="TF-CSU Operating Fund"/>
    <x v="12"/>
    <s v="MISCF"/>
    <s v="TF-Miscellaneous Fees"/>
    <s v="05"/>
    <s v="Student Services"/>
    <s v="0501"/>
    <s v="Student Services Administration"/>
    <s v="603005"/>
    <s v="Retirement"/>
    <x v="666"/>
    <s v="Non-Billable"/>
    <x v="666"/>
    <n v="386.99836428847044"/>
    <n v="45.665806986039513"/>
    <n v="341.33255730243093"/>
    <x v="4"/>
  </r>
  <r>
    <s v="202106"/>
    <s v="10"/>
    <s v="6820"/>
    <x v="2"/>
    <s v="000"/>
    <s v="0948"/>
    <s v="Calif State University Trust Fund"/>
    <s v="TF-CSU Operating Fund"/>
    <x v="12"/>
    <s v="USERF"/>
    <s v="TF-User Fees"/>
    <s v="05"/>
    <s v="Student Services"/>
    <s v="0502"/>
    <s v="Social and Cultural Development"/>
    <s v="603005"/>
    <s v="Retirement"/>
    <x v="667"/>
    <s v="Non-Billable"/>
    <x v="667"/>
    <n v="1338.5736792236835"/>
    <n v="157.95169414839467"/>
    <n v="1180.6219850752889"/>
    <x v="4"/>
  </r>
  <r>
    <s v="202106"/>
    <s v="10"/>
    <s v="6756"/>
    <x v="16"/>
    <s v="000"/>
    <s v="0948"/>
    <s v="Calif State University Trust Fund"/>
    <s v="TF-CSU Operating Fund"/>
    <x v="12"/>
    <s v="MISCF"/>
    <s v="TF-Miscellaneous Fees"/>
    <s v="05"/>
    <s v="Student Services"/>
    <s v="0501"/>
    <s v="Student Services Administration"/>
    <s v="603005"/>
    <s v="Retirement"/>
    <x v="668"/>
    <s v="Non-Billable"/>
    <x v="668"/>
    <n v="926.60643579556722"/>
    <n v="109.33955942387693"/>
    <n v="817.26687637169027"/>
    <x v="4"/>
  </r>
  <r>
    <s v="202106"/>
    <s v="10"/>
    <s v="6830"/>
    <x v="3"/>
    <s v="000"/>
    <s v="0948"/>
    <s v="Calif State University Trust Fund"/>
    <s v="TF-CSU Operating Fund"/>
    <x v="12"/>
    <s v="USERF"/>
    <s v="TF-User Fees"/>
    <s v="05"/>
    <s v="Student Services"/>
    <s v="0503"/>
    <s v="Counseling and Career Guidance"/>
    <s v="603005"/>
    <s v="Retirement"/>
    <x v="669"/>
    <s v="Non-Billable"/>
    <x v="669"/>
    <n v="47.146165691514732"/>
    <n v="5.5632475515987387"/>
    <n v="41.582918139915996"/>
    <x v="4"/>
  </r>
  <r>
    <s v="202106"/>
    <s v="10"/>
    <s v="6740"/>
    <x v="9"/>
    <s v="000"/>
    <s v="0948"/>
    <s v="Calif State University Trust Fund"/>
    <s v="TF-CSU Operating Fund"/>
    <x v="12"/>
    <s v="USERF"/>
    <s v="TF-User Fees"/>
    <s v="06"/>
    <s v="Institutional Support"/>
    <s v="0602"/>
    <s v="Fiscal Operations"/>
    <s v="603005"/>
    <s v="Retirement"/>
    <x v="670"/>
    <s v="Non-Billable"/>
    <x v="670"/>
    <n v="1107.31752975875"/>
    <n v="130.6634685115325"/>
    <n v="976.65406124721744"/>
    <x v="4"/>
  </r>
  <r>
    <s v="202106"/>
    <s v="10"/>
    <s v="6620"/>
    <x v="0"/>
    <s v="000"/>
    <s v="0948"/>
    <s v="Calif State University Trust Fund"/>
    <s v="TF-CSU Operating Fund"/>
    <x v="12"/>
    <s v="CCF00"/>
    <s v="Campus Collaboration Funds"/>
    <s v="02"/>
    <s v="Research"/>
    <s v="0202"/>
    <s v="Individual and Project Research"/>
    <s v="603005"/>
    <s v="Retirement"/>
    <x v="671"/>
    <s v="Non-Billable"/>
    <x v="671"/>
    <n v="381.46628732672912"/>
    <n v="45.013021904554037"/>
    <n v="336.45326542217509"/>
    <x v="4"/>
  </r>
  <r>
    <s v="202106"/>
    <s v="10"/>
    <s v="6620"/>
    <x v="0"/>
    <s v="000"/>
    <s v="0948"/>
    <s v="Calif State University Trust Fund"/>
    <s v="TF-CSU Operating Fund"/>
    <x v="12"/>
    <s v="CCF00"/>
    <s v="Campus Collaboration Funds"/>
    <s v="03"/>
    <s v="Public Service"/>
    <s v="0301"/>
    <s v="Community Service"/>
    <s v="603005"/>
    <s v="Retirement"/>
    <x v="672"/>
    <s v="Non-Billable"/>
    <x v="672"/>
    <n v="1283.8058075556933"/>
    <n v="151.48908529157183"/>
    <n v="1132.3167222641214"/>
    <x v="4"/>
  </r>
  <r>
    <s v="202106"/>
    <s v="10"/>
    <s v="6620"/>
    <x v="0"/>
    <s v="000"/>
    <s v="0948"/>
    <s v="Calif State University Trust Fund"/>
    <s v="TF-CSU Operating Fund"/>
    <x v="12"/>
    <s v="CCF00"/>
    <s v="Campus Collaboration Funds"/>
    <s v="07"/>
    <s v="Operation and Maintenance of Plant"/>
    <s v="0701"/>
    <s v="Physical Plant Administration"/>
    <s v="603005"/>
    <s v="Retirement"/>
    <x v="673"/>
    <s v="Non-Billable"/>
    <x v="673"/>
    <n v="4320.2359718429125"/>
    <n v="509.78784467746368"/>
    <n v="3810.448127165449"/>
    <x v="4"/>
  </r>
  <r>
    <s v="202106"/>
    <s v="10"/>
    <s v="6620"/>
    <x v="0"/>
    <s v="000"/>
    <s v="0948"/>
    <s v="Calif State University Trust Fund"/>
    <s v="TF-CSU Operating Fund"/>
    <x v="12"/>
    <s v="CCF00"/>
    <s v="Campus Collaboration Funds"/>
    <s v="05"/>
    <s v="Student Services"/>
    <s v="0501"/>
    <s v="Student Services Administration"/>
    <s v="603005"/>
    <s v="Retirement"/>
    <x v="674"/>
    <s v="Non-Billable"/>
    <x v="674"/>
    <n v="6684.8186588512635"/>
    <n v="788.80860174444911"/>
    <n v="5896.0100571068142"/>
    <x v="4"/>
  </r>
  <r>
    <s v="202106"/>
    <s v="10"/>
    <s v="6620"/>
    <x v="0"/>
    <s v="000"/>
    <s v="0948"/>
    <s v="Calif State University Trust Fund"/>
    <s v="TF-CSU Operating Fund"/>
    <x v="12"/>
    <s v="CCF00"/>
    <s v="Campus Collaboration Funds"/>
    <s v="06"/>
    <s v="Institutional Support"/>
    <s v="0601"/>
    <s v="Executive Management"/>
    <s v="603005"/>
    <s v="Retirement"/>
    <x v="675"/>
    <s v="Non-Billable"/>
    <x v="675"/>
    <n v="7931.9682616004129"/>
    <n v="935.97225486884884"/>
    <n v="6995.9960067315642"/>
    <x v="4"/>
  </r>
  <r>
    <s v="202106"/>
    <s v="10"/>
    <s v="6620"/>
    <x v="0"/>
    <s v="000"/>
    <s v="0948"/>
    <s v="Calif State University Trust Fund"/>
    <s v="TF-CSU Operating Fund"/>
    <x v="12"/>
    <s v="CCF00"/>
    <s v="Campus Collaboration Funds"/>
    <s v="05"/>
    <s v="Student Services"/>
    <s v="0503"/>
    <s v="Counseling and Career Guidance"/>
    <s v="603005"/>
    <s v="Retirement"/>
    <x v="676"/>
    <s v="Non-Billable"/>
    <x v="676"/>
    <n v="1135.0770335275777"/>
    <n v="133.93908995625418"/>
    <n v="1001.1379435713235"/>
    <x v="4"/>
  </r>
  <r>
    <s v="202106"/>
    <s v="10"/>
    <s v="6620"/>
    <x v="0"/>
    <s v="000"/>
    <s v="0948"/>
    <s v="Calif State University Trust Fund"/>
    <s v="TF-CSU Operating Fund"/>
    <x v="12"/>
    <s v="CCF00"/>
    <s v="Campus Collaboration Funds"/>
    <s v="05"/>
    <s v="Student Services"/>
    <s v="0502"/>
    <s v="Social and Cultural Development"/>
    <s v="603005"/>
    <s v="Retirement"/>
    <x v="677"/>
    <s v="Non-Billable"/>
    <x v="677"/>
    <n v="1135.0797438116438"/>
    <n v="133.93940976977396"/>
    <n v="1001.1403340418698"/>
    <x v="4"/>
  </r>
  <r>
    <s v="202106"/>
    <s v="10"/>
    <s v="6620"/>
    <x v="0"/>
    <s v="000"/>
    <s v="0948"/>
    <s v="Calif State University Trust Fund"/>
    <s v="TF-CSU Operating Fund"/>
    <x v="12"/>
    <s v="CCF00"/>
    <s v="Campus Collaboration Funds"/>
    <s v="04"/>
    <s v="Academic Support"/>
    <s v="0405"/>
    <s v="Ancillary Support"/>
    <s v="603005"/>
    <s v="Retirement"/>
    <x v="678"/>
    <s v="Non-Billable"/>
    <x v="678"/>
    <n v="705.74403213126834"/>
    <n v="83.277795791489666"/>
    <n v="622.46623633977867"/>
    <x v="4"/>
  </r>
  <r>
    <s v="202106"/>
    <s v="10"/>
    <s v="6620"/>
    <x v="0"/>
    <s v="000"/>
    <s v="0948"/>
    <s v="Calif State University Trust Fund"/>
    <s v="TF-CSU Operating Fund"/>
    <x v="12"/>
    <s v="CCF00"/>
    <s v="Campus Collaboration Funds"/>
    <s v="04"/>
    <s v="Academic Support"/>
    <s v="0409"/>
    <s v="Academic Support Information Technology"/>
    <s v="603005"/>
    <s v="Retirement"/>
    <x v="679"/>
    <s v="Non-Billable"/>
    <x v="679"/>
    <n v="945.73387840653209"/>
    <n v="111.5965976519708"/>
    <n v="834.13728075456129"/>
    <x v="4"/>
  </r>
  <r>
    <s v="202106"/>
    <s v="10"/>
    <s v="6650"/>
    <x v="17"/>
    <s v="000"/>
    <s v="0948"/>
    <s v="Calif State University Trust Fund"/>
    <s v="TF-CSU Operating Fund"/>
    <x v="12"/>
    <s v="SWAT0"/>
    <s v="Systemwide Allocation Transfer"/>
    <s v="05"/>
    <s v="Student Services"/>
    <s v="0501"/>
    <s v="Student Services Administration"/>
    <s v="603005"/>
    <s v="Retirement"/>
    <x v="680"/>
    <s v="Non-Billable"/>
    <x v="680"/>
    <n v="30.276776890801472"/>
    <n v="3.5726596731145737"/>
    <n v="26.7041172176869"/>
    <x v="4"/>
  </r>
  <r>
    <s v="202106"/>
    <s v="10"/>
    <s v="6650"/>
    <x v="17"/>
    <s v="000"/>
    <s v="0948"/>
    <s v="Calif State University Trust Fund"/>
    <s v="TF-CSU Operating Fund"/>
    <x v="12"/>
    <s v="SWAT0"/>
    <s v="Systemwide Allocation Transfer"/>
    <s v="04"/>
    <s v="Academic Support"/>
    <s v="0406"/>
    <s v="Academic Administration"/>
    <s v="603005"/>
    <s v="Retirement"/>
    <x v="305"/>
    <s v="Non-Billable"/>
    <x v="305"/>
    <n v="293.65850416285173"/>
    <n v="34.651703491216509"/>
    <n v="259.00680067163523"/>
    <x v="4"/>
  </r>
  <r>
    <s v="202106"/>
    <s v="10"/>
    <s v="6650"/>
    <x v="17"/>
    <s v="000"/>
    <s v="0948"/>
    <s v="Calif State University Trust Fund"/>
    <s v="TF-CSU Operating Fund"/>
    <x v="12"/>
    <s v="SWAT0"/>
    <s v="Systemwide Allocation Transfer"/>
    <s v="05"/>
    <s v="Student Services"/>
    <s v="0510"/>
    <s v="Student Records"/>
    <s v="603005"/>
    <s v="Retirement"/>
    <x v="681"/>
    <s v="Non-Billable"/>
    <x v="681"/>
    <n v="5.504780529364365"/>
    <n v="0.64956410246499507"/>
    <n v="4.8552164268993696"/>
    <x v="4"/>
  </r>
  <r>
    <s v="202106"/>
    <s v="10"/>
    <s v="6650"/>
    <x v="17"/>
    <s v="000"/>
    <s v="0948"/>
    <s v="Calif State University Trust Fund"/>
    <s v="TF-CSU Operating Fund"/>
    <x v="12"/>
    <s v="SWAT0"/>
    <s v="Systemwide Allocation Transfer"/>
    <s v="01"/>
    <s v="Instruction"/>
    <s v="0101"/>
    <s v="General Academic Instruction"/>
    <s v="603005"/>
    <s v="Retirement"/>
    <x v="682"/>
    <s v="Non-Billable"/>
    <x v="682"/>
    <n v="9.9496463972808709"/>
    <n v="1.1740582748791428"/>
    <n v="8.7755881224017287"/>
    <x v="4"/>
  </r>
  <r>
    <s v="202106"/>
    <s v="10"/>
    <s v="6740"/>
    <x v="9"/>
    <s v="000"/>
    <s v="0948"/>
    <s v="Calif State University Trust Fund"/>
    <s v="TF-CSU Operating Fund"/>
    <x v="12"/>
    <s v="USERF"/>
    <s v="TF-User Fees"/>
    <s v="05"/>
    <s v="Student Services"/>
    <s v="0501"/>
    <s v="Student Services Administration"/>
    <s v="603005"/>
    <s v="Retirement"/>
    <x v="683"/>
    <s v="Non-Billable"/>
    <x v="683"/>
    <n v="189.73208088448843"/>
    <n v="22.388385544369637"/>
    <n v="167.34369534011878"/>
    <x v="4"/>
  </r>
  <r>
    <s v="202106"/>
    <s v="10"/>
    <s v="6620"/>
    <x v="0"/>
    <s v="000"/>
    <s v="0948"/>
    <s v="Calif State University Trust Fund"/>
    <s v="TF-CSU Operating Fund"/>
    <x v="12"/>
    <s v="00000"/>
    <s v="No Project Name Assigned"/>
    <s v="06"/>
    <s v="Institutional Support"/>
    <s v="0602"/>
    <s v="Fiscal Operations"/>
    <s v="603005"/>
    <s v="Retirement"/>
    <x v="684"/>
    <s v="Non-Billable"/>
    <x v="684"/>
    <n v="14366.898729584662"/>
    <n v="1695.2940500909901"/>
    <n v="12671.604679493672"/>
    <x v="4"/>
  </r>
  <r>
    <s v="202106"/>
    <s v="10"/>
    <s v="6680"/>
    <x v="19"/>
    <s v="000"/>
    <s v="0948"/>
    <s v="Calif State University Trust Fund"/>
    <s v="TF-CSU Operating Fund"/>
    <x v="12"/>
    <s v="MISCF"/>
    <s v="TF-Miscellaneous Fees"/>
    <s v="05"/>
    <s v="Student Services"/>
    <s v="0501"/>
    <s v="Student Services Administration"/>
    <s v="603005"/>
    <s v="Retirement"/>
    <x v="297"/>
    <s v="Non-Billable"/>
    <x v="297"/>
    <n v="11.371577573232383"/>
    <n v="1.3418461536414212"/>
    <n v="10.029731419590961"/>
    <x v="4"/>
  </r>
  <r>
    <s v="202106"/>
    <s v="10"/>
    <s v="6756"/>
    <x v="16"/>
    <s v="000"/>
    <s v="0948"/>
    <s v="Calif State University Trust Fund"/>
    <s v="TF-CSU Operating Fund"/>
    <x v="12"/>
    <s v="MISCF"/>
    <s v="TF-Miscellaneous Fees"/>
    <s v="06"/>
    <s v="Institutional Support"/>
    <s v="0602"/>
    <s v="Fiscal Operations"/>
    <s v="603005"/>
    <s v="Retirement"/>
    <x v="685"/>
    <s v="Non-Billable"/>
    <x v="685"/>
    <n v="259.65353794781953"/>
    <n v="30.639117477842706"/>
    <n v="229.01442046997684"/>
    <x v="4"/>
  </r>
  <r>
    <s v="202106"/>
    <s v="10"/>
    <s v="6680"/>
    <x v="19"/>
    <s v="000"/>
    <s v="0948"/>
    <s v="Calif State University Trust Fund"/>
    <s v="TF-CSU Operating Fund"/>
    <x v="12"/>
    <s v="HSFEE"/>
    <s v="TF-Health Service Fees"/>
    <s v="05"/>
    <s v="Student Services"/>
    <s v="0507"/>
    <s v="Student Health Services"/>
    <s v="603005"/>
    <s v="Retirement"/>
    <x v="686"/>
    <s v="Non-Billable"/>
    <x v="686"/>
    <n v="18551.201372065836"/>
    <n v="2189.0417619037689"/>
    <n v="16362.159610162067"/>
    <x v="4"/>
  </r>
  <r>
    <s v="202106"/>
    <s v="10"/>
    <s v="6850"/>
    <x v="22"/>
    <s v="000"/>
    <s v="0948"/>
    <s v="Calif State University Trust Fund"/>
    <s v="TF-CSU Operating Fund"/>
    <x v="12"/>
    <s v="HSFEE"/>
    <s v="TF-Health Service Fees"/>
    <s v="05"/>
    <s v="Student Services"/>
    <s v="0507"/>
    <s v="Student Health Services"/>
    <s v="603005"/>
    <s v="Retirement"/>
    <x v="687"/>
    <s v="Non-Billable"/>
    <x v="687"/>
    <n v="3094.9823668779459"/>
    <n v="365.20791929159765"/>
    <n v="2729.7744475863483"/>
    <x v="4"/>
  </r>
  <r>
    <s v="202106"/>
    <s v="10"/>
    <s v="6730"/>
    <x v="20"/>
    <s v="000"/>
    <s v="0948"/>
    <s v="Calif State University Trust Fund"/>
    <s v="TF-CSU Operating Fund"/>
    <x v="12"/>
    <s v="HSFEE"/>
    <s v="TF-Health Service Fees"/>
    <s v="05"/>
    <s v="Student Services"/>
    <s v="0507"/>
    <s v="Student Health Services"/>
    <s v="603005"/>
    <s v="Retirement"/>
    <x v="688"/>
    <s v="Non-Billable"/>
    <x v="688"/>
    <n v="15816.067873214055"/>
    <n v="1866.2960090392587"/>
    <n v="13949.771864174796"/>
    <x v="4"/>
  </r>
  <r>
    <s v="202106"/>
    <s v="10"/>
    <s v="6670"/>
    <x v="12"/>
    <s v="000"/>
    <s v="0948"/>
    <s v="Calif State University Trust Fund"/>
    <s v="TF-CSU Operating Fund"/>
    <x v="12"/>
    <s v="HSFEE"/>
    <s v="TF-Health Service Fees"/>
    <s v="05"/>
    <s v="Student Services"/>
    <s v="0507"/>
    <s v="Student Health Services"/>
    <s v="603005"/>
    <s v="Retirement"/>
    <x v="689"/>
    <s v="Non-Billable"/>
    <x v="689"/>
    <n v="11414.65521535769"/>
    <n v="1346.9293154122076"/>
    <n v="10067.725899945483"/>
    <x v="4"/>
  </r>
  <r>
    <s v="202106"/>
    <s v="10"/>
    <s v="6830"/>
    <x v="3"/>
    <s v="000"/>
    <s v="0948"/>
    <s v="Calif State University Trust Fund"/>
    <s v="TF-CSU Operating Fund"/>
    <x v="12"/>
    <s v="HSFEE"/>
    <s v="TF-Health Service Fees"/>
    <s v="05"/>
    <s v="Student Services"/>
    <s v="0507"/>
    <s v="Student Health Services"/>
    <s v="603005"/>
    <s v="Retirement"/>
    <x v="690"/>
    <s v="Non-Billable"/>
    <x v="690"/>
    <n v="9538.7729470650247"/>
    <n v="1125.5752077536729"/>
    <n v="8413.1977393113521"/>
    <x v="4"/>
  </r>
  <r>
    <s v="202106"/>
    <s v="10"/>
    <s v="6690"/>
    <x v="8"/>
    <s v="000"/>
    <s v="0948"/>
    <s v="Calif State University Trust Fund"/>
    <s v="TF-CSU Operating Fund"/>
    <x v="12"/>
    <s v="HSFEE"/>
    <s v="TF-Health Service Fees"/>
    <s v="05"/>
    <s v="Student Services"/>
    <s v="0507"/>
    <s v="Student Health Services"/>
    <s v="603005"/>
    <s v="Retirement"/>
    <x v="691"/>
    <s v="Non-Billable"/>
    <x v="691"/>
    <n v="11207.844279432544"/>
    <n v="1322.5256249730403"/>
    <n v="9885.3186544595028"/>
    <x v="4"/>
  </r>
  <r>
    <s v="202106"/>
    <s v="10"/>
    <s v="6660"/>
    <x v="13"/>
    <s v="000"/>
    <s v="0948"/>
    <s v="Calif State University Trust Fund"/>
    <s v="TF-CSU Operating Fund"/>
    <x v="12"/>
    <s v="HSFEE"/>
    <s v="TF-Health Service Fees"/>
    <s v="05"/>
    <s v="Student Services"/>
    <s v="0507"/>
    <s v="Student Health Services"/>
    <s v="603005"/>
    <s v="Retirement"/>
    <x v="692"/>
    <s v="Non-Billable"/>
    <x v="692"/>
    <n v="15725.863230977413"/>
    <n v="1855.6518612553348"/>
    <n v="13870.211369722078"/>
    <x v="4"/>
  </r>
  <r>
    <s v="202106"/>
    <s v="10"/>
    <s v="6700"/>
    <x v="23"/>
    <s v="000"/>
    <s v="0948"/>
    <s v="Calif State University Trust Fund"/>
    <s v="TF-CSU Operating Fund"/>
    <x v="12"/>
    <s v="HSFEE"/>
    <s v="TF-Health Service Fees"/>
    <s v="05"/>
    <s v="Student Services"/>
    <s v="0507"/>
    <s v="Student Health Services"/>
    <s v="603005"/>
    <s v="Retirement"/>
    <x v="693"/>
    <s v="Non-Billable"/>
    <x v="693"/>
    <n v="16924.551793079696"/>
    <n v="1997.0971115834043"/>
    <n v="14927.454681496292"/>
    <x v="4"/>
  </r>
  <r>
    <s v="202106"/>
    <s v="10"/>
    <s v="6750"/>
    <x v="6"/>
    <s v="000"/>
    <s v="0948"/>
    <s v="Calif State University Trust Fund"/>
    <s v="TF-CSU Operating Fund"/>
    <x v="12"/>
    <s v="HSFEE"/>
    <s v="TF-Health Service Fees"/>
    <s v="05"/>
    <s v="Student Services"/>
    <s v="0507"/>
    <s v="Student Health Services"/>
    <s v="603005"/>
    <s v="Retirement"/>
    <x v="694"/>
    <s v="Non-Billable"/>
    <x v="694"/>
    <n v="20673.337146701553"/>
    <n v="2439.4537833107834"/>
    <n v="18233.883363390771"/>
    <x v="4"/>
  </r>
  <r>
    <s v="202106"/>
    <s v="10"/>
    <s v="6780"/>
    <x v="15"/>
    <s v="000"/>
    <s v="0948"/>
    <s v="Calif State University Trust Fund"/>
    <s v="TF-CSU Operating Fund"/>
    <x v="12"/>
    <s v="HSFEE"/>
    <s v="TF-Health Service Fees"/>
    <s v="05"/>
    <s v="Student Services"/>
    <s v="0507"/>
    <s v="Student Health Services"/>
    <s v="603005"/>
    <s v="Retirement"/>
    <x v="695"/>
    <s v="Non-Billable"/>
    <x v="695"/>
    <n v="24577.19682371644"/>
    <n v="2900.1092251985401"/>
    <n v="21677.087598517901"/>
    <x v="4"/>
  </r>
  <r>
    <s v="202106"/>
    <s v="10"/>
    <s v="6700"/>
    <x v="23"/>
    <s v="000"/>
    <s v="0948"/>
    <s v="Calif State University Trust Fund"/>
    <s v="TF-CSU Operating Fund"/>
    <x v="12"/>
    <s v="CSTCH"/>
    <s v="Cal State Teach"/>
    <s v="01"/>
    <s v="Instruction"/>
    <s v="0101"/>
    <s v="General Academic Instruction"/>
    <s v="603005"/>
    <s v="Retirement"/>
    <x v="696"/>
    <s v="Non-Billable"/>
    <x v="696"/>
    <n v="49.632657730169768"/>
    <n v="5.8566536121600334"/>
    <n v="43.776004118009737"/>
    <x v="4"/>
  </r>
  <r>
    <s v="202106"/>
    <s v="10"/>
    <s v="6620"/>
    <x v="0"/>
    <s v="000"/>
    <s v="0948"/>
    <s v="Calif State University Trust Fund"/>
    <s v="TF-CSU Operating Fund"/>
    <x v="12"/>
    <s v="SW485"/>
    <s v="Systemwide-Operational Support"/>
    <s v="06"/>
    <s v="Institutional Support"/>
    <s v="0607"/>
    <s v="Administrative Information Technology"/>
    <s v="603005"/>
    <s v="Retirement"/>
    <x v="697"/>
    <s v="Non-Billable"/>
    <x v="697"/>
    <n v="1124.5559043758506"/>
    <n v="132.69759671635038"/>
    <n v="991.85830765950016"/>
    <x v="4"/>
  </r>
  <r>
    <s v="202106"/>
    <s v="10"/>
    <s v="6620"/>
    <x v="0"/>
    <s v="000"/>
    <s v="0948"/>
    <s v="Calif State University Trust Fund"/>
    <s v="TF-CSU Operating Fund"/>
    <x v="12"/>
    <s v="SW485"/>
    <s v="Systemwide-Operational Support"/>
    <s v="06"/>
    <s v="Institutional Support"/>
    <s v="0602"/>
    <s v="Fiscal Operations"/>
    <s v="603005"/>
    <s v="Retirement"/>
    <x v="698"/>
    <s v="Non-Billable"/>
    <x v="698"/>
    <n v="316.03925561137487"/>
    <n v="37.29263216214224"/>
    <n v="278.74662344923263"/>
    <x v="4"/>
  </r>
  <r>
    <s v="202106"/>
    <s v="10"/>
    <s v="6800"/>
    <x v="14"/>
    <s v="000"/>
    <s v="0948"/>
    <s v="Calif State University Trust Fund"/>
    <s v="TF-CSU Operating Fund"/>
    <x v="12"/>
    <s v="HSFEE"/>
    <s v="TF-Health Service Fees"/>
    <s v="05"/>
    <s v="Student Services"/>
    <s v="0507"/>
    <s v="Student Health Services"/>
    <s v="603005"/>
    <s v="Retirement"/>
    <x v="699"/>
    <s v="Non-Billable"/>
    <x v="699"/>
    <n v="29455.751506706445"/>
    <n v="3475.7786777913607"/>
    <n v="25979.972828915084"/>
    <x v="4"/>
  </r>
  <r>
    <s v="202106"/>
    <s v="10"/>
    <s v="6690"/>
    <x v="8"/>
    <s v="000"/>
    <s v="0948"/>
    <s v="Calif State University Trust Fund"/>
    <s v="TF-CSU Operating Fund"/>
    <x v="12"/>
    <s v="MISCF"/>
    <s v="TF-Miscellaneous Fees"/>
    <s v="01"/>
    <s v="Instruction"/>
    <s v="0101"/>
    <s v="General Academic Instruction"/>
    <s v="603005"/>
    <s v="Retirement"/>
    <x v="700"/>
    <s v="Non-Billable"/>
    <x v="700"/>
    <n v="75.038279787847756"/>
    <n v="8.854517014966035"/>
    <n v="66.183762772881721"/>
    <x v="4"/>
  </r>
  <r>
    <s v="202106"/>
    <s v="10"/>
    <s v="6810"/>
    <x v="5"/>
    <s v="000"/>
    <s v="0948"/>
    <s v="Calif State University Trust Fund"/>
    <s v="TF-CSU Operating Fund"/>
    <x v="12"/>
    <s v="HSFEE"/>
    <s v="TF-Health Service Fees"/>
    <s v="05"/>
    <s v="Student Services"/>
    <s v="0507"/>
    <s v="Student Health Services"/>
    <s v="603005"/>
    <s v="Retirement"/>
    <x v="701"/>
    <s v="Non-Billable"/>
    <x v="701"/>
    <n v="31705.428796869302"/>
    <n v="3741.240598030578"/>
    <n v="27964.188198838725"/>
    <x v="4"/>
  </r>
  <r>
    <s v="202106"/>
    <s v="10"/>
    <s v="6650"/>
    <x v="17"/>
    <s v="000"/>
    <s v="0948"/>
    <s v="Calif State University Trust Fund"/>
    <s v="TF-CSU Operating Fund"/>
    <x v="12"/>
    <s v="HSFEE"/>
    <s v="TF-Health Service Fees"/>
    <s v="05"/>
    <s v="Student Services"/>
    <s v="0507"/>
    <s v="Student Health Services"/>
    <s v="603005"/>
    <s v="Retirement"/>
    <x v="702"/>
    <s v="Non-Billable"/>
    <x v="702"/>
    <n v="9367.0911644670632"/>
    <n v="1105.3167574071135"/>
    <n v="8261.7744070599492"/>
    <x v="4"/>
  </r>
  <r>
    <s v="202106"/>
    <s v="10"/>
    <s v="6650"/>
    <x v="17"/>
    <s v="000"/>
    <s v="0948"/>
    <s v="Calif State University Trust Fund"/>
    <s v="TF-CSU Operating Fund"/>
    <x v="12"/>
    <s v="MISCF"/>
    <s v="TF-Miscellaneous Fees"/>
    <s v="01"/>
    <s v="Instruction"/>
    <s v="0101"/>
    <s v="General Academic Instruction"/>
    <s v="603005"/>
    <s v="Retirement"/>
    <x v="703"/>
    <s v="Non-Billable"/>
    <x v="703"/>
    <n v="59.527904854415588"/>
    <n v="7.02429277282104"/>
    <n v="52.503612081594547"/>
    <x v="4"/>
  </r>
  <r>
    <s v="202106"/>
    <s v="10"/>
    <s v="6810"/>
    <x v="5"/>
    <s v="000"/>
    <s v="0948"/>
    <s v="Calif State University Trust Fund"/>
    <s v="TF-CSU Operating Fund"/>
    <x v="12"/>
    <s v="MISCF"/>
    <s v="TF-Miscellaneous Fees"/>
    <s v="01"/>
    <s v="Instruction"/>
    <s v="0105"/>
    <s v="Preparatory/Remedial Instruction"/>
    <s v="603005"/>
    <s v="Retirement"/>
    <x v="704"/>
    <s v="Non-Billable"/>
    <x v="704"/>
    <n v="436.93573538432406"/>
    <n v="51.558416775350246"/>
    <n v="385.37731860897384"/>
    <x v="4"/>
  </r>
  <r>
    <s v="202106"/>
    <s v="10"/>
    <s v="6690"/>
    <x v="8"/>
    <s v="000"/>
    <s v="0948"/>
    <s v="Calif State University Trust Fund"/>
    <s v="TF-CSU Operating Fund"/>
    <x v="12"/>
    <s v="MISCF"/>
    <s v="TF-Miscellaneous Fees"/>
    <s v="05"/>
    <s v="Student Services"/>
    <s v="0501"/>
    <s v="Student Services Administration"/>
    <s v="603005"/>
    <s v="Retirement"/>
    <x v="705"/>
    <s v="Non-Billable"/>
    <x v="705"/>
    <n v="743.82158733860706"/>
    <n v="87.770947305955644"/>
    <n v="656.05064003265147"/>
    <x v="4"/>
  </r>
  <r>
    <s v="202106"/>
    <s v="10"/>
    <s v="6700"/>
    <x v="23"/>
    <s v="000"/>
    <s v="0948"/>
    <s v="Calif State University Trust Fund"/>
    <s v="TF-CSU Operating Fund"/>
    <x v="12"/>
    <s v="MISCF"/>
    <s v="TF-Miscellaneous Fees"/>
    <s v="01"/>
    <s v="Instruction"/>
    <s v="0106"/>
    <s v="Instructional Information Technology"/>
    <s v="603005"/>
    <s v="Retirement"/>
    <x v="706"/>
    <s v="Non-Billable"/>
    <x v="706"/>
    <n v="12.459369442214214"/>
    <n v="1.4702055941812773"/>
    <n v="10.989163848032938"/>
    <x v="4"/>
  </r>
  <r>
    <s v="202106"/>
    <s v="10"/>
    <s v="6800"/>
    <x v="14"/>
    <s v="000"/>
    <s v="0948"/>
    <s v="Calif State University Trust Fund"/>
    <s v="TF-CSU Operating Fund"/>
    <x v="12"/>
    <s v="MISCF"/>
    <s v="TF-Miscellaneous Fees"/>
    <s v="05"/>
    <s v="Student Services"/>
    <s v="0501"/>
    <s v="Student Services Administration"/>
    <s v="603005"/>
    <s v="Retirement"/>
    <x v="707"/>
    <s v="Non-Billable"/>
    <x v="707"/>
    <n v="370.93470422217661"/>
    <n v="43.770295098216842"/>
    <n v="327.16440912395979"/>
    <x v="4"/>
  </r>
  <r>
    <s v="202106"/>
    <s v="10"/>
    <s v="6690"/>
    <x v="8"/>
    <s v="000"/>
    <s v="0948"/>
    <s v="Calif State University Trust Fund"/>
    <s v="TF-CSU Operating Fund"/>
    <x v="12"/>
    <s v="MISCF"/>
    <s v="TF-Miscellaneous Fees"/>
    <s v="05"/>
    <s v="Student Services"/>
    <s v="0504"/>
    <s v="Financial Aid Administration"/>
    <s v="603005"/>
    <s v="Retirement"/>
    <x v="708"/>
    <s v="Non-Billable"/>
    <x v="708"/>
    <n v="214.18987788601137"/>
    <n v="25.274405590549343"/>
    <n v="188.91547229546202"/>
    <x v="4"/>
  </r>
  <r>
    <s v="202106"/>
    <s v="10"/>
    <s v="6700"/>
    <x v="23"/>
    <s v="000"/>
    <s v="0948"/>
    <s v="Calif State University Trust Fund"/>
    <s v="TF-CSU Operating Fund"/>
    <x v="12"/>
    <s v="MISCF"/>
    <s v="TF-Miscellaneous Fees"/>
    <s v="01"/>
    <s v="Instruction"/>
    <s v="0104"/>
    <s v="Community Education"/>
    <s v="603005"/>
    <s v="Retirement"/>
    <x v="709"/>
    <s v="Non-Billable"/>
    <x v="709"/>
    <n v="98.776689961619084"/>
    <n v="11.655649415471053"/>
    <n v="87.121040546148038"/>
    <x v="4"/>
  </r>
  <r>
    <s v="202106"/>
    <s v="10"/>
    <s v="6700"/>
    <x v="23"/>
    <s v="000"/>
    <s v="0948"/>
    <s v="Calif State University Trust Fund"/>
    <s v="TF-CSU Operating Fund"/>
    <x v="12"/>
    <s v="MISCF"/>
    <s v="TF-Miscellaneous Fees"/>
    <s v="04"/>
    <s v="Academic Support"/>
    <s v="0409"/>
    <s v="Academic Support Information Technology"/>
    <s v="603005"/>
    <s v="Retirement"/>
    <x v="710"/>
    <s v="Non-Billable"/>
    <x v="710"/>
    <n v="49.831476425568297"/>
    <n v="5.8801142182170594"/>
    <n v="43.951362207351238"/>
    <x v="4"/>
  </r>
  <r>
    <s v="202106"/>
    <s v="10"/>
    <s v="6700"/>
    <x v="23"/>
    <s v="000"/>
    <s v="0948"/>
    <s v="Calif State University Trust Fund"/>
    <s v="TF-CSU Operating Fund"/>
    <x v="12"/>
    <s v="MISCF"/>
    <s v="TF-Miscellaneous Fees"/>
    <s v="06"/>
    <s v="Institutional Support"/>
    <s v="0607"/>
    <s v="Administrative Information Technology"/>
    <s v="603005"/>
    <s v="Retirement"/>
    <x v="711"/>
    <s v="Non-Billable"/>
    <x v="711"/>
    <n v="249.15583339408957"/>
    <n v="29.40038834050257"/>
    <n v="219.75544505358701"/>
    <x v="4"/>
  </r>
  <r>
    <s v="202106"/>
    <s v="10"/>
    <s v="6700"/>
    <x v="23"/>
    <s v="000"/>
    <s v="0948"/>
    <s v="Calif State University Trust Fund"/>
    <s v="TF-CSU Operating Fund"/>
    <x v="12"/>
    <s v="MISCF"/>
    <s v="TF-Miscellaneous Fees"/>
    <s v="05"/>
    <s v="Student Services"/>
    <s v="0508"/>
    <s v="Student Services Information Technology"/>
    <s v="603005"/>
    <s v="Retirement"/>
    <x v="706"/>
    <s v="Non-Billable"/>
    <x v="706"/>
    <n v="12.459369442214214"/>
    <n v="1.4702055941812773"/>
    <n v="10.989163848032938"/>
    <x v="4"/>
  </r>
  <r>
    <s v="202106"/>
    <s v="10"/>
    <s v="6700"/>
    <x v="23"/>
    <s v="000"/>
    <s v="0948"/>
    <s v="Calif State University Trust Fund"/>
    <s v="TF-CSU Operating Fund"/>
    <x v="12"/>
    <s v="MISCF"/>
    <s v="TF-Miscellaneous Fees"/>
    <s v="05"/>
    <s v="Student Services"/>
    <s v="0503"/>
    <s v="Counseling and Career Guidance"/>
    <s v="603005"/>
    <s v="Retirement"/>
    <x v="712"/>
    <s v="Non-Billable"/>
    <x v="712"/>
    <n v="652.63562867842552"/>
    <n v="77.011004184054215"/>
    <n v="575.62462449437135"/>
    <x v="4"/>
  </r>
  <r>
    <s v="202106"/>
    <s v="10"/>
    <s v="6700"/>
    <x v="23"/>
    <s v="000"/>
    <s v="0948"/>
    <s v="Calif State University Trust Fund"/>
    <s v="TF-CSU Operating Fund"/>
    <x v="12"/>
    <s v="MISCF"/>
    <s v="TF-Miscellaneous Fees"/>
    <s v="06"/>
    <s v="Institutional Support"/>
    <s v="0602"/>
    <s v="Fiscal Operations"/>
    <s v="603005"/>
    <s v="Retirement"/>
    <x v="713"/>
    <s v="Non-Billable"/>
    <x v="713"/>
    <n v="2417.0253285396011"/>
    <n v="285.20898876767296"/>
    <n v="2131.8163397719281"/>
    <x v="4"/>
  </r>
  <r>
    <s v="202106"/>
    <s v="10"/>
    <s v="6780"/>
    <x v="15"/>
    <s v="000"/>
    <s v="0948"/>
    <s v="Calif State University Trust Fund"/>
    <s v="TF-CSU Operating Fund"/>
    <x v="12"/>
    <s v="MISCF"/>
    <s v="TF-Miscellaneous Fees"/>
    <s v="01"/>
    <s v="Instruction"/>
    <s v="0101"/>
    <s v="General Academic Instruction"/>
    <s v="603005"/>
    <s v="Retirement"/>
    <x v="714"/>
    <s v="Non-Billable"/>
    <x v="714"/>
    <n v="322.36157397001671"/>
    <n v="38.038665728461972"/>
    <n v="284.32290824155473"/>
    <x v="4"/>
  </r>
  <r>
    <s v="202106"/>
    <s v="10"/>
    <s v="6790"/>
    <x v="7"/>
    <s v="000"/>
    <s v="0948"/>
    <s v="Calif State University Trust Fund"/>
    <s v="TF-CSU Operating Fund"/>
    <x v="12"/>
    <s v="HSFEE"/>
    <s v="TF-Health Service Fees"/>
    <s v="05"/>
    <s v="Student Services"/>
    <s v="0507"/>
    <s v="Student Health Services"/>
    <s v="603005"/>
    <s v="Retirement"/>
    <x v="715"/>
    <s v="Non-Billable"/>
    <x v="715"/>
    <n v="40808.17472807892"/>
    <n v="4815.3646179133129"/>
    <n v="35992.810110165607"/>
    <x v="4"/>
  </r>
  <r>
    <s v="202106"/>
    <s v="10"/>
    <s v="6710"/>
    <x v="10"/>
    <s v="000"/>
    <s v="0948"/>
    <s v="Calif State University Trust Fund"/>
    <s v="TF-CSU Operating Fund"/>
    <x v="12"/>
    <s v="00000"/>
    <s v="No Project Name Assigned"/>
    <s v="02"/>
    <s v="Research"/>
    <s v="0202"/>
    <s v="Individual and Project Research"/>
    <s v="603005"/>
    <s v="Retirement"/>
    <x v="716"/>
    <s v="Non-Billable"/>
    <x v="716"/>
    <n v="592.16299623535872"/>
    <n v="69.87523355577234"/>
    <n v="522.28776267958642"/>
    <x v="4"/>
  </r>
  <r>
    <s v="202106"/>
    <s v="10"/>
    <s v="6780"/>
    <x v="15"/>
    <s v="000"/>
    <s v="0948"/>
    <s v="Calif State University Trust Fund"/>
    <s v="TF-CSU Operating Fund"/>
    <x v="12"/>
    <s v="00000"/>
    <s v="No Project Name Assigned"/>
    <s v="05"/>
    <s v="Student Services"/>
    <s v="0508"/>
    <s v="Student Services Information Technology"/>
    <s v="603005"/>
    <s v="Retirement"/>
    <x v="717"/>
    <s v="Non-Billable"/>
    <x v="717"/>
    <n v="6723.1583372461091"/>
    <n v="793.33268379504091"/>
    <n v="5929.8256534510683"/>
    <x v="4"/>
  </r>
  <r>
    <s v="202106"/>
    <s v="10"/>
    <s v="6790"/>
    <x v="7"/>
    <s v="000"/>
    <s v="0948"/>
    <s v="Calif State University Trust Fund"/>
    <s v="TF-CSU Operating Fund"/>
    <x v="12"/>
    <s v="00000"/>
    <s v="No Project Name Assigned"/>
    <s v="06"/>
    <s v="Institutional Support"/>
    <s v="0607"/>
    <s v="Administrative Information Technology"/>
    <s v="603005"/>
    <s v="Retirement"/>
    <x v="718"/>
    <s v="Non-Billable"/>
    <x v="718"/>
    <n v="63947.335287149697"/>
    <n v="7545.7855638836645"/>
    <n v="56401.549723266035"/>
    <x v="4"/>
  </r>
  <r>
    <s v="202106"/>
    <s v="10"/>
    <s v="6850"/>
    <x v="22"/>
    <s v="000"/>
    <s v="0948"/>
    <s v="Calif State University Trust Fund"/>
    <s v="TF-CSU Operating Fund"/>
    <x v="12"/>
    <s v="00000"/>
    <s v="No Project Name Assigned"/>
    <s v="07"/>
    <s v="Operation and Maintenance of Plant"/>
    <s v="0707"/>
    <s v="Security and Safety"/>
    <s v="603005"/>
    <s v="Retirement"/>
    <x v="719"/>
    <s v="Non-Billable"/>
    <x v="719"/>
    <n v="13163.850675562537"/>
    <n v="1553.3343797163795"/>
    <n v="11610.516295846157"/>
    <x v="4"/>
  </r>
  <r>
    <s v="202106"/>
    <s v="10"/>
    <s v="6660"/>
    <x v="13"/>
    <s v="000"/>
    <s v="0948"/>
    <s v="Calif State University Trust Fund"/>
    <s v="TF-CSU Operating Fund"/>
    <x v="12"/>
    <s v="00000"/>
    <s v="No Project Name Assigned"/>
    <s v="01"/>
    <s v="Instruction"/>
    <s v="0106"/>
    <s v="Instructional Information Technology"/>
    <s v="603005"/>
    <s v="Retirement"/>
    <x v="720"/>
    <s v="Non-Billable"/>
    <x v="720"/>
    <n v="14574.054452361321"/>
    <n v="1719.7384253786361"/>
    <n v="12854.316026982686"/>
    <x v="4"/>
  </r>
  <r>
    <s v="202106"/>
    <s v="10"/>
    <s v="6680"/>
    <x v="19"/>
    <s v="000"/>
    <s v="0948"/>
    <s v="Calif State University Trust Fund"/>
    <s v="TF-CSU Operating Fund"/>
    <x v="12"/>
    <s v="00000"/>
    <s v="No Project Name Assigned"/>
    <s v="05"/>
    <s v="Student Services"/>
    <s v="0502"/>
    <s v="Social and Cultural Development"/>
    <s v="603005"/>
    <s v="Retirement"/>
    <x v="721"/>
    <s v="Non-Billable"/>
    <x v="721"/>
    <n v="6425.22145609367"/>
    <n v="758.17613181905313"/>
    <n v="5667.0453242746171"/>
    <x v="4"/>
  </r>
  <r>
    <s v="202106"/>
    <s v="10"/>
    <s v="6850"/>
    <x v="22"/>
    <s v="000"/>
    <s v="0948"/>
    <s v="Calif State University Trust Fund"/>
    <s v="TF-CSU Operating Fund"/>
    <x v="12"/>
    <s v="00000"/>
    <s v="No Project Name Assigned"/>
    <s v="06"/>
    <s v="Institutional Support"/>
    <s v="0606"/>
    <s v="General Administration"/>
    <s v="603005"/>
    <s v="Retirement"/>
    <x v="722"/>
    <s v="Non-Billable"/>
    <x v="722"/>
    <n v="11953.407805058587"/>
    <n v="1410.5021209969134"/>
    <n v="10542.905684061674"/>
    <x v="4"/>
  </r>
  <r>
    <s v="202106"/>
    <s v="10"/>
    <s v="6690"/>
    <x v="8"/>
    <s v="000"/>
    <s v="0948"/>
    <s v="Calif State University Trust Fund"/>
    <s v="TF-CSU Operating Fund"/>
    <x v="12"/>
    <s v="00000"/>
    <s v="No Project Name Assigned"/>
    <s v="01"/>
    <s v="Instruction"/>
    <s v="0106"/>
    <s v="Instructional Information Technology"/>
    <s v="603005"/>
    <s v="Retirement"/>
    <x v="723"/>
    <s v="Non-Billable"/>
    <x v="723"/>
    <n v="1747.5617396883254"/>
    <n v="206.2122852832224"/>
    <n v="1541.349454405103"/>
    <x v="4"/>
  </r>
  <r>
    <s v="202106"/>
    <s v="10"/>
    <s v="6650"/>
    <x v="17"/>
    <s v="000"/>
    <s v="0948"/>
    <s v="Calif State University Trust Fund"/>
    <s v="TF-CSU Operating Fund"/>
    <x v="12"/>
    <s v="00000"/>
    <s v="No Project Name Assigned"/>
    <s v="07"/>
    <s v="Operation and Maintenance of Plant"/>
    <s v="0708"/>
    <s v="Logistical Services"/>
    <s v="603005"/>
    <s v="Retirement"/>
    <x v="724"/>
    <s v="Non-Billable"/>
    <x v="724"/>
    <n v="722.1848088661468"/>
    <n v="85.217807446205327"/>
    <n v="636.96700141994143"/>
    <x v="4"/>
  </r>
  <r>
    <s v="202106"/>
    <s v="10"/>
    <s v="6680"/>
    <x v="19"/>
    <s v="000"/>
    <s v="0948"/>
    <s v="Calif State University Trust Fund"/>
    <s v="TF-CSU Operating Fund"/>
    <x v="12"/>
    <s v="00000"/>
    <s v="No Project Name Assigned"/>
    <s v="07"/>
    <s v="Operation and Maintenance of Plant"/>
    <s v="0708"/>
    <s v="Logistical Services"/>
    <s v="603005"/>
    <s v="Retirement"/>
    <x v="725"/>
    <s v="Non-Billable"/>
    <x v="725"/>
    <n v="2862.6585590828058"/>
    <n v="337.79370997177114"/>
    <n v="2524.8648491110348"/>
    <x v="4"/>
  </r>
  <r>
    <s v="202106"/>
    <s v="10"/>
    <s v="6820"/>
    <x v="2"/>
    <s v="000"/>
    <s v="0948"/>
    <s v="Calif State University Trust Fund"/>
    <s v="TF-CSU Operating Fund"/>
    <x v="12"/>
    <s v="00000"/>
    <s v="No Project Name Assigned"/>
    <s v="05"/>
    <s v="Student Services"/>
    <s v="0503"/>
    <s v="Counseling and Career Guidance"/>
    <s v="603005"/>
    <s v="Retirement"/>
    <x v="726"/>
    <s v="Non-Billable"/>
    <x v="726"/>
    <n v="15153.06211692471"/>
    <n v="1788.0613297971158"/>
    <n v="13365.000787127594"/>
    <x v="4"/>
  </r>
  <r>
    <s v="202106"/>
    <s v="10"/>
    <s v="6730"/>
    <x v="20"/>
    <s v="000"/>
    <s v="0948"/>
    <s v="Calif State University Trust Fund"/>
    <s v="TF-CSU Operating Fund"/>
    <x v="12"/>
    <s v="00000"/>
    <s v="No Project Name Assigned"/>
    <s v="07"/>
    <s v="Operation and Maintenance of Plant"/>
    <s v="0705"/>
    <s v="Landscape and Grounds Maintenance"/>
    <s v="603005"/>
    <s v="Retirement"/>
    <x v="727"/>
    <s v="Non-Billable"/>
    <x v="727"/>
    <n v="2720.5494602936942"/>
    <n v="321.02483631465594"/>
    <n v="2399.5246239790381"/>
    <x v="4"/>
  </r>
  <r>
    <s v="202106"/>
    <s v="10"/>
    <s v="6650"/>
    <x v="17"/>
    <s v="000"/>
    <s v="0948"/>
    <s v="Calif State University Trust Fund"/>
    <s v="TF-CSU Operating Fund"/>
    <x v="12"/>
    <s v="00000"/>
    <s v="No Project Name Assigned"/>
    <s v="04"/>
    <s v="Academic Support"/>
    <s v="0403"/>
    <s v="Educational Media Services"/>
    <s v="603005"/>
    <s v="Retirement"/>
    <x v="728"/>
    <s v="Non-Billable"/>
    <x v="728"/>
    <n v="3153.5326335514828"/>
    <n v="372.11685075907502"/>
    <n v="2781.4157827924078"/>
    <x v="4"/>
  </r>
  <r>
    <s v="202106"/>
    <s v="10"/>
    <s v="6740"/>
    <x v="9"/>
    <s v="000"/>
    <s v="0948"/>
    <s v="Calif State University Trust Fund"/>
    <s v="TF-CSU Operating Fund"/>
    <x v="12"/>
    <s v="00000"/>
    <s v="No Project Name Assigned"/>
    <s v="06"/>
    <s v="Institutional Support"/>
    <s v="0606"/>
    <s v="General Administration"/>
    <s v="603005"/>
    <s v="Retirement"/>
    <x v="729"/>
    <s v="Non-Billable"/>
    <x v="729"/>
    <n v="46401.087113144749"/>
    <n v="5475.3282793510807"/>
    <n v="40925.758833793669"/>
    <x v="4"/>
  </r>
  <r>
    <s v="202106"/>
    <s v="10"/>
    <s v="6820"/>
    <x v="2"/>
    <s v="000"/>
    <s v="0948"/>
    <s v="Calif State University Trust Fund"/>
    <s v="TF-CSU Operating Fund"/>
    <x v="12"/>
    <s v="00000"/>
    <s v="No Project Name Assigned"/>
    <s v="04"/>
    <s v="Academic Support"/>
    <s v="0406"/>
    <s v="Academic Administration"/>
    <s v="603005"/>
    <s v="Retirement"/>
    <x v="730"/>
    <s v="Non-Billable"/>
    <x v="730"/>
    <n v="62978.420929903499"/>
    <n v="7431.453669728613"/>
    <n v="55546.96726017489"/>
    <x v="4"/>
  </r>
  <r>
    <s v="202106"/>
    <s v="10"/>
    <s v="6820"/>
    <x v="2"/>
    <s v="000"/>
    <s v="0948"/>
    <s v="Calif State University Trust Fund"/>
    <s v="TF-CSU Operating Fund"/>
    <x v="12"/>
    <s v="00000"/>
    <s v="No Project Name Assigned"/>
    <s v="07"/>
    <s v="Operation and Maintenance of Plant"/>
    <s v="0705"/>
    <s v="Landscape and Grounds Maintenance"/>
    <s v="603005"/>
    <s v="Retirement"/>
    <x v="731"/>
    <s v="Non-Billable"/>
    <x v="731"/>
    <n v="3417.1071781756423"/>
    <n v="403.21864702472584"/>
    <n v="3013.8885311509166"/>
    <x v="4"/>
  </r>
  <r>
    <s v="202106"/>
    <s v="10"/>
    <s v="6752"/>
    <x v="11"/>
    <s v="000"/>
    <s v="0948"/>
    <s v="Calif State University Trust Fund"/>
    <s v="TF-CSU Operating Fund"/>
    <x v="12"/>
    <s v="00000"/>
    <s v="No Project Name Assigned"/>
    <s v="06"/>
    <s v="Institutional Support"/>
    <s v="0606"/>
    <s v="General Administration"/>
    <s v="603005"/>
    <s v="Retirement"/>
    <x v="732"/>
    <s v="Non-Billable"/>
    <x v="732"/>
    <n v="5479.3998806384361"/>
    <n v="646.56918591533554"/>
    <n v="4832.8306947231004"/>
    <x v="4"/>
  </r>
  <r>
    <s v="202106"/>
    <s v="10"/>
    <s v="6756"/>
    <x v="16"/>
    <s v="000"/>
    <s v="0948"/>
    <s v="Calif State University Trust Fund"/>
    <s v="TF-CSU Operating Fund"/>
    <x v="12"/>
    <s v="00000"/>
    <s v="No Project Name Assigned"/>
    <s v="06"/>
    <s v="Institutional Support"/>
    <s v="0605"/>
    <s v="Public Relations/Development"/>
    <s v="603005"/>
    <s v="Retirement"/>
    <x v="733"/>
    <s v="Non-Billable"/>
    <x v="733"/>
    <n v="7713.437089416142"/>
    <n v="910.18557655110487"/>
    <n v="6803.2515128650375"/>
    <x v="4"/>
  </r>
  <r>
    <s v="202106"/>
    <s v="10"/>
    <s v="6780"/>
    <x v="15"/>
    <s v="000"/>
    <s v="0948"/>
    <s v="Calif State University Trust Fund"/>
    <s v="TF-CSU Operating Fund"/>
    <x v="12"/>
    <s v="00000"/>
    <s v="No Project Name Assigned"/>
    <s v="06"/>
    <s v="Institutional Support"/>
    <s v="0601"/>
    <s v="Executive Management"/>
    <s v="603005"/>
    <s v="Retirement"/>
    <x v="734"/>
    <s v="Non-Billable"/>
    <x v="734"/>
    <n v="19550.432192505214"/>
    <n v="2306.9509987156152"/>
    <n v="17243.481193789597"/>
    <x v="4"/>
  </r>
  <r>
    <s v="202106"/>
    <s v="10"/>
    <s v="6700"/>
    <x v="23"/>
    <s v="000"/>
    <s v="0948"/>
    <s v="Calif State University Trust Fund"/>
    <s v="TF-CSU Operating Fund"/>
    <x v="12"/>
    <s v="00000"/>
    <s v="No Project Name Assigned"/>
    <s v="01"/>
    <s v="Instruction"/>
    <s v="0106"/>
    <s v="Instructional Information Technology"/>
    <s v="603005"/>
    <s v="Retirement"/>
    <x v="735"/>
    <s v="Non-Billable"/>
    <x v="735"/>
    <n v="5944.0442051694945"/>
    <n v="701.39721621000035"/>
    <n v="5242.6469889594946"/>
    <x v="4"/>
  </r>
  <r>
    <s v="202106"/>
    <s v="10"/>
    <s v="6730"/>
    <x v="20"/>
    <s v="000"/>
    <s v="0948"/>
    <s v="Calif State University Trust Fund"/>
    <s v="TF-CSU Operating Fund"/>
    <x v="12"/>
    <s v="00000"/>
    <s v="No Project Name Assigned"/>
    <s v="04"/>
    <s v="Academic Support"/>
    <s v="0407"/>
    <s v="Academic Personnel Development"/>
    <s v="603005"/>
    <s v="Retirement"/>
    <x v="736"/>
    <s v="Non-Billable"/>
    <x v="736"/>
    <n v="2117.3093394896805"/>
    <n v="249.8425020597823"/>
    <n v="1867.4668374298983"/>
    <x v="4"/>
  </r>
  <r>
    <s v="202106"/>
    <s v="10"/>
    <s v="6800"/>
    <x v="14"/>
    <s v="000"/>
    <s v="0948"/>
    <s v="Calif State University Trust Fund"/>
    <s v="TF-CSU Operating Fund"/>
    <x v="12"/>
    <s v="00000"/>
    <s v="No Project Name Assigned"/>
    <s v="04"/>
    <s v="Academic Support"/>
    <s v="0409"/>
    <s v="Academic Support Information Technology"/>
    <s v="603005"/>
    <s v="Retirement"/>
    <x v="737"/>
    <s v="Non-Billable"/>
    <x v="737"/>
    <n v="7915.4864434211095"/>
    <n v="934.02740032369093"/>
    <n v="6981.4590430974185"/>
    <x v="4"/>
  </r>
  <r>
    <s v="202106"/>
    <s v="10"/>
    <s v="6720"/>
    <x v="21"/>
    <s v="000"/>
    <s v="0948"/>
    <s v="Calif State University Trust Fund"/>
    <s v="TF-CSU Operating Fund"/>
    <x v="12"/>
    <s v="00000"/>
    <s v="No Project Name Assigned"/>
    <s v="06"/>
    <s v="Institutional Support"/>
    <s v="0605"/>
    <s v="Public Relations/Development"/>
    <s v="603005"/>
    <s v="Retirement"/>
    <x v="738"/>
    <s v="Non-Billable"/>
    <x v="738"/>
    <n v="13062.029175044709"/>
    <n v="1541.3194426552757"/>
    <n v="11520.709732389432"/>
    <x v="4"/>
  </r>
  <r>
    <s v="202106"/>
    <s v="10"/>
    <s v="6700"/>
    <x v="23"/>
    <s v="000"/>
    <s v="0948"/>
    <s v="Calif State University Trust Fund"/>
    <s v="TF-CSU Operating Fund"/>
    <x v="12"/>
    <s v="00000"/>
    <s v="No Project Name Assigned"/>
    <s v="07"/>
    <s v="Operation and Maintenance of Plant"/>
    <s v="0704"/>
    <s v="Utilities"/>
    <s v="603005"/>
    <s v="Retirement"/>
    <x v="739"/>
    <s v="Non-Billable"/>
    <x v="739"/>
    <n v="3959.6435180241206"/>
    <n v="467.23793512684625"/>
    <n v="3492.4055828972741"/>
    <x v="4"/>
  </r>
  <r>
    <s v="202106"/>
    <s v="10"/>
    <s v="6720"/>
    <x v="21"/>
    <s v="000"/>
    <s v="0948"/>
    <s v="Calif State University Trust Fund"/>
    <s v="TF-CSU Operating Fund"/>
    <x v="12"/>
    <s v="00000"/>
    <s v="No Project Name Assigned"/>
    <s v="01"/>
    <s v="Instruction"/>
    <s v="0106"/>
    <s v="Instructional Information Technology"/>
    <s v="603005"/>
    <s v="Retirement"/>
    <x v="740"/>
    <s v="Non-Billable"/>
    <x v="740"/>
    <n v="3368.4407367149315"/>
    <n v="397.47600693236194"/>
    <n v="2970.9647297825695"/>
    <x v="4"/>
  </r>
  <r>
    <s v="202106"/>
    <s v="10"/>
    <s v="6720"/>
    <x v="21"/>
    <s v="000"/>
    <s v="0948"/>
    <s v="Calif State University Trust Fund"/>
    <s v="TF-CSU Operating Fund"/>
    <x v="12"/>
    <s v="00000"/>
    <s v="No Project Name Assigned"/>
    <s v="05"/>
    <s v="Student Services"/>
    <s v="0502"/>
    <s v="Social and Cultural Development"/>
    <s v="603005"/>
    <s v="Retirement"/>
    <x v="741"/>
    <s v="Non-Billable"/>
    <x v="741"/>
    <n v="14807.785478361771"/>
    <n v="1747.3186864466891"/>
    <n v="13060.466791915082"/>
    <x v="4"/>
  </r>
  <r>
    <s v="202106"/>
    <s v="10"/>
    <s v="6720"/>
    <x v="21"/>
    <s v="000"/>
    <s v="0948"/>
    <s v="Calif State University Trust Fund"/>
    <s v="TF-CSU Operating Fund"/>
    <x v="12"/>
    <s v="00000"/>
    <s v="No Project Name Assigned"/>
    <s v="05"/>
    <s v="Student Services"/>
    <s v="0503"/>
    <s v="Counseling and Career Guidance"/>
    <s v="603005"/>
    <s v="Retirement"/>
    <x v="742"/>
    <s v="Non-Billable"/>
    <x v="742"/>
    <n v="6336.6151070889746"/>
    <n v="747.7205826364991"/>
    <n v="5588.8945244524757"/>
    <x v="4"/>
  </r>
  <r>
    <s v="202106"/>
    <s v="10"/>
    <s v="6800"/>
    <x v="14"/>
    <s v="000"/>
    <s v="0948"/>
    <s v="Calif State University Trust Fund"/>
    <s v="TF-CSU Operating Fund"/>
    <x v="12"/>
    <s v="00000"/>
    <s v="No Project Name Assigned"/>
    <s v="07"/>
    <s v="Operation and Maintenance of Plant"/>
    <s v="0707"/>
    <s v="Security and Safety"/>
    <s v="603005"/>
    <s v="Retirement"/>
    <x v="743"/>
    <s v="Non-Billable"/>
    <x v="743"/>
    <n v="27047.582418535283"/>
    <n v="3191.6147253871636"/>
    <n v="23855.967693148119"/>
    <x v="4"/>
  </r>
  <r>
    <s v="202106"/>
    <s v="10"/>
    <s v="6800"/>
    <x v="14"/>
    <s v="000"/>
    <s v="0948"/>
    <s v="Calif State University Trust Fund"/>
    <s v="TF-CSU Operating Fund"/>
    <x v="12"/>
    <s v="00000"/>
    <s v="No Project Name Assigned"/>
    <s v="05"/>
    <s v="Student Services"/>
    <s v="0508"/>
    <s v="Student Services Information Technology"/>
    <s v="603005"/>
    <s v="Retirement"/>
    <x v="744"/>
    <s v="Non-Billable"/>
    <x v="744"/>
    <n v="6968.7009747970469"/>
    <n v="822.30671502605162"/>
    <n v="6146.3942597709956"/>
    <x v="4"/>
  </r>
  <r>
    <s v="202106"/>
    <s v="10"/>
    <s v="6752"/>
    <x v="11"/>
    <s v="000"/>
    <s v="0948"/>
    <s v="Calif State University Trust Fund"/>
    <s v="TF-CSU Operating Fund"/>
    <x v="12"/>
    <s v="00000"/>
    <s v="No Project Name Assigned"/>
    <s v="06"/>
    <s v="Institutional Support"/>
    <s v="0605"/>
    <s v="Public Relations/Development"/>
    <s v="603005"/>
    <s v="Retirement"/>
    <x v="745"/>
    <s v="Non-Billable"/>
    <x v="745"/>
    <n v="5871.0409615316266"/>
    <n v="692.78283346073204"/>
    <n v="5178.2581280708946"/>
    <x v="4"/>
  </r>
  <r>
    <s v="202106"/>
    <s v="10"/>
    <s v="6780"/>
    <x v="15"/>
    <s v="000"/>
    <s v="0948"/>
    <s v="Calif State University Trust Fund"/>
    <s v="TF-CSU Operating Fund"/>
    <x v="12"/>
    <s v="00000"/>
    <s v="No Project Name Assigned"/>
    <s v="05"/>
    <s v="Student Services"/>
    <s v="0510"/>
    <s v="Student Records"/>
    <s v="603005"/>
    <s v="Retirement"/>
    <x v="746"/>
    <s v="Non-Billable"/>
    <x v="746"/>
    <n v="8382.8021400824546"/>
    <n v="989.17065252972975"/>
    <n v="7393.631487552725"/>
    <x v="4"/>
  </r>
  <r>
    <s v="202106"/>
    <s v="10"/>
    <s v="6710"/>
    <x v="10"/>
    <s v="000"/>
    <s v="0948"/>
    <s v="Calif State University Trust Fund"/>
    <s v="TF-CSU Operating Fund"/>
    <x v="12"/>
    <s v="00000"/>
    <s v="No Project Name Assigned"/>
    <s v="06"/>
    <s v="Institutional Support"/>
    <s v="0601"/>
    <s v="Executive Management"/>
    <s v="603005"/>
    <s v="Retirement"/>
    <x v="747"/>
    <s v="Non-Billable"/>
    <x v="747"/>
    <n v="26111.030401768538"/>
    <n v="3081.1015874086875"/>
    <n v="23029.92881435985"/>
    <x v="4"/>
  </r>
  <r>
    <s v="202106"/>
    <s v="10"/>
    <s v="6840"/>
    <x v="4"/>
    <s v="000"/>
    <s v="0948"/>
    <s v="Calif State University Trust Fund"/>
    <s v="TF-CSU Operating Fund"/>
    <x v="12"/>
    <s v="00000"/>
    <s v="No Project Name Assigned"/>
    <s v="01"/>
    <s v="Instruction"/>
    <s v="0106"/>
    <s v="Instructional Information Technology"/>
    <s v="603005"/>
    <s v="Retirement"/>
    <x v="748"/>
    <s v="Non-Billable"/>
    <x v="748"/>
    <n v="2482.9026545933166"/>
    <n v="292.98251324201135"/>
    <n v="2189.9201413513051"/>
    <x v="4"/>
  </r>
  <r>
    <s v="202106"/>
    <s v="10"/>
    <s v="6800"/>
    <x v="14"/>
    <s v="000"/>
    <s v="0948"/>
    <s v="Calif State University Trust Fund"/>
    <s v="TF-CSU Operating Fund"/>
    <x v="12"/>
    <s v="00000"/>
    <s v="No Project Name Assigned"/>
    <s v="05"/>
    <s v="Student Services"/>
    <s v="0509"/>
    <s v="Student Admissions"/>
    <s v="603005"/>
    <s v="Retirement"/>
    <x v="749"/>
    <s v="Non-Billable"/>
    <x v="749"/>
    <n v="12534.633643538118"/>
    <n v="1479.086769937498"/>
    <n v="11055.546873600621"/>
    <x v="4"/>
  </r>
  <r>
    <s v="202106"/>
    <s v="10"/>
    <s v="6800"/>
    <x v="14"/>
    <s v="000"/>
    <s v="0948"/>
    <s v="Calif State University Trust Fund"/>
    <s v="TF-CSU Operating Fund"/>
    <x v="12"/>
    <s v="00000"/>
    <s v="No Project Name Assigned"/>
    <s v="06"/>
    <s v="Institutional Support"/>
    <s v="0606"/>
    <s v="General Administration"/>
    <s v="603005"/>
    <s v="Retirement"/>
    <x v="750"/>
    <s v="Non-Billable"/>
    <x v="750"/>
    <n v="30623.138030174174"/>
    <n v="3613.5302875605526"/>
    <n v="27009.607742613622"/>
    <x v="4"/>
  </r>
  <r>
    <s v="202106"/>
    <s v="10"/>
    <s v="6660"/>
    <x v="13"/>
    <s v="000"/>
    <s v="0948"/>
    <s v="Calif State University Trust Fund"/>
    <s v="TF-CSU Operating Fund"/>
    <x v="12"/>
    <s v="00000"/>
    <s v="No Project Name Assigned"/>
    <s v="04"/>
    <s v="Academic Support"/>
    <s v="0407"/>
    <s v="Academic Personnel Development"/>
    <s v="603005"/>
    <s v="Retirement"/>
    <x v="751"/>
    <s v="Non-Billable"/>
    <x v="751"/>
    <n v="4045.7575672385901"/>
    <n v="477.39939293415364"/>
    <n v="3568.3581743044365"/>
    <x v="4"/>
  </r>
  <r>
    <s v="202106"/>
    <s v="10"/>
    <s v="6720"/>
    <x v="21"/>
    <s v="000"/>
    <s v="0948"/>
    <s v="Calif State University Trust Fund"/>
    <s v="TF-CSU Operating Fund"/>
    <x v="12"/>
    <s v="00000"/>
    <s v="No Project Name Assigned"/>
    <s v="05"/>
    <s v="Student Services"/>
    <s v="0510"/>
    <s v="Student Records"/>
    <s v="603005"/>
    <s v="Retirement"/>
    <x v="752"/>
    <s v="Non-Billable"/>
    <x v="752"/>
    <n v="10728.181883709434"/>
    <n v="1265.9254622777132"/>
    <n v="9462.2564214317208"/>
    <x v="4"/>
  </r>
  <r>
    <s v="202106"/>
    <s v="10"/>
    <s v="6740"/>
    <x v="9"/>
    <s v="000"/>
    <s v="0948"/>
    <s v="Calif State University Trust Fund"/>
    <s v="TF-CSU Operating Fund"/>
    <x v="12"/>
    <s v="00000"/>
    <s v="No Project Name Assigned"/>
    <s v="03"/>
    <s v="Public Service"/>
    <s v="0301"/>
    <s v="Community Service"/>
    <s v="603005"/>
    <s v="Retirement"/>
    <x v="753"/>
    <s v="Non-Billable"/>
    <x v="753"/>
    <n v="3665.5699532157628"/>
    <n v="432.53725447946005"/>
    <n v="3233.0326987363028"/>
    <x v="4"/>
  </r>
  <r>
    <s v="202106"/>
    <s v="10"/>
    <s v="6720"/>
    <x v="21"/>
    <s v="000"/>
    <s v="0948"/>
    <s v="Calif State University Trust Fund"/>
    <s v="TF-CSU Operating Fund"/>
    <x v="12"/>
    <s v="00000"/>
    <s v="No Project Name Assigned"/>
    <s v="06"/>
    <s v="Institutional Support"/>
    <s v="0601"/>
    <s v="Executive Management"/>
    <s v="603005"/>
    <s v="Retirement"/>
    <x v="754"/>
    <s v="Non-Billable"/>
    <x v="754"/>
    <n v="16563.182068509173"/>
    <n v="1954.4554840840826"/>
    <n v="14608.726584425091"/>
    <x v="4"/>
  </r>
  <r>
    <s v="202106"/>
    <s v="10"/>
    <s v="6660"/>
    <x v="13"/>
    <s v="000"/>
    <s v="0948"/>
    <s v="Calif State University Trust Fund"/>
    <s v="TF-CSU Operating Fund"/>
    <x v="12"/>
    <s v="00000"/>
    <s v="No Project Name Assigned"/>
    <s v="01"/>
    <s v="Instruction"/>
    <s v="0101"/>
    <s v="General Academic Instruction"/>
    <s v="603005"/>
    <s v="Retirement"/>
    <x v="755"/>
    <s v="Non-Billable"/>
    <x v="755"/>
    <n v="318662.69307689852"/>
    <n v="37602.197783074029"/>
    <n v="281060.49529382447"/>
    <x v="4"/>
  </r>
  <r>
    <s v="202106"/>
    <s v="10"/>
    <s v="6850"/>
    <x v="22"/>
    <s v="000"/>
    <s v="0948"/>
    <s v="Calif State University Trust Fund"/>
    <s v="TF-CSU Operating Fund"/>
    <x v="12"/>
    <s v="00000"/>
    <s v="No Project Name Assigned"/>
    <s v="02"/>
    <s v="Research"/>
    <s v="0201"/>
    <s v="Institutes and Research Centers"/>
    <s v="603005"/>
    <s v="Retirement"/>
    <x v="756"/>
    <s v="Non-Billable"/>
    <x v="756"/>
    <n v="3322.9085451846022"/>
    <n v="392.10320833178309"/>
    <n v="2930.805336852819"/>
    <x v="4"/>
  </r>
  <r>
    <s v="202106"/>
    <s v="10"/>
    <s v="6840"/>
    <x v="4"/>
    <s v="000"/>
    <s v="0948"/>
    <s v="Calif State University Trust Fund"/>
    <s v="TF-CSU Operating Fund"/>
    <x v="12"/>
    <s v="00000"/>
    <s v="No Project Name Assigned"/>
    <s v="04"/>
    <s v="Academic Support"/>
    <s v="0407"/>
    <s v="Academic Personnel Development"/>
    <s v="603005"/>
    <s v="Retirement"/>
    <x v="757"/>
    <s v="Non-Billable"/>
    <x v="757"/>
    <n v="3146.217383266162"/>
    <n v="371.25365122540711"/>
    <n v="2774.9637320407551"/>
    <x v="4"/>
  </r>
  <r>
    <s v="202106"/>
    <s v="10"/>
    <s v="6690"/>
    <x v="8"/>
    <s v="000"/>
    <s v="0948"/>
    <s v="Calif State University Trust Fund"/>
    <s v="TF-CSU Operating Fund"/>
    <x v="12"/>
    <s v="00000"/>
    <s v="No Project Name Assigned"/>
    <s v="04"/>
    <s v="Academic Support"/>
    <s v="0403"/>
    <s v="Educational Media Services"/>
    <s v="603005"/>
    <s v="Retirement"/>
    <x v="758"/>
    <s v="Non-Billable"/>
    <x v="758"/>
    <n v="2970.3977712665965"/>
    <n v="350.5069370094584"/>
    <n v="2619.8908342571381"/>
    <x v="4"/>
  </r>
  <r>
    <s v="202106"/>
    <s v="10"/>
    <s v="6690"/>
    <x v="8"/>
    <s v="000"/>
    <s v="0948"/>
    <s v="Calif State University Trust Fund"/>
    <s v="TF-CSU Operating Fund"/>
    <x v="12"/>
    <s v="00000"/>
    <s v="No Project Name Assigned"/>
    <s v="05"/>
    <s v="Student Services"/>
    <s v="0502"/>
    <s v="Social and Cultural Development"/>
    <s v="603005"/>
    <s v="Retirement"/>
    <x v="759"/>
    <s v="Non-Billable"/>
    <x v="759"/>
    <n v="14192.350047220241"/>
    <n v="1674.6973055719886"/>
    <n v="12517.652741648253"/>
    <x v="4"/>
  </r>
  <r>
    <s v="202106"/>
    <s v="10"/>
    <s v="6780"/>
    <x v="15"/>
    <s v="000"/>
    <s v="0948"/>
    <s v="Calif State University Trust Fund"/>
    <s v="TF-CSU Operating Fund"/>
    <x v="12"/>
    <s v="00000"/>
    <s v="No Project Name Assigned"/>
    <s v="03"/>
    <s v="Public Service"/>
    <s v="0301"/>
    <s v="Community Service"/>
    <s v="603005"/>
    <s v="Retirement"/>
    <x v="760"/>
    <s v="Non-Billable"/>
    <x v="760"/>
    <n v="1890.6949386708723"/>
    <n v="223.10200276316294"/>
    <n v="1667.5929359077093"/>
    <x v="4"/>
  </r>
  <r>
    <s v="202106"/>
    <s v="10"/>
    <s v="6840"/>
    <x v="4"/>
    <s v="000"/>
    <s v="0948"/>
    <s v="Calif State University Trust Fund"/>
    <s v="TF-CSU Operating Fund"/>
    <x v="12"/>
    <s v="00000"/>
    <s v="No Project Name Assigned"/>
    <s v="02"/>
    <s v="Research"/>
    <s v="0202"/>
    <s v="Individual and Project Research"/>
    <s v="603005"/>
    <s v="Retirement"/>
    <x v="761"/>
    <s v="Non-Billable"/>
    <x v="761"/>
    <n v="3116.2834573096843"/>
    <n v="367.72144796254275"/>
    <n v="2748.5620093471416"/>
    <x v="4"/>
  </r>
  <r>
    <s v="202106"/>
    <s v="10"/>
    <s v="6810"/>
    <x v="5"/>
    <s v="000"/>
    <s v="0948"/>
    <s v="Calif State University Trust Fund"/>
    <s v="TF-CSU Operating Fund"/>
    <x v="12"/>
    <s v="00000"/>
    <s v="No Project Name Assigned"/>
    <s v="01"/>
    <s v="Instruction"/>
    <s v="0106"/>
    <s v="Instructional Information Technology"/>
    <s v="603005"/>
    <s v="Retirement"/>
    <x v="762"/>
    <s v="Non-Billable"/>
    <x v="762"/>
    <n v="1439.6235231496353"/>
    <n v="169.87557573165697"/>
    <n v="1269.7479474179784"/>
    <x v="4"/>
  </r>
  <r>
    <s v="202106"/>
    <s v="10"/>
    <s v="6730"/>
    <x v="20"/>
    <s v="000"/>
    <s v="0948"/>
    <s v="Calif State University Trust Fund"/>
    <s v="TF-CSU Operating Fund"/>
    <x v="12"/>
    <s v="00000"/>
    <s v="No Project Name Assigned"/>
    <s v="04"/>
    <s v="Academic Support"/>
    <s v="0409"/>
    <s v="Academic Support Information Technology"/>
    <s v="603005"/>
    <s v="Retirement"/>
    <x v="763"/>
    <s v="Non-Billable"/>
    <x v="763"/>
    <n v="10000.76622659629"/>
    <n v="1180.0904147383624"/>
    <n v="8820.6758118579273"/>
    <x v="4"/>
  </r>
  <r>
    <s v="202106"/>
    <s v="10"/>
    <s v="6790"/>
    <x v="7"/>
    <s v="000"/>
    <s v="0948"/>
    <s v="Calif State University Trust Fund"/>
    <s v="TF-CSU Operating Fund"/>
    <x v="12"/>
    <s v="00000"/>
    <s v="No Project Name Assigned"/>
    <s v="02"/>
    <s v="Research"/>
    <s v="0202"/>
    <s v="Individual and Project Research"/>
    <s v="603005"/>
    <s v="Retirement"/>
    <x v="764"/>
    <s v="Non-Billable"/>
    <x v="764"/>
    <n v="11038.171591694219"/>
    <n v="1302.504247819918"/>
    <n v="9735.6673438743019"/>
    <x v="4"/>
  </r>
  <r>
    <s v="202106"/>
    <s v="10"/>
    <s v="6840"/>
    <x v="4"/>
    <s v="000"/>
    <s v="0948"/>
    <s v="Calif State University Trust Fund"/>
    <s v="TF-CSU Operating Fund"/>
    <x v="12"/>
    <s v="00000"/>
    <s v="No Project Name Assigned"/>
    <s v="04"/>
    <s v="Academic Support"/>
    <s v="0405"/>
    <s v="Ancillary Support"/>
    <s v="603005"/>
    <s v="Retirement"/>
    <x v="765"/>
    <s v="Non-Billable"/>
    <x v="765"/>
    <n v="73.433210845735573"/>
    <n v="8.6651188797967986"/>
    <n v="64.76809196593878"/>
    <x v="4"/>
  </r>
  <r>
    <s v="202106"/>
    <s v="10"/>
    <s v="6840"/>
    <x v="4"/>
    <s v="000"/>
    <s v="0948"/>
    <s v="Calif State University Trust Fund"/>
    <s v="TF-CSU Operating Fund"/>
    <x v="12"/>
    <s v="00000"/>
    <s v="No Project Name Assigned"/>
    <s v="04"/>
    <s v="Academic Support"/>
    <s v="0406"/>
    <s v="Academic Administration"/>
    <s v="603005"/>
    <s v="Retirement"/>
    <x v="766"/>
    <s v="Non-Billable"/>
    <x v="766"/>
    <n v="54744.779079790787"/>
    <n v="6459.8839314153138"/>
    <n v="48284.895148375472"/>
    <x v="4"/>
  </r>
  <r>
    <s v="202106"/>
    <s v="10"/>
    <s v="6780"/>
    <x v="15"/>
    <s v="000"/>
    <s v="0948"/>
    <s v="Calif State University Trust Fund"/>
    <s v="TF-CSU Operating Fund"/>
    <x v="12"/>
    <s v="00000"/>
    <s v="No Project Name Assigned"/>
    <s v="04"/>
    <s v="Academic Support"/>
    <s v="0405"/>
    <s v="Ancillary Support"/>
    <s v="603005"/>
    <s v="Retirement"/>
    <x v="767"/>
    <s v="Non-Billable"/>
    <x v="767"/>
    <n v="294.33646236274035"/>
    <n v="34.731702558803363"/>
    <n v="259.60475980393699"/>
    <x v="4"/>
  </r>
  <r>
    <s v="202106"/>
    <s v="10"/>
    <s v="6752"/>
    <x v="11"/>
    <s v="000"/>
    <s v="0948"/>
    <s v="Calif State University Trust Fund"/>
    <s v="TF-CSU Operating Fund"/>
    <x v="12"/>
    <s v="00000"/>
    <s v="No Project Name Assigned"/>
    <s v="04"/>
    <s v="Academic Support"/>
    <s v="0401"/>
    <s v="Libraries"/>
    <s v="603005"/>
    <s v="Retirement"/>
    <x v="768"/>
    <s v="Non-Billable"/>
    <x v="768"/>
    <n v="2943.2173003292555"/>
    <n v="347.29964143885218"/>
    <n v="2595.9176588904033"/>
    <x v="4"/>
  </r>
  <r>
    <s v="202106"/>
    <s v="10"/>
    <s v="6780"/>
    <x v="15"/>
    <s v="000"/>
    <s v="0948"/>
    <s v="Calif State University Trust Fund"/>
    <s v="TF-CSU Operating Fund"/>
    <x v="12"/>
    <s v="00000"/>
    <s v="No Project Name Assigned"/>
    <s v="04"/>
    <s v="Academic Support"/>
    <s v="0403"/>
    <s v="Educational Media Services"/>
    <s v="603005"/>
    <s v="Retirement"/>
    <x v="769"/>
    <s v="Non-Billable"/>
    <x v="769"/>
    <n v="2059.672438546319"/>
    <n v="243.04134774846565"/>
    <n v="1816.6310907978534"/>
    <x v="4"/>
  </r>
  <r>
    <s v="202106"/>
    <s v="10"/>
    <s v="6752"/>
    <x v="11"/>
    <s v="000"/>
    <s v="0948"/>
    <s v="Calif State University Trust Fund"/>
    <s v="TF-CSU Operating Fund"/>
    <x v="12"/>
    <s v="00000"/>
    <s v="No Project Name Assigned"/>
    <s v="01"/>
    <s v="Instruction"/>
    <s v="0105"/>
    <s v="Preparatory/Remedial Instruction"/>
    <s v="603005"/>
    <s v="Retirement"/>
    <x v="770"/>
    <s v="Non-Billable"/>
    <x v="770"/>
    <n v="639.85625212472769"/>
    <n v="75.503037750717866"/>
    <n v="564.35321437400978"/>
    <x v="4"/>
  </r>
  <r>
    <s v="202106"/>
    <s v="10"/>
    <s v="6740"/>
    <x v="9"/>
    <s v="000"/>
    <s v="0948"/>
    <s v="Calif State University Trust Fund"/>
    <s v="TF-CSU Operating Fund"/>
    <x v="12"/>
    <s v="00000"/>
    <s v="No Project Name Assigned"/>
    <s v="02"/>
    <s v="Research"/>
    <s v="0201"/>
    <s v="Institutes and Research Centers"/>
    <s v="603005"/>
    <s v="Retirement"/>
    <x v="771"/>
    <s v="Non-Billable"/>
    <x v="771"/>
    <n v="1270.7182329853699"/>
    <n v="149.94475149227367"/>
    <n v="1120.7734814930964"/>
    <x v="4"/>
  </r>
  <r>
    <s v="202106"/>
    <s v="10"/>
    <s v="6740"/>
    <x v="9"/>
    <s v="000"/>
    <s v="0948"/>
    <s v="Calif State University Trust Fund"/>
    <s v="TF-CSU Operating Fund"/>
    <x v="12"/>
    <s v="00000"/>
    <s v="No Project Name Assigned"/>
    <s v="05"/>
    <s v="Student Services"/>
    <s v="0501"/>
    <s v="Student Services Administration"/>
    <s v="603005"/>
    <s v="Retirement"/>
    <x v="772"/>
    <s v="Non-Billable"/>
    <x v="772"/>
    <n v="33675.541253603202"/>
    <n v="3973.713867925178"/>
    <n v="29701.827385678025"/>
    <x v="4"/>
  </r>
  <r>
    <s v="202106"/>
    <s v="10"/>
    <s v="6790"/>
    <x v="7"/>
    <s v="000"/>
    <s v="0948"/>
    <s v="Calif State University Trust Fund"/>
    <s v="TF-CSU Operating Fund"/>
    <x v="12"/>
    <s v="00000"/>
    <s v="No Project Name Assigned"/>
    <s v="07"/>
    <s v="Operation and Maintenance of Plant"/>
    <s v="0701"/>
    <s v="Physical Plant Administration"/>
    <s v="603005"/>
    <s v="Retirement"/>
    <x v="773"/>
    <s v="Non-Billable"/>
    <x v="773"/>
    <n v="9370.6385391257609"/>
    <n v="1105.7353476168398"/>
    <n v="8264.9031915089217"/>
    <x v="4"/>
  </r>
  <r>
    <s v="202106"/>
    <s v="10"/>
    <s v="6790"/>
    <x v="7"/>
    <s v="000"/>
    <s v="0948"/>
    <s v="Calif State University Trust Fund"/>
    <s v="TF-CSU Operating Fund"/>
    <x v="12"/>
    <s v="00000"/>
    <s v="No Project Name Assigned"/>
    <s v="07"/>
    <s v="Operation and Maintenance of Plant"/>
    <s v="0702"/>
    <s v="Building Maintenance"/>
    <s v="603005"/>
    <s v="Retirement"/>
    <x v="774"/>
    <s v="Non-Billable"/>
    <x v="774"/>
    <n v="26636.617786619798"/>
    <n v="3143.1208988211365"/>
    <n v="23493.496887798661"/>
    <x v="4"/>
  </r>
  <r>
    <s v="202106"/>
    <s v="10"/>
    <s v="6730"/>
    <x v="20"/>
    <s v="000"/>
    <s v="0948"/>
    <s v="Calif State University Trust Fund"/>
    <s v="TF-CSU Operating Fund"/>
    <x v="12"/>
    <s v="00000"/>
    <s v="No Project Name Assigned"/>
    <s v="05"/>
    <s v="Student Services"/>
    <s v="0510"/>
    <s v="Student Records"/>
    <s v="603005"/>
    <s v="Retirement"/>
    <x v="775"/>
    <s v="Non-Billable"/>
    <x v="775"/>
    <n v="3806.8214406897669"/>
    <n v="449.20493000139254"/>
    <n v="3357.6165106883745"/>
    <x v="4"/>
  </r>
  <r>
    <s v="202106"/>
    <s v="10"/>
    <s v="6650"/>
    <x v="17"/>
    <s v="000"/>
    <s v="0948"/>
    <s v="Calif State University Trust Fund"/>
    <s v="TF-CSU Operating Fund"/>
    <x v="12"/>
    <s v="00000"/>
    <s v="No Project Name Assigned"/>
    <s v="06"/>
    <s v="Institutional Support"/>
    <s v="0601"/>
    <s v="Executive Management"/>
    <s v="603005"/>
    <s v="Retirement"/>
    <x v="776"/>
    <s v="Non-Billable"/>
    <x v="776"/>
    <n v="16828.826689384452"/>
    <n v="1985.8015493473654"/>
    <n v="14843.025140037087"/>
    <x v="4"/>
  </r>
  <r>
    <s v="202106"/>
    <s v="10"/>
    <s v="6790"/>
    <x v="7"/>
    <s v="000"/>
    <s v="0948"/>
    <s v="Calif State University Trust Fund"/>
    <s v="TF-CSU Operating Fund"/>
    <x v="12"/>
    <s v="00000"/>
    <s v="No Project Name Assigned"/>
    <s v="04"/>
    <s v="Academic Support"/>
    <s v="0405"/>
    <s v="Ancillary Support"/>
    <s v="603005"/>
    <s v="Retirement"/>
    <x v="777"/>
    <s v="Non-Billable"/>
    <x v="777"/>
    <n v="12377.476079657075"/>
    <n v="1460.5421773995349"/>
    <n v="10916.93390225754"/>
    <x v="4"/>
  </r>
  <r>
    <s v="202106"/>
    <s v="10"/>
    <s v="6752"/>
    <x v="11"/>
    <s v="000"/>
    <s v="0948"/>
    <s v="Calif State University Trust Fund"/>
    <s v="TF-CSU Operating Fund"/>
    <x v="12"/>
    <s v="00000"/>
    <s v="No Project Name Assigned"/>
    <s v="07"/>
    <s v="Operation and Maintenance of Plant"/>
    <s v="0705"/>
    <s v="Landscape and Grounds Maintenance"/>
    <s v="603005"/>
    <s v="Retirement"/>
    <x v="778"/>
    <s v="Non-Billable"/>
    <x v="778"/>
    <n v="1188.1157439615854"/>
    <n v="140.19765778746708"/>
    <n v="1047.9180861741183"/>
    <x v="4"/>
  </r>
  <r>
    <s v="202106"/>
    <s v="10"/>
    <s v="6780"/>
    <x v="15"/>
    <s v="000"/>
    <s v="0948"/>
    <s v="Calif State University Trust Fund"/>
    <s v="TF-CSU Operating Fund"/>
    <x v="12"/>
    <s v="00000"/>
    <s v="No Project Name Assigned"/>
    <s v="05"/>
    <s v="Student Services"/>
    <s v="0504"/>
    <s v="Financial Aid Administration"/>
    <s v="603005"/>
    <s v="Retirement"/>
    <x v="779"/>
    <s v="Non-Billable"/>
    <x v="779"/>
    <n v="5384.7767010076595"/>
    <n v="635.40365071890392"/>
    <n v="4749.3730502887556"/>
    <x v="4"/>
  </r>
  <r>
    <s v="202106"/>
    <s v="10"/>
    <s v="6790"/>
    <x v="7"/>
    <s v="000"/>
    <s v="0948"/>
    <s v="Calif State University Trust Fund"/>
    <s v="TF-CSU Operating Fund"/>
    <x v="12"/>
    <s v="00000"/>
    <s v="No Project Name Assigned"/>
    <s v="07"/>
    <s v="Operation and Maintenance of Plant"/>
    <s v="0704"/>
    <s v="Utilities"/>
    <s v="603005"/>
    <s v="Retirement"/>
    <x v="780"/>
    <s v="Non-Billable"/>
    <x v="780"/>
    <n v="4816.508924238452"/>
    <n v="568.34805306013732"/>
    <n v="4248.1608711783147"/>
    <x v="4"/>
  </r>
  <r>
    <s v="202106"/>
    <s v="10"/>
    <s v="6730"/>
    <x v="20"/>
    <s v="000"/>
    <s v="0948"/>
    <s v="Calif State University Trust Fund"/>
    <s v="TF-CSU Operating Fund"/>
    <x v="12"/>
    <s v="00000"/>
    <s v="No Project Name Assigned"/>
    <s v="04"/>
    <s v="Academic Support"/>
    <s v="0406"/>
    <s v="Academic Administration"/>
    <s v="603005"/>
    <s v="Retirement"/>
    <x v="781"/>
    <s v="Non-Billable"/>
    <x v="781"/>
    <n v="15798.315899766485"/>
    <n v="1864.2012761724454"/>
    <n v="13934.11462359404"/>
    <x v="4"/>
  </r>
  <r>
    <s v="202106"/>
    <s v="10"/>
    <s v="6740"/>
    <x v="9"/>
    <s v="000"/>
    <s v="0948"/>
    <s v="Calif State University Trust Fund"/>
    <s v="TF-CSU Operating Fund"/>
    <x v="12"/>
    <s v="00000"/>
    <s v="No Project Name Assigned"/>
    <s v="04"/>
    <s v="Academic Support"/>
    <s v="0407"/>
    <s v="Academic Personnel Development"/>
    <s v="603005"/>
    <s v="Retirement"/>
    <x v="782"/>
    <s v="Non-Billable"/>
    <x v="782"/>
    <n v="8007.8645398868066"/>
    <n v="944.92801570664324"/>
    <n v="7062.9365241801634"/>
    <x v="4"/>
  </r>
  <r>
    <s v="202106"/>
    <s v="10"/>
    <s v="6750"/>
    <x v="6"/>
    <s v="000"/>
    <s v="0948"/>
    <s v="Calif State University Trust Fund"/>
    <s v="TF-CSU Operating Fund"/>
    <x v="12"/>
    <s v="00000"/>
    <s v="No Project Name Assigned"/>
    <s v="07"/>
    <s v="Operation and Maintenance of Plant"/>
    <s v="0705"/>
    <s v="Landscape and Grounds Maintenance"/>
    <s v="603005"/>
    <s v="Retirement"/>
    <x v="783"/>
    <s v="Non-Billable"/>
    <x v="783"/>
    <n v="5110.3104926816331"/>
    <n v="603.01663813643279"/>
    <n v="4507.2938545452007"/>
    <x v="4"/>
  </r>
  <r>
    <s v="202106"/>
    <s v="10"/>
    <s v="6750"/>
    <x v="6"/>
    <s v="000"/>
    <s v="0948"/>
    <s v="Calif State University Trust Fund"/>
    <s v="TF-CSU Operating Fund"/>
    <x v="12"/>
    <s v="00000"/>
    <s v="No Project Name Assigned"/>
    <s v="07"/>
    <s v="Operation and Maintenance of Plant"/>
    <s v="0703"/>
    <s v="Custodial Services"/>
    <s v="603005"/>
    <s v="Retirement"/>
    <x v="784"/>
    <s v="Non-Billable"/>
    <x v="784"/>
    <n v="11674.259000233729"/>
    <n v="1377.56256202758"/>
    <n v="10296.696438206149"/>
    <x v="4"/>
  </r>
  <r>
    <s v="202106"/>
    <s v="10"/>
    <s v="6800"/>
    <x v="14"/>
    <s v="000"/>
    <s v="0948"/>
    <s v="Calif State University Trust Fund"/>
    <s v="TF-CSU Operating Fund"/>
    <x v="12"/>
    <s v="00000"/>
    <s v="No Project Name Assigned"/>
    <s v="07"/>
    <s v="Operation and Maintenance of Plant"/>
    <s v="0701"/>
    <s v="Physical Plant Administration"/>
    <s v="603005"/>
    <s v="Retirement"/>
    <x v="785"/>
    <s v="Non-Billable"/>
    <x v="785"/>
    <n v="30881.771533354658"/>
    <n v="3644.0490409358499"/>
    <n v="27237.722492418809"/>
    <x v="4"/>
  </r>
  <r>
    <s v="202106"/>
    <s v="10"/>
    <s v="6800"/>
    <x v="14"/>
    <s v="000"/>
    <s v="0948"/>
    <s v="Calif State University Trust Fund"/>
    <s v="TF-CSU Operating Fund"/>
    <x v="12"/>
    <s v="00000"/>
    <s v="No Project Name Assigned"/>
    <s v="07"/>
    <s v="Operation and Maintenance of Plant"/>
    <s v="0702"/>
    <s v="Building Maintenance"/>
    <s v="603005"/>
    <s v="Retirement"/>
    <x v="786"/>
    <s v="Non-Billable"/>
    <x v="786"/>
    <n v="18403.880977793338"/>
    <n v="2171.6579553796141"/>
    <n v="16232.223022413724"/>
    <x v="4"/>
  </r>
  <r>
    <s v="202106"/>
    <s v="10"/>
    <s v="6800"/>
    <x v="14"/>
    <s v="000"/>
    <s v="0948"/>
    <s v="Calif State University Trust Fund"/>
    <s v="TF-CSU Operating Fund"/>
    <x v="12"/>
    <s v="00000"/>
    <s v="No Project Name Assigned"/>
    <s v="07"/>
    <s v="Operation and Maintenance of Plant"/>
    <s v="0703"/>
    <s v="Custodial Services"/>
    <s v="603005"/>
    <s v="Retirement"/>
    <x v="787"/>
    <s v="Non-Billable"/>
    <x v="787"/>
    <n v="25449.209233207668"/>
    <n v="3003.006689518505"/>
    <n v="22446.202543689164"/>
    <x v="4"/>
  </r>
  <r>
    <s v="202106"/>
    <s v="10"/>
    <s v="6810"/>
    <x v="5"/>
    <s v="000"/>
    <s v="0948"/>
    <s v="Calif State University Trust Fund"/>
    <s v="TF-CSU Operating Fund"/>
    <x v="12"/>
    <s v="00000"/>
    <s v="No Project Name Assigned"/>
    <s v="04"/>
    <s v="Academic Support"/>
    <s v="0408"/>
    <s v="Course and Curriculum Development"/>
    <s v="603005"/>
    <s v="Retirement"/>
    <x v="788"/>
    <s v="Non-Billable"/>
    <x v="788"/>
    <n v="2919.7369479168919"/>
    <n v="344.52895985419326"/>
    <n v="2575.2079880626989"/>
    <x v="4"/>
  </r>
  <r>
    <s v="202106"/>
    <s v="10"/>
    <s v="6810"/>
    <x v="5"/>
    <s v="000"/>
    <s v="0948"/>
    <s v="Calif State University Trust Fund"/>
    <s v="TF-CSU Operating Fund"/>
    <x v="12"/>
    <s v="00000"/>
    <s v="No Project Name Assigned"/>
    <s v="06"/>
    <s v="Institutional Support"/>
    <s v="0606"/>
    <s v="General Administration"/>
    <s v="603005"/>
    <s v="Retirement"/>
    <x v="789"/>
    <s v="Non-Billable"/>
    <x v="789"/>
    <n v="38394.014169796872"/>
    <n v="4530.4936720360311"/>
    <n v="33863.520497760845"/>
    <x v="4"/>
  </r>
  <r>
    <s v="202106"/>
    <s v="10"/>
    <s v="6780"/>
    <x v="15"/>
    <s v="000"/>
    <s v="0948"/>
    <s v="Calif State University Trust Fund"/>
    <s v="TF-CSU Operating Fund"/>
    <x v="12"/>
    <s v="00000"/>
    <s v="No Project Name Assigned"/>
    <s v="05"/>
    <s v="Student Services"/>
    <s v="0503"/>
    <s v="Counseling and Career Guidance"/>
    <s v="603005"/>
    <s v="Retirement"/>
    <x v="790"/>
    <s v="Non-Billable"/>
    <x v="790"/>
    <n v="3508.0825090455683"/>
    <n v="413.95373606737706"/>
    <n v="3094.1287729781911"/>
    <x v="4"/>
  </r>
  <r>
    <s v="202106"/>
    <s v="10"/>
    <s v="6720"/>
    <x v="21"/>
    <s v="000"/>
    <s v="0948"/>
    <s v="Calif State University Trust Fund"/>
    <s v="TF-CSU Operating Fund"/>
    <x v="12"/>
    <s v="00000"/>
    <s v="No Project Name Assigned"/>
    <s v="01"/>
    <s v="Instruction"/>
    <s v="0105"/>
    <s v="Preparatory/Remedial Instruction"/>
    <s v="603005"/>
    <s v="Retirement"/>
    <x v="791"/>
    <s v="Non-Billable"/>
    <x v="791"/>
    <n v="2128.9438146172956"/>
    <n v="251.21537012484089"/>
    <n v="1877.7284444924549"/>
    <x v="4"/>
  </r>
  <r>
    <s v="202106"/>
    <s v="10"/>
    <s v="6760"/>
    <x v="18"/>
    <s v="000"/>
    <s v="0948"/>
    <s v="Calif State University Trust Fund"/>
    <s v="TF-CSU Operating Fund"/>
    <x v="12"/>
    <s v="00000"/>
    <s v="No Project Name Assigned"/>
    <s v="05"/>
    <s v="Student Services"/>
    <s v="0509"/>
    <s v="Student Admissions"/>
    <s v="603005"/>
    <s v="Retirement"/>
    <x v="792"/>
    <s v="Non-Billable"/>
    <x v="792"/>
    <n v="11152.642762314028"/>
    <n v="1316.0118459530554"/>
    <n v="9836.6309163609731"/>
    <x v="4"/>
  </r>
  <r>
    <s v="202106"/>
    <s v="10"/>
    <s v="6810"/>
    <x v="5"/>
    <s v="000"/>
    <s v="0948"/>
    <s v="Calif State University Trust Fund"/>
    <s v="TF-CSU Operating Fund"/>
    <x v="12"/>
    <s v="00000"/>
    <s v="No Project Name Assigned"/>
    <s v="07"/>
    <s v="Operation and Maintenance of Plant"/>
    <s v="0705"/>
    <s v="Landscape and Grounds Maintenance"/>
    <s v="603005"/>
    <s v="Retirement"/>
    <x v="793"/>
    <s v="Non-Billable"/>
    <x v="793"/>
    <n v="4717.8536162846358"/>
    <n v="556.70672672158707"/>
    <n v="4161.1468895630487"/>
    <x v="4"/>
  </r>
  <r>
    <s v="202106"/>
    <s v="10"/>
    <s v="6830"/>
    <x v="3"/>
    <s v="000"/>
    <s v="0948"/>
    <s v="Calif State University Trust Fund"/>
    <s v="TF-CSU Operating Fund"/>
    <x v="12"/>
    <s v="00000"/>
    <s v="No Project Name Assigned"/>
    <s v="04"/>
    <s v="Academic Support"/>
    <s v="0406"/>
    <s v="Academic Administration"/>
    <s v="603005"/>
    <s v="Retirement"/>
    <x v="794"/>
    <s v="Non-Billable"/>
    <x v="794"/>
    <n v="25936.459069172994"/>
    <n v="3060.5021701624132"/>
    <n v="22875.95689901058"/>
    <x v="4"/>
  </r>
  <r>
    <s v="202106"/>
    <s v="10"/>
    <s v="6810"/>
    <x v="5"/>
    <s v="000"/>
    <s v="0948"/>
    <s v="Calif State University Trust Fund"/>
    <s v="TF-CSU Operating Fund"/>
    <x v="12"/>
    <s v="00000"/>
    <s v="No Project Name Assigned"/>
    <s v="01"/>
    <s v="Instruction"/>
    <s v="0102"/>
    <s v="Vocational/Technical Instruction"/>
    <s v="603005"/>
    <s v="Retirement"/>
    <x v="795"/>
    <s v="Non-Billable"/>
    <x v="795"/>
    <n v="2500.0219703032408"/>
    <n v="295.00259249578244"/>
    <n v="2205.0193778074586"/>
    <x v="4"/>
  </r>
  <r>
    <s v="202106"/>
    <s v="10"/>
    <s v="6810"/>
    <x v="5"/>
    <s v="000"/>
    <s v="0948"/>
    <s v="Calif State University Trust Fund"/>
    <s v="TF-CSU Operating Fund"/>
    <x v="12"/>
    <s v="00000"/>
    <s v="No Project Name Assigned"/>
    <s v="01"/>
    <s v="Instruction"/>
    <s v="0104"/>
    <s v="Community Education"/>
    <s v="603005"/>
    <s v="Retirement"/>
    <x v="796"/>
    <s v="Non-Billable"/>
    <x v="796"/>
    <n v="1046.0569790194106"/>
    <n v="123.43472352429046"/>
    <n v="922.62225549512016"/>
    <x v="4"/>
  </r>
  <r>
    <s v="202106"/>
    <s v="10"/>
    <s v="6810"/>
    <x v="5"/>
    <s v="000"/>
    <s v="0948"/>
    <s v="Calif State University Trust Fund"/>
    <s v="TF-CSU Operating Fund"/>
    <x v="12"/>
    <s v="00000"/>
    <s v="No Project Name Assigned"/>
    <s v="05"/>
    <s v="Student Services"/>
    <s v="0510"/>
    <s v="Student Records"/>
    <s v="603005"/>
    <s v="Retirement"/>
    <x v="797"/>
    <s v="Non-Billable"/>
    <x v="797"/>
    <n v="10452.97518705829"/>
    <n v="1233.4510720728783"/>
    <n v="9219.5241149854119"/>
    <x v="4"/>
  </r>
  <r>
    <s v="202106"/>
    <s v="10"/>
    <s v="6790"/>
    <x v="7"/>
    <s v="000"/>
    <s v="0948"/>
    <s v="Calif State University Trust Fund"/>
    <s v="TF-CSU Operating Fund"/>
    <x v="12"/>
    <s v="00000"/>
    <s v="No Project Name Assigned"/>
    <s v="05"/>
    <s v="Student Services"/>
    <s v="0510"/>
    <s v="Student Records"/>
    <s v="603005"/>
    <s v="Retirement"/>
    <x v="798"/>
    <s v="Non-Billable"/>
    <x v="798"/>
    <n v="12539.971160822277"/>
    <n v="1479.7165969770288"/>
    <n v="11060.254563845248"/>
    <x v="4"/>
  </r>
  <r>
    <s v="202106"/>
    <s v="10"/>
    <s v="6752"/>
    <x v="11"/>
    <s v="000"/>
    <s v="0948"/>
    <s v="Calif State University Trust Fund"/>
    <s v="TF-CSU Operating Fund"/>
    <x v="12"/>
    <s v="00000"/>
    <s v="No Project Name Assigned"/>
    <s v="07"/>
    <s v="Operation and Maintenance of Plant"/>
    <s v="0703"/>
    <s v="Custodial Services"/>
    <s v="603005"/>
    <s v="Retirement"/>
    <x v="799"/>
    <s v="Non-Billable"/>
    <x v="799"/>
    <n v="2057.2494445914917"/>
    <n v="242.75543446179603"/>
    <n v="1814.4940101296957"/>
    <x v="4"/>
  </r>
  <r>
    <s v="202106"/>
    <s v="10"/>
    <s v="6760"/>
    <x v="18"/>
    <s v="000"/>
    <s v="0948"/>
    <s v="Calif State University Trust Fund"/>
    <s v="TF-CSU Operating Fund"/>
    <x v="12"/>
    <s v="00000"/>
    <s v="No Project Name Assigned"/>
    <s v="02"/>
    <s v="Research"/>
    <s v="0202"/>
    <s v="Individual and Project Research"/>
    <s v="603005"/>
    <s v="Retirement"/>
    <x v="800"/>
    <s v="Non-Billable"/>
    <x v="800"/>
    <n v="5218.219097619537"/>
    <n v="615.74985351910539"/>
    <n v="4602.4692441004318"/>
    <x v="4"/>
  </r>
  <r>
    <s v="202106"/>
    <s v="10"/>
    <s v="6810"/>
    <x v="5"/>
    <s v="000"/>
    <s v="0948"/>
    <s v="Calif State University Trust Fund"/>
    <s v="TF-CSU Operating Fund"/>
    <x v="12"/>
    <s v="00000"/>
    <s v="No Project Name Assigned"/>
    <s v="04"/>
    <s v="Academic Support"/>
    <s v="0406"/>
    <s v="Academic Administration"/>
    <s v="603005"/>
    <s v="Retirement"/>
    <x v="801"/>
    <s v="Non-Billable"/>
    <x v="801"/>
    <n v="47504.810225457077"/>
    <n v="5605.567606603935"/>
    <n v="41899.242618853139"/>
    <x v="4"/>
  </r>
  <r>
    <s v="202106"/>
    <s v="10"/>
    <s v="6740"/>
    <x v="9"/>
    <s v="000"/>
    <s v="0948"/>
    <s v="Calif State University Trust Fund"/>
    <s v="TF-CSU Operating Fund"/>
    <x v="12"/>
    <s v="00000"/>
    <s v="No Project Name Assigned"/>
    <s v="06"/>
    <s v="Institutional Support"/>
    <s v="0601"/>
    <s v="Executive Management"/>
    <s v="603005"/>
    <s v="Retirement"/>
    <x v="802"/>
    <s v="Non-Billable"/>
    <x v="802"/>
    <n v="11713.025935552378"/>
    <n v="1382.1370603951807"/>
    <n v="10330.888875157198"/>
    <x v="4"/>
  </r>
  <r>
    <s v="202106"/>
    <s v="10"/>
    <s v="6750"/>
    <x v="6"/>
    <s v="000"/>
    <s v="0948"/>
    <s v="Calif State University Trust Fund"/>
    <s v="TF-CSU Operating Fund"/>
    <x v="12"/>
    <s v="00000"/>
    <s v="No Project Name Assigned"/>
    <s v="04"/>
    <s v="Academic Support"/>
    <s v="0407"/>
    <s v="Academic Personnel Development"/>
    <s v="603005"/>
    <s v="Retirement"/>
    <x v="803"/>
    <s v="Non-Billable"/>
    <x v="803"/>
    <n v="5022.0982964167943"/>
    <n v="592.60759897718174"/>
    <n v="4429.4906974396126"/>
    <x v="4"/>
  </r>
  <r>
    <s v="202106"/>
    <s v="10"/>
    <s v="6750"/>
    <x v="6"/>
    <s v="000"/>
    <s v="0948"/>
    <s v="Calif State University Trust Fund"/>
    <s v="TF-CSU Operating Fund"/>
    <x v="12"/>
    <s v="00000"/>
    <s v="No Project Name Assigned"/>
    <s v="06"/>
    <s v="Institutional Support"/>
    <s v="0605"/>
    <s v="Public Relations/Development"/>
    <s v="603005"/>
    <s v="Retirement"/>
    <x v="804"/>
    <s v="Non-Billable"/>
    <x v="804"/>
    <n v="16201.40851161285"/>
    <n v="1911.7662043703165"/>
    <n v="14289.642307242533"/>
    <x v="4"/>
  </r>
  <r>
    <s v="202106"/>
    <s v="10"/>
    <s v="6756"/>
    <x v="16"/>
    <s v="000"/>
    <s v="0948"/>
    <s v="Calif State University Trust Fund"/>
    <s v="TF-CSU Operating Fund"/>
    <x v="12"/>
    <s v="00000"/>
    <s v="No Project Name Assigned"/>
    <s v="04"/>
    <s v="Academic Support"/>
    <s v="0406"/>
    <s v="Academic Administration"/>
    <s v="603005"/>
    <s v="Retirement"/>
    <x v="805"/>
    <s v="Non-Billable"/>
    <x v="805"/>
    <n v="21730.947485918321"/>
    <n v="2564.2518033383622"/>
    <n v="19166.695682579961"/>
    <x v="4"/>
  </r>
  <r>
    <s v="202106"/>
    <s v="10"/>
    <s v="6752"/>
    <x v="11"/>
    <s v="000"/>
    <s v="0948"/>
    <s v="Calif State University Trust Fund"/>
    <s v="TF-CSU Operating Fund"/>
    <x v="12"/>
    <s v="00000"/>
    <s v="No Project Name Assigned"/>
    <s v="07"/>
    <s v="Operation and Maintenance of Plant"/>
    <s v="0707"/>
    <s v="Security and Safety"/>
    <s v="603005"/>
    <s v="Retirement"/>
    <x v="806"/>
    <s v="Non-Billable"/>
    <x v="806"/>
    <n v="6167.3878738960357"/>
    <n v="727.75176911973222"/>
    <n v="5439.6361047763039"/>
    <x v="4"/>
  </r>
  <r>
    <s v="202106"/>
    <s v="10"/>
    <s v="6800"/>
    <x v="14"/>
    <s v="000"/>
    <s v="0948"/>
    <s v="Calif State University Trust Fund"/>
    <s v="TF-CSU Operating Fund"/>
    <x v="12"/>
    <s v="00000"/>
    <s v="No Project Name Assigned"/>
    <s v="07"/>
    <s v="Operation and Maintenance of Plant"/>
    <s v="0705"/>
    <s v="Landscape and Grounds Maintenance"/>
    <s v="603005"/>
    <s v="Retirement"/>
    <x v="807"/>
    <s v="Non-Billable"/>
    <x v="807"/>
    <n v="4298.3277777804342"/>
    <n v="507.20267777809124"/>
    <n v="3791.1251000023431"/>
    <x v="4"/>
  </r>
  <r>
    <s v="202106"/>
    <s v="10"/>
    <s v="6720"/>
    <x v="21"/>
    <s v="000"/>
    <s v="0948"/>
    <s v="Calif State University Trust Fund"/>
    <s v="TF-CSU Operating Fund"/>
    <x v="12"/>
    <s v="00000"/>
    <s v="No Project Name Assigned"/>
    <s v="04"/>
    <s v="Academic Support"/>
    <s v="0406"/>
    <s v="Academic Administration"/>
    <s v="603005"/>
    <s v="Retirement"/>
    <x v="808"/>
    <s v="Non-Billable"/>
    <x v="808"/>
    <n v="48703.396571131743"/>
    <n v="5747.0007953935465"/>
    <n v="42956.395775738201"/>
    <x v="4"/>
  </r>
  <r>
    <s v="202106"/>
    <s v="10"/>
    <s v="6840"/>
    <x v="4"/>
    <s v="000"/>
    <s v="0948"/>
    <s v="Calif State University Trust Fund"/>
    <s v="TF-CSU Operating Fund"/>
    <x v="12"/>
    <s v="00000"/>
    <s v="No Project Name Assigned"/>
    <s v="04"/>
    <s v="Academic Support"/>
    <s v="0409"/>
    <s v="Academic Support Information Technology"/>
    <s v="603005"/>
    <s v="Retirement"/>
    <x v="809"/>
    <s v="Non-Billable"/>
    <x v="809"/>
    <n v="12466.836855590656"/>
    <n v="1471.0867489596976"/>
    <n v="10995.75010663096"/>
    <x v="4"/>
  </r>
  <r>
    <s v="202106"/>
    <s v="10"/>
    <s v="6650"/>
    <x v="17"/>
    <s v="000"/>
    <s v="0948"/>
    <s v="Calif State University Trust Fund"/>
    <s v="TF-CSU Operating Fund"/>
    <x v="12"/>
    <s v="00000"/>
    <s v="No Project Name Assigned"/>
    <s v="05"/>
    <s v="Student Services"/>
    <s v="0501"/>
    <s v="Student Services Administration"/>
    <s v="603005"/>
    <s v="Retirement"/>
    <x v="810"/>
    <s v="Non-Billable"/>
    <x v="810"/>
    <n v="11465.266092043896"/>
    <n v="1352.9013988611798"/>
    <n v="10112.364693182715"/>
    <x v="4"/>
  </r>
  <r>
    <s v="202106"/>
    <s v="10"/>
    <s v="6830"/>
    <x v="3"/>
    <s v="000"/>
    <s v="0948"/>
    <s v="Calif State University Trust Fund"/>
    <s v="TF-CSU Operating Fund"/>
    <x v="12"/>
    <s v="00000"/>
    <s v="No Project Name Assigned"/>
    <s v="07"/>
    <s v="Operation and Maintenance of Plant"/>
    <s v="0701"/>
    <s v="Physical Plant Administration"/>
    <s v="603005"/>
    <s v="Retirement"/>
    <x v="811"/>
    <s v="Non-Billable"/>
    <x v="811"/>
    <n v="3059.2118441857624"/>
    <n v="360.98699761391998"/>
    <n v="2698.2248465718426"/>
    <x v="4"/>
  </r>
  <r>
    <s v="202106"/>
    <s v="10"/>
    <s v="6820"/>
    <x v="2"/>
    <s v="000"/>
    <s v="0948"/>
    <s v="Calif State University Trust Fund"/>
    <s v="TF-CSU Operating Fund"/>
    <x v="12"/>
    <s v="00000"/>
    <s v="No Project Name Assigned"/>
    <s v="07"/>
    <s v="Operation and Maintenance of Plant"/>
    <s v="0704"/>
    <s v="Utilities"/>
    <s v="603005"/>
    <s v="Retirement"/>
    <x v="812"/>
    <s v="Non-Billable"/>
    <x v="812"/>
    <n v="1355.0843425691157"/>
    <n v="159.89995242315567"/>
    <n v="1195.1843901459602"/>
    <x v="4"/>
  </r>
  <r>
    <s v="202106"/>
    <s v="10"/>
    <s v="6780"/>
    <x v="15"/>
    <s v="000"/>
    <s v="0948"/>
    <s v="Calif State University Trust Fund"/>
    <s v="TF-CSU Operating Fund"/>
    <x v="12"/>
    <s v="00000"/>
    <s v="No Project Name Assigned"/>
    <s v="06"/>
    <s v="Institutional Support"/>
    <s v="0606"/>
    <s v="General Administration"/>
    <s v="603005"/>
    <s v="Retirement"/>
    <x v="813"/>
    <s v="Non-Billable"/>
    <x v="813"/>
    <n v="33108.02519347881"/>
    <n v="3906.7469728305"/>
    <n v="29201.27822064831"/>
    <x v="4"/>
  </r>
  <r>
    <s v="202106"/>
    <s v="10"/>
    <s v="6830"/>
    <x v="3"/>
    <s v="000"/>
    <s v="0948"/>
    <s v="Calif State University Trust Fund"/>
    <s v="TF-CSU Operating Fund"/>
    <x v="12"/>
    <s v="00000"/>
    <s v="No Project Name Assigned"/>
    <s v="07"/>
    <s v="Operation and Maintenance of Plant"/>
    <s v="0707"/>
    <s v="Security and Safety"/>
    <s v="603005"/>
    <s v="Retirement"/>
    <x v="814"/>
    <s v="Non-Billable"/>
    <x v="814"/>
    <n v="11265.202601892286"/>
    <n v="1329.2939070232899"/>
    <n v="9935.9086948689965"/>
    <x v="4"/>
  </r>
  <r>
    <s v="202106"/>
    <s v="10"/>
    <s v="6710"/>
    <x v="10"/>
    <s v="000"/>
    <s v="0948"/>
    <s v="Calif State University Trust Fund"/>
    <s v="TF-CSU Operating Fund"/>
    <x v="12"/>
    <s v="00000"/>
    <s v="No Project Name Assigned"/>
    <s v="07"/>
    <s v="Operation and Maintenance of Plant"/>
    <s v="0705"/>
    <s v="Landscape and Grounds Maintenance"/>
    <s v="603005"/>
    <s v="Retirement"/>
    <x v="815"/>
    <s v="Non-Billable"/>
    <x v="815"/>
    <n v="6592.5410364877207"/>
    <n v="777.91984230555113"/>
    <n v="5814.6211941821693"/>
    <x v="4"/>
  </r>
  <r>
    <s v="202106"/>
    <s v="10"/>
    <s v="6820"/>
    <x v="2"/>
    <s v="000"/>
    <s v="0948"/>
    <s v="Calif State University Trust Fund"/>
    <s v="TF-CSU Operating Fund"/>
    <x v="12"/>
    <s v="00000"/>
    <s v="No Project Name Assigned"/>
    <s v="07"/>
    <s v="Operation and Maintenance of Plant"/>
    <s v="0702"/>
    <s v="Building Maintenance"/>
    <s v="603005"/>
    <s v="Retirement"/>
    <x v="816"/>
    <s v="Non-Billable"/>
    <x v="816"/>
    <n v="18025.947158562947"/>
    <n v="2127.0617647104277"/>
    <n v="15898.885393852519"/>
    <x v="4"/>
  </r>
  <r>
    <s v="202106"/>
    <s v="10"/>
    <s v="6780"/>
    <x v="15"/>
    <s v="000"/>
    <s v="0948"/>
    <s v="Calif State University Trust Fund"/>
    <s v="TF-CSU Operating Fund"/>
    <x v="12"/>
    <s v="00000"/>
    <s v="No Project Name Assigned"/>
    <s v="06"/>
    <s v="Institutional Support"/>
    <s v="0605"/>
    <s v="Public Relations/Development"/>
    <s v="603005"/>
    <s v="Retirement"/>
    <x v="817"/>
    <s v="Non-Billable"/>
    <x v="817"/>
    <n v="27559.058902989666"/>
    <n v="3251.9689505527808"/>
    <n v="24307.089952436887"/>
    <x v="4"/>
  </r>
  <r>
    <s v="202106"/>
    <s v="10"/>
    <s v="6840"/>
    <x v="4"/>
    <s v="000"/>
    <s v="0948"/>
    <s v="Calif State University Trust Fund"/>
    <s v="TF-CSU Operating Fund"/>
    <x v="12"/>
    <s v="00000"/>
    <s v="No Project Name Assigned"/>
    <s v="02"/>
    <s v="Research"/>
    <s v="0201"/>
    <s v="Institutes and Research Centers"/>
    <s v="603005"/>
    <s v="Retirement"/>
    <x v="818"/>
    <s v="Non-Billable"/>
    <x v="818"/>
    <n v="594.35755196178297"/>
    <n v="70.134191131490397"/>
    <n v="524.22336083029256"/>
    <x v="4"/>
  </r>
  <r>
    <s v="202106"/>
    <s v="10"/>
    <s v="6840"/>
    <x v="4"/>
    <s v="000"/>
    <s v="0948"/>
    <s v="Calif State University Trust Fund"/>
    <s v="TF-CSU Operating Fund"/>
    <x v="12"/>
    <s v="00000"/>
    <s v="No Project Name Assigned"/>
    <s v="07"/>
    <s v="Operation and Maintenance of Plant"/>
    <s v="0708"/>
    <s v="Logistical Services"/>
    <s v="603005"/>
    <s v="Retirement"/>
    <x v="819"/>
    <s v="Non-Billable"/>
    <x v="819"/>
    <n v="1017.6756586492002"/>
    <n v="120.08572772060563"/>
    <n v="897.58993092859453"/>
    <x v="4"/>
  </r>
  <r>
    <s v="202106"/>
    <s v="10"/>
    <s v="6840"/>
    <x v="4"/>
    <s v="000"/>
    <s v="0948"/>
    <s v="Calif State University Trust Fund"/>
    <s v="TF-CSU Operating Fund"/>
    <x v="12"/>
    <s v="00000"/>
    <s v="No Project Name Assigned"/>
    <s v="04"/>
    <s v="Academic Support"/>
    <s v="0408"/>
    <s v="Course and Curriculum Development"/>
    <s v="603005"/>
    <s v="Retirement"/>
    <x v="820"/>
    <s v="Non-Billable"/>
    <x v="820"/>
    <n v="1227.0075459389791"/>
    <n v="144.78689042079955"/>
    <n v="1082.2206555181795"/>
    <x v="4"/>
  </r>
  <r>
    <s v="202106"/>
    <s v="10"/>
    <s v="6720"/>
    <x v="21"/>
    <s v="000"/>
    <s v="0948"/>
    <s v="Calif State University Trust Fund"/>
    <s v="TF-CSU Operating Fund"/>
    <x v="12"/>
    <s v="00000"/>
    <s v="No Project Name Assigned"/>
    <s v="06"/>
    <s v="Institutional Support"/>
    <s v="0607"/>
    <s v="Administrative Information Technology"/>
    <s v="603005"/>
    <s v="Retirement"/>
    <x v="821"/>
    <s v="Non-Billable"/>
    <x v="821"/>
    <n v="12949.222506024742"/>
    <n v="1528.0082557109197"/>
    <n v="11421.214250313822"/>
    <x v="4"/>
  </r>
  <r>
    <s v="202106"/>
    <s v="10"/>
    <s v="6690"/>
    <x v="8"/>
    <s v="000"/>
    <s v="0948"/>
    <s v="Calif State University Trust Fund"/>
    <s v="TF-CSU Operating Fund"/>
    <x v="12"/>
    <s v="00000"/>
    <s v="No Project Name Assigned"/>
    <s v="05"/>
    <s v="Student Services"/>
    <s v="0501"/>
    <s v="Student Services Administration"/>
    <s v="603005"/>
    <s v="Retirement"/>
    <x v="822"/>
    <s v="Non-Billable"/>
    <x v="822"/>
    <n v="20352.120086974181"/>
    <n v="2401.5501702629535"/>
    <n v="17950.569916711229"/>
    <x v="4"/>
  </r>
  <r>
    <s v="202106"/>
    <s v="10"/>
    <s v="6680"/>
    <x v="19"/>
    <s v="000"/>
    <s v="0948"/>
    <s v="Calif State University Trust Fund"/>
    <s v="TF-CSU Operating Fund"/>
    <x v="12"/>
    <s v="00000"/>
    <s v="No Project Name Assigned"/>
    <s v="01"/>
    <s v="Instruction"/>
    <s v="0101"/>
    <s v="General Academic Instruction"/>
    <s v="603005"/>
    <s v="Retirement"/>
    <x v="823"/>
    <s v="Non-Billable"/>
    <x v="823"/>
    <n v="319700.94559935865"/>
    <n v="37724.711580724324"/>
    <n v="281976.23401863431"/>
    <x v="4"/>
  </r>
  <r>
    <s v="202106"/>
    <s v="10"/>
    <s v="6720"/>
    <x v="21"/>
    <s v="000"/>
    <s v="0948"/>
    <s v="Calif State University Trust Fund"/>
    <s v="TF-CSU Operating Fund"/>
    <x v="12"/>
    <s v="00000"/>
    <s v="No Project Name Assigned"/>
    <s v="06"/>
    <s v="Institutional Support"/>
    <s v="0606"/>
    <s v="General Administration"/>
    <s v="603005"/>
    <s v="Retirement"/>
    <x v="824"/>
    <s v="Non-Billable"/>
    <x v="824"/>
    <n v="15439.858762608106"/>
    <n v="1821.9033339877567"/>
    <n v="13617.955428620349"/>
    <x v="4"/>
  </r>
  <r>
    <s v="202106"/>
    <s v="10"/>
    <s v="6660"/>
    <x v="13"/>
    <s v="000"/>
    <s v="0948"/>
    <s v="Calif State University Trust Fund"/>
    <s v="TF-CSU Operating Fund"/>
    <x v="12"/>
    <s v="00000"/>
    <s v="No Project Name Assigned"/>
    <s v="07"/>
    <s v="Operation and Maintenance of Plant"/>
    <s v="0702"/>
    <s v="Building Maintenance"/>
    <s v="603005"/>
    <s v="Retirement"/>
    <x v="825"/>
    <s v="Non-Billable"/>
    <x v="825"/>
    <n v="12538.941059285555"/>
    <n v="1479.5950449956956"/>
    <n v="11059.34601428986"/>
    <x v="4"/>
  </r>
  <r>
    <s v="202106"/>
    <s v="10"/>
    <s v="6830"/>
    <x v="3"/>
    <s v="000"/>
    <s v="0948"/>
    <s v="Calif State University Trust Fund"/>
    <s v="TF-CSU Operating Fund"/>
    <x v="12"/>
    <s v="00000"/>
    <s v="No Project Name Assigned"/>
    <s v="01"/>
    <s v="Instruction"/>
    <s v="0101"/>
    <s v="General Academic Instruction"/>
    <s v="603005"/>
    <s v="Retirement"/>
    <x v="826"/>
    <s v="Non-Billable"/>
    <x v="826"/>
    <n v="169081.24896871069"/>
    <n v="19951.58737830786"/>
    <n v="149129.66159040283"/>
    <x v="4"/>
  </r>
  <r>
    <s v="202106"/>
    <s v="10"/>
    <s v="6750"/>
    <x v="6"/>
    <s v="000"/>
    <s v="0948"/>
    <s v="Calif State University Trust Fund"/>
    <s v="TF-CSU Operating Fund"/>
    <x v="12"/>
    <s v="00000"/>
    <s v="No Project Name Assigned"/>
    <s v="05"/>
    <s v="Student Services"/>
    <s v="0504"/>
    <s v="Financial Aid Administration"/>
    <s v="603005"/>
    <s v="Retirement"/>
    <x v="827"/>
    <s v="Non-Billable"/>
    <x v="827"/>
    <n v="5584.0847962717871"/>
    <n v="658.92200596007092"/>
    <n v="4925.162790311716"/>
    <x v="4"/>
  </r>
  <r>
    <s v="202106"/>
    <s v="10"/>
    <s v="6660"/>
    <x v="13"/>
    <s v="000"/>
    <s v="0948"/>
    <s v="Calif State University Trust Fund"/>
    <s v="TF-CSU Operating Fund"/>
    <x v="12"/>
    <s v="00000"/>
    <s v="No Project Name Assigned"/>
    <s v="06"/>
    <s v="Institutional Support"/>
    <s v="0601"/>
    <s v="Executive Management"/>
    <s v="603005"/>
    <s v="Retirement"/>
    <x v="828"/>
    <s v="Non-Billable"/>
    <x v="828"/>
    <n v="47425.696646392869"/>
    <n v="5596.232204274359"/>
    <n v="41829.464442118508"/>
    <x v="4"/>
  </r>
  <r>
    <s v="202106"/>
    <s v="10"/>
    <s v="6660"/>
    <x v="13"/>
    <s v="000"/>
    <s v="0948"/>
    <s v="Calif State University Trust Fund"/>
    <s v="TF-CSU Operating Fund"/>
    <x v="12"/>
    <s v="00000"/>
    <s v="No Project Name Assigned"/>
    <s v="06"/>
    <s v="Institutional Support"/>
    <s v="0602"/>
    <s v="Fiscal Operations"/>
    <s v="603005"/>
    <s v="Retirement"/>
    <x v="829"/>
    <s v="Non-Billable"/>
    <x v="829"/>
    <n v="17420.778864237833"/>
    <n v="2055.6519059800644"/>
    <n v="15365.126958257768"/>
    <x v="4"/>
  </r>
  <r>
    <s v="202106"/>
    <s v="10"/>
    <s v="6710"/>
    <x v="10"/>
    <s v="000"/>
    <s v="0948"/>
    <s v="Calif State University Trust Fund"/>
    <s v="TF-CSU Operating Fund"/>
    <x v="12"/>
    <s v="00000"/>
    <s v="No Project Name Assigned"/>
    <s v="04"/>
    <s v="Academic Support"/>
    <s v="0401"/>
    <s v="Libraries"/>
    <s v="603005"/>
    <s v="Retirement"/>
    <x v="830"/>
    <s v="Non-Billable"/>
    <x v="830"/>
    <n v="19828.154419952862"/>
    <n v="2339.722221554438"/>
    <n v="17488.432198398423"/>
    <x v="4"/>
  </r>
  <r>
    <s v="202106"/>
    <s v="10"/>
    <s v="6756"/>
    <x v="16"/>
    <s v="000"/>
    <s v="0948"/>
    <s v="Calif State University Trust Fund"/>
    <s v="TF-CSU Operating Fund"/>
    <x v="12"/>
    <s v="00000"/>
    <s v="No Project Name Assigned"/>
    <s v="07"/>
    <s v="Operation and Maintenance of Plant"/>
    <s v="0707"/>
    <s v="Security and Safety"/>
    <s v="603005"/>
    <s v="Retirement"/>
    <x v="831"/>
    <s v="Non-Billable"/>
    <x v="831"/>
    <n v="13432.05070712843"/>
    <n v="1584.9819834411549"/>
    <n v="11847.068723687275"/>
    <x v="4"/>
  </r>
  <r>
    <s v="202106"/>
    <s v="10"/>
    <s v="6710"/>
    <x v="10"/>
    <s v="000"/>
    <s v="0948"/>
    <s v="Calif State University Trust Fund"/>
    <s v="TF-CSU Operating Fund"/>
    <x v="12"/>
    <s v="00000"/>
    <s v="No Project Name Assigned"/>
    <s v="05"/>
    <s v="Student Services"/>
    <s v="0507"/>
    <s v="Student Health Services"/>
    <s v="603005"/>
    <s v="Retirement"/>
    <x v="832"/>
    <s v="Non-Billable"/>
    <x v="832"/>
    <n v="32695.361213454064"/>
    <n v="3858.0526231875797"/>
    <n v="28837.308590266482"/>
    <x v="4"/>
  </r>
  <r>
    <s v="202106"/>
    <s v="10"/>
    <s v="6780"/>
    <x v="15"/>
    <s v="000"/>
    <s v="0948"/>
    <s v="Calif State University Trust Fund"/>
    <s v="TF-CSU Operating Fund"/>
    <x v="12"/>
    <s v="00000"/>
    <s v="No Project Name Assigned"/>
    <s v="07"/>
    <s v="Operation and Maintenance of Plant"/>
    <s v="0701"/>
    <s v="Physical Plant Administration"/>
    <s v="603005"/>
    <s v="Retirement"/>
    <x v="833"/>
    <s v="Non-Billable"/>
    <x v="833"/>
    <n v="6104.8138033433779"/>
    <n v="720.36802879451864"/>
    <n v="5384.4457745488589"/>
    <x v="4"/>
  </r>
  <r>
    <s v="202106"/>
    <s v="10"/>
    <s v="6780"/>
    <x v="15"/>
    <s v="000"/>
    <s v="0948"/>
    <s v="Calif State University Trust Fund"/>
    <s v="TF-CSU Operating Fund"/>
    <x v="12"/>
    <s v="00000"/>
    <s v="No Project Name Assigned"/>
    <s v="04"/>
    <s v="Academic Support"/>
    <s v="0401"/>
    <s v="Libraries"/>
    <s v="603005"/>
    <s v="Retirement"/>
    <x v="834"/>
    <s v="Non-Billable"/>
    <x v="834"/>
    <n v="22678.525906223356"/>
    <n v="2676.0660569343563"/>
    <n v="20002.459849289"/>
    <x v="4"/>
  </r>
  <r>
    <s v="202106"/>
    <s v="10"/>
    <s v="6690"/>
    <x v="8"/>
    <s v="000"/>
    <s v="0948"/>
    <s v="Calif State University Trust Fund"/>
    <s v="TF-CSU Operating Fund"/>
    <x v="12"/>
    <s v="00000"/>
    <s v="No Project Name Assigned"/>
    <s v="07"/>
    <s v="Operation and Maintenance of Plant"/>
    <s v="0706"/>
    <s v="Major Repairs and Renovations"/>
    <s v="603005"/>
    <s v="Retirement"/>
    <x v="835"/>
    <s v="Non-Billable"/>
    <x v="835"/>
    <n v="285.18131638017763"/>
    <n v="33.651395332860965"/>
    <n v="251.52992104731666"/>
    <x v="4"/>
  </r>
  <r>
    <s v="202106"/>
    <s v="10"/>
    <s v="6780"/>
    <x v="15"/>
    <s v="000"/>
    <s v="0948"/>
    <s v="Calif State University Trust Fund"/>
    <s v="TF-CSU Operating Fund"/>
    <x v="12"/>
    <s v="00000"/>
    <s v="No Project Name Assigned"/>
    <s v="07"/>
    <s v="Operation and Maintenance of Plant"/>
    <s v="0702"/>
    <s v="Building Maintenance"/>
    <s v="603005"/>
    <s v="Retirement"/>
    <x v="836"/>
    <s v="Non-Billable"/>
    <x v="836"/>
    <n v="12028.931612877654"/>
    <n v="1419.4139303195632"/>
    <n v="10609.517682558091"/>
    <x v="4"/>
  </r>
  <r>
    <s v="202106"/>
    <s v="10"/>
    <s v="6730"/>
    <x v="20"/>
    <s v="000"/>
    <s v="0948"/>
    <s v="Calif State University Trust Fund"/>
    <s v="TF-CSU Operating Fund"/>
    <x v="12"/>
    <s v="00000"/>
    <s v="No Project Name Assigned"/>
    <s v="06"/>
    <s v="Institutional Support"/>
    <s v="0607"/>
    <s v="Administrative Information Technology"/>
    <s v="603005"/>
    <s v="Retirement"/>
    <x v="837"/>
    <s v="Non-Billable"/>
    <x v="837"/>
    <n v="7751.739404609224"/>
    <n v="914.70524974388854"/>
    <n v="6837.0341548653359"/>
    <x v="4"/>
  </r>
  <r>
    <s v="202106"/>
    <s v="10"/>
    <s v="6680"/>
    <x v="19"/>
    <s v="000"/>
    <s v="0948"/>
    <s v="Calif State University Trust Fund"/>
    <s v="TF-CSU Operating Fund"/>
    <x v="12"/>
    <s v="00000"/>
    <s v="No Project Name Assigned"/>
    <s v="04"/>
    <s v="Academic Support"/>
    <s v="0401"/>
    <s v="Libraries"/>
    <s v="603005"/>
    <s v="Retirement"/>
    <x v="838"/>
    <s v="Non-Billable"/>
    <x v="838"/>
    <n v="8230.5374133070618"/>
    <n v="971.20341477023339"/>
    <n v="7259.3339985368284"/>
    <x v="4"/>
  </r>
  <r>
    <s v="202106"/>
    <s v="10"/>
    <s v="6750"/>
    <x v="6"/>
    <s v="000"/>
    <s v="0948"/>
    <s v="Calif State University Trust Fund"/>
    <s v="TF-CSU Operating Fund"/>
    <x v="12"/>
    <s v="00000"/>
    <s v="No Project Name Assigned"/>
    <s v="04"/>
    <s v="Academic Support"/>
    <s v="0405"/>
    <s v="Ancillary Support"/>
    <s v="603005"/>
    <s v="Retirement"/>
    <x v="839"/>
    <s v="Non-Billable"/>
    <x v="839"/>
    <n v="477.94252689163864"/>
    <n v="56.397218173213361"/>
    <n v="421.5453087184253"/>
    <x v="4"/>
  </r>
  <r>
    <s v="202106"/>
    <s v="10"/>
    <s v="6750"/>
    <x v="6"/>
    <s v="000"/>
    <s v="0948"/>
    <s v="Calif State University Trust Fund"/>
    <s v="TF-CSU Operating Fund"/>
    <x v="12"/>
    <s v="00000"/>
    <s v="No Project Name Assigned"/>
    <s v="04"/>
    <s v="Academic Support"/>
    <s v="0401"/>
    <s v="Libraries"/>
    <s v="603005"/>
    <s v="Retirement"/>
    <x v="840"/>
    <s v="Non-Billable"/>
    <x v="840"/>
    <n v="18168.740216895236"/>
    <n v="2143.9113455936381"/>
    <n v="16024.828871301597"/>
    <x v="4"/>
  </r>
  <r>
    <s v="202106"/>
    <s v="10"/>
    <s v="6650"/>
    <x v="17"/>
    <s v="000"/>
    <s v="0948"/>
    <s v="Calif State University Trust Fund"/>
    <s v="TF-CSU Operating Fund"/>
    <x v="12"/>
    <s v="00000"/>
    <s v="No Project Name Assigned"/>
    <s v="07"/>
    <s v="Operation and Maintenance of Plant"/>
    <s v="0704"/>
    <s v="Utilities"/>
    <s v="603005"/>
    <s v="Retirement"/>
    <x v="841"/>
    <s v="Non-Billable"/>
    <x v="841"/>
    <n v="1832.5756071637982"/>
    <n v="216.24392164532819"/>
    <n v="1616.3316855184701"/>
    <x v="4"/>
  </r>
  <r>
    <s v="202106"/>
    <s v="10"/>
    <s v="6690"/>
    <x v="8"/>
    <s v="000"/>
    <s v="0948"/>
    <s v="Calif State University Trust Fund"/>
    <s v="TF-CSU Operating Fund"/>
    <x v="12"/>
    <s v="00000"/>
    <s v="No Project Name Assigned"/>
    <s v="07"/>
    <s v="Operation and Maintenance of Plant"/>
    <s v="0708"/>
    <s v="Logistical Services"/>
    <s v="603005"/>
    <s v="Retirement"/>
    <x v="842"/>
    <s v="Non-Billable"/>
    <x v="842"/>
    <n v="4699.6465087057295"/>
    <n v="554.55828802727615"/>
    <n v="4145.0882206784536"/>
    <x v="4"/>
  </r>
  <r>
    <s v="202106"/>
    <s v="10"/>
    <s v="6650"/>
    <x v="17"/>
    <s v="000"/>
    <s v="0948"/>
    <s v="Calif State University Trust Fund"/>
    <s v="TF-CSU Operating Fund"/>
    <x v="12"/>
    <s v="00000"/>
    <s v="No Project Name Assigned"/>
    <s v="06"/>
    <s v="Institutional Support"/>
    <s v="0602"/>
    <s v="Fiscal Operations"/>
    <s v="603005"/>
    <s v="Retirement"/>
    <x v="843"/>
    <s v="Non-Billable"/>
    <x v="843"/>
    <n v="15081.831399065879"/>
    <n v="1779.6561050897737"/>
    <n v="13302.175293976105"/>
    <x v="4"/>
  </r>
  <r>
    <s v="202106"/>
    <s v="10"/>
    <s v="6740"/>
    <x v="9"/>
    <s v="000"/>
    <s v="0948"/>
    <s v="Calif State University Trust Fund"/>
    <s v="TF-CSU Operating Fund"/>
    <x v="12"/>
    <s v="00000"/>
    <s v="No Project Name Assigned"/>
    <s v="06"/>
    <s v="Institutional Support"/>
    <s v="0605"/>
    <s v="Public Relations/Development"/>
    <s v="603005"/>
    <s v="Retirement"/>
    <x v="844"/>
    <s v="Non-Billable"/>
    <x v="844"/>
    <n v="26421.121164630633"/>
    <n v="3117.6922974264148"/>
    <n v="23303.428867204217"/>
    <x v="4"/>
  </r>
  <r>
    <s v="202106"/>
    <s v="10"/>
    <s v="6700"/>
    <x v="23"/>
    <s v="000"/>
    <s v="0948"/>
    <s v="Calif State University Trust Fund"/>
    <s v="TF-CSU Operating Fund"/>
    <x v="12"/>
    <s v="00000"/>
    <s v="No Project Name Assigned"/>
    <s v="07"/>
    <s v="Operation and Maintenance of Plant"/>
    <s v="0701"/>
    <s v="Physical Plant Administration"/>
    <s v="603005"/>
    <s v="Retirement"/>
    <x v="845"/>
    <s v="Non-Billable"/>
    <x v="845"/>
    <n v="6564.3430474753895"/>
    <n v="774.59247960209598"/>
    <n v="5789.7505678732932"/>
    <x v="4"/>
  </r>
  <r>
    <s v="202106"/>
    <s v="10"/>
    <s v="6680"/>
    <x v="19"/>
    <s v="000"/>
    <s v="0948"/>
    <s v="Calif State University Trust Fund"/>
    <s v="TF-CSU Operating Fund"/>
    <x v="12"/>
    <s v="00000"/>
    <s v="No Project Name Assigned"/>
    <s v="05"/>
    <s v="Student Services"/>
    <s v="0510"/>
    <s v="Student Records"/>
    <s v="603005"/>
    <s v="Retirement"/>
    <x v="846"/>
    <s v="Non-Billable"/>
    <x v="846"/>
    <n v="8289.944904112268"/>
    <n v="978.21349868524771"/>
    <n v="7311.73140542702"/>
    <x v="4"/>
  </r>
  <r>
    <s v="202106"/>
    <s v="10"/>
    <s v="6650"/>
    <x v="17"/>
    <s v="000"/>
    <s v="0948"/>
    <s v="Calif State University Trust Fund"/>
    <s v="TF-CSU Operating Fund"/>
    <x v="12"/>
    <s v="00000"/>
    <s v="No Project Name Assigned"/>
    <s v="07"/>
    <s v="Operation and Maintenance of Plant"/>
    <s v="0702"/>
    <s v="Building Maintenance"/>
    <s v="603005"/>
    <s v="Retirement"/>
    <x v="847"/>
    <s v="Non-Billable"/>
    <x v="847"/>
    <n v="6112.4720981547398"/>
    <n v="721.2717075822593"/>
    <n v="5391.2003905724805"/>
    <x v="4"/>
  </r>
  <r>
    <s v="202106"/>
    <s v="10"/>
    <s v="6700"/>
    <x v="23"/>
    <s v="000"/>
    <s v="0948"/>
    <s v="Calif State University Trust Fund"/>
    <s v="TF-CSU Operating Fund"/>
    <x v="12"/>
    <s v="00000"/>
    <s v="No Project Name Assigned"/>
    <s v="07"/>
    <s v="Operation and Maintenance of Plant"/>
    <s v="0708"/>
    <s v="Logistical Services"/>
    <s v="603005"/>
    <s v="Retirement"/>
    <x v="848"/>
    <s v="Non-Billable"/>
    <x v="848"/>
    <n v="2075.3713718140439"/>
    <n v="244.89382187405718"/>
    <n v="1830.4775499399866"/>
    <x v="4"/>
  </r>
  <r>
    <s v="202106"/>
    <s v="10"/>
    <s v="6730"/>
    <x v="20"/>
    <s v="000"/>
    <s v="0948"/>
    <s v="Calif State University Trust Fund"/>
    <s v="TF-CSU Operating Fund"/>
    <x v="12"/>
    <s v="00000"/>
    <s v="No Project Name Assigned"/>
    <s v="06"/>
    <s v="Institutional Support"/>
    <s v="0601"/>
    <s v="Executive Management"/>
    <s v="603005"/>
    <s v="Retirement"/>
    <x v="849"/>
    <s v="Non-Billable"/>
    <x v="849"/>
    <n v="16342.035665793124"/>
    <n v="1928.3602085635887"/>
    <n v="14413.675457229536"/>
    <x v="4"/>
  </r>
  <r>
    <s v="202106"/>
    <s v="10"/>
    <s v="6740"/>
    <x v="9"/>
    <s v="000"/>
    <s v="0948"/>
    <s v="Calif State University Trust Fund"/>
    <s v="TF-CSU Operating Fund"/>
    <x v="12"/>
    <s v="00000"/>
    <s v="No Project Name Assigned"/>
    <s v="05"/>
    <s v="Student Services"/>
    <s v="0508"/>
    <s v="Student Services Information Technology"/>
    <s v="603005"/>
    <s v="Retirement"/>
    <x v="850"/>
    <s v="Non-Billable"/>
    <x v="850"/>
    <n v="8057.3376780405315"/>
    <n v="950.76584600878277"/>
    <n v="7106.5718320317492"/>
    <x v="4"/>
  </r>
  <r>
    <s v="202106"/>
    <s v="10"/>
    <s v="6690"/>
    <x v="8"/>
    <s v="000"/>
    <s v="0948"/>
    <s v="Calif State University Trust Fund"/>
    <s v="TF-CSU Operating Fund"/>
    <x v="12"/>
    <s v="00000"/>
    <s v="No Project Name Assigned"/>
    <s v="05"/>
    <s v="Student Services"/>
    <s v="0504"/>
    <s v="Financial Aid Administration"/>
    <s v="603005"/>
    <s v="Retirement"/>
    <x v="851"/>
    <s v="Non-Billable"/>
    <x v="851"/>
    <n v="4938.1840299051619"/>
    <n v="582.70571552880915"/>
    <n v="4355.4783143763525"/>
    <x v="4"/>
  </r>
  <r>
    <s v="202106"/>
    <s v="10"/>
    <s v="6820"/>
    <x v="2"/>
    <s v="000"/>
    <s v="0948"/>
    <s v="Calif State University Trust Fund"/>
    <s v="TF-CSU Operating Fund"/>
    <x v="12"/>
    <s v="00000"/>
    <s v="No Project Name Assigned"/>
    <s v="05"/>
    <s v="Student Services"/>
    <s v="0509"/>
    <s v="Student Admissions"/>
    <s v="603005"/>
    <s v="Retirement"/>
    <x v="852"/>
    <s v="Non-Billable"/>
    <x v="852"/>
    <n v="4447.6849505283781"/>
    <n v="524.82682416234866"/>
    <n v="3922.8581263660294"/>
    <x v="4"/>
  </r>
  <r>
    <s v="202106"/>
    <s v="10"/>
    <s v="6850"/>
    <x v="22"/>
    <s v="000"/>
    <s v="0948"/>
    <s v="Calif State University Trust Fund"/>
    <s v="TF-CSU Operating Fund"/>
    <x v="12"/>
    <s v="00000"/>
    <s v="No Project Name Assigned"/>
    <s v="07"/>
    <s v="Operation and Maintenance of Plant"/>
    <s v="0703"/>
    <s v="Custodial Services"/>
    <s v="603005"/>
    <s v="Retirement"/>
    <x v="853"/>
    <s v="Non-Billable"/>
    <x v="853"/>
    <n v="4973.4901260634979"/>
    <n v="586.87183487549282"/>
    <n v="4386.6182911880051"/>
    <x v="4"/>
  </r>
  <r>
    <s v="202106"/>
    <s v="10"/>
    <s v="6620"/>
    <x v="0"/>
    <s v="000"/>
    <s v="0948"/>
    <s v="Calif State University Trust Fund"/>
    <s v="TF-CSU Operating Fund"/>
    <x v="12"/>
    <s v="00000"/>
    <s v="No Project Name Assigned"/>
    <s v="04"/>
    <s v="Academic Support"/>
    <s v="0409"/>
    <s v="Academic Support Information Technology"/>
    <s v="603005"/>
    <s v="Retirement"/>
    <x v="854"/>
    <s v="Non-Billable"/>
    <x v="854"/>
    <n v="2132.2176441770662"/>
    <n v="251.60168201289383"/>
    <n v="1880.6159621641723"/>
    <x v="4"/>
  </r>
  <r>
    <s v="202106"/>
    <s v="10"/>
    <s v="6810"/>
    <x v="5"/>
    <s v="000"/>
    <s v="0948"/>
    <s v="Calif State University Trust Fund"/>
    <s v="TF-CSU Operating Fund"/>
    <x v="12"/>
    <s v="00000"/>
    <s v="No Project Name Assigned"/>
    <s v="07"/>
    <s v="Operation and Maintenance of Plant"/>
    <s v="0708"/>
    <s v="Logistical Services"/>
    <s v="603005"/>
    <s v="Retirement"/>
    <x v="855"/>
    <s v="Non-Billable"/>
    <x v="855"/>
    <n v="1733.7702656277693"/>
    <n v="204.58489134407679"/>
    <n v="1529.1853742836925"/>
    <x v="4"/>
  </r>
  <r>
    <s v="202106"/>
    <s v="10"/>
    <s v="6720"/>
    <x v="21"/>
    <s v="000"/>
    <s v="0948"/>
    <s v="Calif State University Trust Fund"/>
    <s v="TF-CSU Operating Fund"/>
    <x v="12"/>
    <s v="00000"/>
    <s v="No Project Name Assigned"/>
    <s v="02"/>
    <s v="Research"/>
    <s v="0201"/>
    <s v="Institutes and Research Centers"/>
    <s v="603005"/>
    <s v="Retirement"/>
    <x v="856"/>
    <s v="Non-Billable"/>
    <x v="856"/>
    <n v="1727.8858517374733"/>
    <n v="203.89053050502187"/>
    <n v="1523.9953212324515"/>
    <x v="4"/>
  </r>
  <r>
    <s v="202106"/>
    <s v="10"/>
    <s v="6720"/>
    <x v="21"/>
    <s v="000"/>
    <s v="0948"/>
    <s v="Calif State University Trust Fund"/>
    <s v="TF-CSU Operating Fund"/>
    <x v="12"/>
    <s v="00000"/>
    <s v="No Project Name Assigned"/>
    <s v="05"/>
    <s v="Student Services"/>
    <s v="0504"/>
    <s v="Financial Aid Administration"/>
    <s v="603005"/>
    <s v="Retirement"/>
    <x v="857"/>
    <s v="Non-Billable"/>
    <x v="857"/>
    <n v="4929.1924689251418"/>
    <n v="581.64471133316681"/>
    <n v="4347.5477575919749"/>
    <x v="4"/>
  </r>
  <r>
    <s v="202106"/>
    <s v="10"/>
    <s v="6790"/>
    <x v="7"/>
    <s v="000"/>
    <s v="0948"/>
    <s v="Calif State University Trust Fund"/>
    <s v="TF-CSU Operating Fund"/>
    <x v="12"/>
    <s v="00000"/>
    <s v="No Project Name Assigned"/>
    <s v="05"/>
    <s v="Student Services"/>
    <s v="0508"/>
    <s v="Student Services Information Technology"/>
    <s v="603005"/>
    <s v="Retirement"/>
    <x v="858"/>
    <s v="Non-Billable"/>
    <x v="858"/>
    <n v="-18.659144242737998"/>
    <n v="-2.2017790206430838"/>
    <n v="-16.457365222094914"/>
    <x v="4"/>
  </r>
  <r>
    <s v="202106"/>
    <s v="10"/>
    <s v="6790"/>
    <x v="7"/>
    <s v="000"/>
    <s v="0948"/>
    <s v="Calif State University Trust Fund"/>
    <s v="TF-CSU Operating Fund"/>
    <x v="12"/>
    <s v="00000"/>
    <s v="No Project Name Assigned"/>
    <s v="01"/>
    <s v="Instruction"/>
    <s v="0101"/>
    <s v="General Academic Instruction"/>
    <s v="603005"/>
    <s v="Retirement"/>
    <x v="859"/>
    <s v="Non-Billable"/>
    <x v="859"/>
    <n v="655025.65977126139"/>
    <n v="77293.027853008854"/>
    <n v="577732.63191825256"/>
    <x v="4"/>
  </r>
  <r>
    <s v="202106"/>
    <s v="10"/>
    <s v="6800"/>
    <x v="14"/>
    <s v="000"/>
    <s v="0948"/>
    <s v="Calif State University Trust Fund"/>
    <s v="TF-CSU Operating Fund"/>
    <x v="12"/>
    <s v="00000"/>
    <s v="No Project Name Assigned"/>
    <s v="05"/>
    <s v="Student Services"/>
    <s v="0501"/>
    <s v="Student Services Administration"/>
    <s v="603005"/>
    <s v="Retirement"/>
    <x v="860"/>
    <s v="Non-Billable"/>
    <x v="860"/>
    <n v="28560.971743103881"/>
    <n v="3370.1946656862583"/>
    <n v="25190.777077417624"/>
    <x v="4"/>
  </r>
  <r>
    <s v="202106"/>
    <s v="10"/>
    <s v="6820"/>
    <x v="2"/>
    <s v="000"/>
    <s v="0948"/>
    <s v="Calif State University Trust Fund"/>
    <s v="TF-CSU Operating Fund"/>
    <x v="12"/>
    <s v="00000"/>
    <s v="No Project Name Assigned"/>
    <s v="04"/>
    <s v="Academic Support"/>
    <s v="0405"/>
    <s v="Ancillary Support"/>
    <s v="603005"/>
    <s v="Retirement"/>
    <x v="861"/>
    <s v="Non-Billable"/>
    <x v="861"/>
    <n v="2507.9776219949667"/>
    <n v="295.9413593954061"/>
    <n v="2212.0362625995608"/>
    <x v="4"/>
  </r>
  <r>
    <s v="202106"/>
    <s v="10"/>
    <s v="6680"/>
    <x v="19"/>
    <s v="000"/>
    <s v="0948"/>
    <s v="Calif State University Trust Fund"/>
    <s v="TF-CSU Operating Fund"/>
    <x v="12"/>
    <s v="00000"/>
    <s v="No Project Name Assigned"/>
    <s v="07"/>
    <s v="Operation and Maintenance of Plant"/>
    <s v="0701"/>
    <s v="Physical Plant Administration"/>
    <s v="603005"/>
    <s v="Retirement"/>
    <x v="862"/>
    <s v="Non-Billable"/>
    <x v="862"/>
    <n v="8849.190532409857"/>
    <n v="1044.2044828243631"/>
    <n v="7804.9860495854937"/>
    <x v="4"/>
  </r>
  <r>
    <s v="202106"/>
    <s v="10"/>
    <s v="6820"/>
    <x v="2"/>
    <s v="000"/>
    <s v="0948"/>
    <s v="Calif State University Trust Fund"/>
    <s v="TF-CSU Operating Fund"/>
    <x v="12"/>
    <s v="00000"/>
    <s v="No Project Name Assigned"/>
    <s v="05"/>
    <s v="Student Services"/>
    <s v="0504"/>
    <s v="Financial Aid Administration"/>
    <s v="603005"/>
    <s v="Retirement"/>
    <x v="863"/>
    <s v="Non-Billable"/>
    <x v="863"/>
    <n v="18182.50942790811"/>
    <n v="2145.5361124931569"/>
    <n v="16036.973315414953"/>
    <x v="4"/>
  </r>
  <r>
    <s v="202106"/>
    <s v="10"/>
    <s v="6820"/>
    <x v="2"/>
    <s v="000"/>
    <s v="0948"/>
    <s v="Calif State University Trust Fund"/>
    <s v="TF-CSU Operating Fund"/>
    <x v="12"/>
    <s v="00000"/>
    <s v="No Project Name Assigned"/>
    <s v="05"/>
    <s v="Student Services"/>
    <s v="0507"/>
    <s v="Student Health Services"/>
    <s v="603005"/>
    <s v="Retirement"/>
    <x v="864"/>
    <s v="Non-Billable"/>
    <x v="864"/>
    <n v="27683.637690849442"/>
    <n v="3266.6692475202344"/>
    <n v="24416.96844332921"/>
    <x v="4"/>
  </r>
  <r>
    <s v="202106"/>
    <s v="10"/>
    <s v="6850"/>
    <x v="22"/>
    <s v="000"/>
    <s v="0948"/>
    <s v="Calif State University Trust Fund"/>
    <s v="TF-CSU Operating Fund"/>
    <x v="12"/>
    <s v="00000"/>
    <s v="No Project Name Assigned"/>
    <s v="07"/>
    <s v="Operation and Maintenance of Plant"/>
    <s v="0705"/>
    <s v="Landscape and Grounds Maintenance"/>
    <s v="603005"/>
    <s v="Retirement"/>
    <x v="865"/>
    <s v="Non-Billable"/>
    <x v="865"/>
    <n v="4241.0275328363896"/>
    <n v="500.441248874694"/>
    <n v="3740.5862839616957"/>
    <x v="4"/>
  </r>
  <r>
    <s v="202106"/>
    <s v="10"/>
    <s v="6760"/>
    <x v="18"/>
    <s v="000"/>
    <s v="0948"/>
    <s v="Calif State University Trust Fund"/>
    <s v="TF-CSU Operating Fund"/>
    <x v="12"/>
    <s v="00000"/>
    <s v="No Project Name Assigned"/>
    <s v="06"/>
    <s v="Institutional Support"/>
    <s v="0605"/>
    <s v="Public Relations/Development"/>
    <s v="603005"/>
    <s v="Retirement"/>
    <x v="866"/>
    <s v="Non-Billable"/>
    <x v="866"/>
    <n v="34127.125299996311"/>
    <n v="4027.0007853995648"/>
    <n v="30100.124514596748"/>
    <x v="4"/>
  </r>
  <r>
    <s v="202106"/>
    <s v="10"/>
    <s v="6670"/>
    <x v="12"/>
    <s v="000"/>
    <s v="0948"/>
    <s v="Calif State University Trust Fund"/>
    <s v="TF-CSU Operating Fund"/>
    <x v="12"/>
    <s v="00000"/>
    <s v="No Project Name Assigned"/>
    <s v="04"/>
    <s v="Academic Support"/>
    <s v="0401"/>
    <s v="Libraries"/>
    <s v="603005"/>
    <s v="Retirement"/>
    <x v="867"/>
    <s v="Non-Billable"/>
    <x v="867"/>
    <n v="8498.4158890277176"/>
    <n v="1002.8130749052707"/>
    <n v="7495.6028141224469"/>
    <x v="4"/>
  </r>
  <r>
    <s v="202106"/>
    <s v="10"/>
    <s v="6710"/>
    <x v="10"/>
    <s v="000"/>
    <s v="0948"/>
    <s v="Calif State University Trust Fund"/>
    <s v="TF-CSU Operating Fund"/>
    <x v="12"/>
    <s v="00000"/>
    <s v="No Project Name Assigned"/>
    <s v="01"/>
    <s v="Instruction"/>
    <s v="0106"/>
    <s v="Instructional Information Technology"/>
    <s v="603005"/>
    <s v="Retirement"/>
    <x v="868"/>
    <s v="Non-Billable"/>
    <x v="868"/>
    <n v="13702.870615427357"/>
    <n v="1616.9387326204283"/>
    <n v="12085.931882806928"/>
    <x v="4"/>
  </r>
  <r>
    <s v="202106"/>
    <s v="10"/>
    <s v="6730"/>
    <x v="20"/>
    <s v="000"/>
    <s v="0948"/>
    <s v="Calif State University Trust Fund"/>
    <s v="TF-CSU Operating Fund"/>
    <x v="12"/>
    <s v="00000"/>
    <s v="No Project Name Assigned"/>
    <s v="04"/>
    <s v="Academic Support"/>
    <s v="0403"/>
    <s v="Educational Media Services"/>
    <s v="603005"/>
    <s v="Retirement"/>
    <x v="869"/>
    <s v="Non-Billable"/>
    <x v="869"/>
    <n v="3272.490292258788"/>
    <n v="386.153854486537"/>
    <n v="2886.336437772251"/>
    <x v="4"/>
  </r>
  <r>
    <s v="202106"/>
    <s v="10"/>
    <s v="6700"/>
    <x v="23"/>
    <s v="000"/>
    <s v="0948"/>
    <s v="Calif State University Trust Fund"/>
    <s v="TF-CSU Operating Fund"/>
    <x v="12"/>
    <s v="00000"/>
    <s v="No Project Name Assigned"/>
    <s v="01"/>
    <s v="Instruction"/>
    <s v="0105"/>
    <s v="Preparatory/Remedial Instruction"/>
    <s v="603005"/>
    <s v="Retirement"/>
    <x v="870"/>
    <s v="Non-Billable"/>
    <x v="870"/>
    <n v="893.95293337077567"/>
    <n v="105.48644613775154"/>
    <n v="788.46648723302417"/>
    <x v="4"/>
  </r>
  <r>
    <s v="202106"/>
    <s v="10"/>
    <s v="6780"/>
    <x v="15"/>
    <s v="000"/>
    <s v="0948"/>
    <s v="Calif State University Trust Fund"/>
    <s v="TF-CSU Operating Fund"/>
    <x v="12"/>
    <s v="00000"/>
    <s v="No Project Name Assigned"/>
    <s v="07"/>
    <s v="Operation and Maintenance of Plant"/>
    <s v="0707"/>
    <s v="Security and Safety"/>
    <s v="603005"/>
    <s v="Retirement"/>
    <x v="871"/>
    <s v="Non-Billable"/>
    <x v="871"/>
    <n v="25047.190087443087"/>
    <n v="2955.5684303182843"/>
    <n v="22091.621657124804"/>
    <x v="4"/>
  </r>
  <r>
    <s v="202106"/>
    <s v="10"/>
    <s v="6756"/>
    <x v="16"/>
    <s v="000"/>
    <s v="0948"/>
    <s v="Calif State University Trust Fund"/>
    <s v="TF-CSU Operating Fund"/>
    <x v="12"/>
    <s v="00000"/>
    <s v="No Project Name Assigned"/>
    <s v="04"/>
    <s v="Academic Support"/>
    <s v="0407"/>
    <s v="Academic Personnel Development"/>
    <s v="603005"/>
    <s v="Retirement"/>
    <x v="872"/>
    <s v="Non-Billable"/>
    <x v="872"/>
    <n v="778.62144115179547"/>
    <n v="91.87733005591187"/>
    <n v="686.74411109588357"/>
    <x v="4"/>
  </r>
  <r>
    <s v="202106"/>
    <s v="10"/>
    <s v="6660"/>
    <x v="13"/>
    <s v="000"/>
    <s v="0948"/>
    <s v="Calif State University Trust Fund"/>
    <s v="TF-CSU Operating Fund"/>
    <x v="12"/>
    <s v="00000"/>
    <s v="No Project Name Assigned"/>
    <s v="04"/>
    <s v="Academic Support"/>
    <s v="0406"/>
    <s v="Academic Administration"/>
    <s v="603005"/>
    <s v="Retirement"/>
    <x v="873"/>
    <s v="Non-Billable"/>
    <x v="873"/>
    <n v="44676.283241573525"/>
    <n v="5271.8014225056759"/>
    <n v="39404.481819067849"/>
    <x v="4"/>
  </r>
  <r>
    <s v="202106"/>
    <s v="10"/>
    <s v="6730"/>
    <x v="20"/>
    <s v="000"/>
    <s v="0948"/>
    <s v="Calif State University Trust Fund"/>
    <s v="TF-CSU Operating Fund"/>
    <x v="12"/>
    <s v="00000"/>
    <s v="No Project Name Assigned"/>
    <s v="04"/>
    <s v="Academic Support"/>
    <s v="0405"/>
    <s v="Ancillary Support"/>
    <s v="603005"/>
    <s v="Retirement"/>
    <x v="874"/>
    <s v="Non-Billable"/>
    <x v="874"/>
    <n v="4061.3604790136974"/>
    <n v="479.2405365236163"/>
    <n v="3582.119942490081"/>
    <x v="4"/>
  </r>
  <r>
    <s v="202106"/>
    <s v="10"/>
    <s v="6780"/>
    <x v="15"/>
    <s v="000"/>
    <s v="0948"/>
    <s v="Calif State University Trust Fund"/>
    <s v="TF-CSU Operating Fund"/>
    <x v="12"/>
    <s v="00000"/>
    <s v="No Project Name Assigned"/>
    <s v="05"/>
    <s v="Student Services"/>
    <s v="0509"/>
    <s v="Student Admissions"/>
    <s v="603005"/>
    <s v="Retirement"/>
    <x v="875"/>
    <s v="Non-Billable"/>
    <x v="875"/>
    <n v="9927.9135973157936"/>
    <n v="1171.4938044832638"/>
    <n v="8756.4197928325302"/>
    <x v="4"/>
  </r>
  <r>
    <s v="202106"/>
    <s v="10"/>
    <s v="6750"/>
    <x v="6"/>
    <s v="000"/>
    <s v="0948"/>
    <s v="Calif State University Trust Fund"/>
    <s v="TF-CSU Operating Fund"/>
    <x v="12"/>
    <s v="00000"/>
    <s v="No Project Name Assigned"/>
    <s v="01"/>
    <s v="Instruction"/>
    <s v="0101"/>
    <s v="General Academic Instruction"/>
    <s v="603005"/>
    <s v="Retirement"/>
    <x v="876"/>
    <s v="Non-Billable"/>
    <x v="876"/>
    <n v="449771.47849010536"/>
    <n v="53073.034461832438"/>
    <n v="396698.44402827293"/>
    <x v="4"/>
  </r>
  <r>
    <s v="202106"/>
    <s v="10"/>
    <s v="6750"/>
    <x v="6"/>
    <s v="000"/>
    <s v="0948"/>
    <s v="Calif State University Trust Fund"/>
    <s v="TF-CSU Operating Fund"/>
    <x v="12"/>
    <s v="00000"/>
    <s v="No Project Name Assigned"/>
    <s v="01"/>
    <s v="Instruction"/>
    <s v="0104"/>
    <s v="Community Education"/>
    <s v="603005"/>
    <s v="Retirement"/>
    <x v="877"/>
    <s v="Non-Billable"/>
    <x v="877"/>
    <n v="137.71069493375148"/>
    <n v="16.249862002182677"/>
    <n v="121.4608329315688"/>
    <x v="4"/>
  </r>
  <r>
    <s v="202106"/>
    <s v="10"/>
    <s v="6700"/>
    <x v="23"/>
    <s v="000"/>
    <s v="0948"/>
    <s v="Calif State University Trust Fund"/>
    <s v="TF-CSU Operating Fund"/>
    <x v="12"/>
    <s v="00000"/>
    <s v="No Project Name Assigned"/>
    <s v="04"/>
    <s v="Academic Support"/>
    <s v="0409"/>
    <s v="Academic Support Information Technology"/>
    <s v="603005"/>
    <s v="Retirement"/>
    <x v="878"/>
    <s v="Non-Billable"/>
    <x v="878"/>
    <n v="5287.1325226021081"/>
    <n v="623.88163766704884"/>
    <n v="4663.2508849350597"/>
    <x v="4"/>
  </r>
  <r>
    <s v="202106"/>
    <s v="10"/>
    <s v="6700"/>
    <x v="23"/>
    <s v="000"/>
    <s v="0948"/>
    <s v="Calif State University Trust Fund"/>
    <s v="TF-CSU Operating Fund"/>
    <x v="12"/>
    <s v="00000"/>
    <s v="No Project Name Assigned"/>
    <s v="07"/>
    <s v="Operation and Maintenance of Plant"/>
    <s v="0705"/>
    <s v="Landscape and Grounds Maintenance"/>
    <s v="603005"/>
    <s v="Retirement"/>
    <x v="879"/>
    <s v="Non-Billable"/>
    <x v="879"/>
    <n v="6543.1728250456863"/>
    <n v="772.09439335539105"/>
    <n v="5771.0784316902955"/>
    <x v="4"/>
  </r>
  <r>
    <s v="202106"/>
    <s v="10"/>
    <s v="6730"/>
    <x v="20"/>
    <s v="000"/>
    <s v="0948"/>
    <s v="Calif State University Trust Fund"/>
    <s v="TF-CSU Operating Fund"/>
    <x v="12"/>
    <s v="00000"/>
    <s v="No Project Name Assigned"/>
    <s v="04"/>
    <s v="Academic Support"/>
    <s v="0402"/>
    <s v="Museums and Galleries"/>
    <s v="603005"/>
    <s v="Retirement"/>
    <x v="880"/>
    <s v="Non-Billable"/>
    <x v="880"/>
    <n v="71.212326645529203"/>
    <n v="8.4030545441724467"/>
    <n v="62.809272101356754"/>
    <x v="4"/>
  </r>
  <r>
    <s v="202106"/>
    <s v="10"/>
    <s v="6820"/>
    <x v="2"/>
    <s v="000"/>
    <s v="0948"/>
    <s v="Calif State University Trust Fund"/>
    <s v="TF-CSU Operating Fund"/>
    <x v="12"/>
    <s v="00000"/>
    <s v="No Project Name Assigned"/>
    <s v="01"/>
    <s v="Instruction"/>
    <s v="0101"/>
    <s v="General Academic Instruction"/>
    <s v="603005"/>
    <s v="Retirement"/>
    <x v="881"/>
    <s v="Non-Billable"/>
    <x v="881"/>
    <n v="566482.04125922872"/>
    <n v="66844.880868588996"/>
    <n v="499637.16039063974"/>
    <x v="4"/>
  </r>
  <r>
    <s v="202106"/>
    <s v="10"/>
    <s v="6660"/>
    <x v="13"/>
    <s v="000"/>
    <s v="0948"/>
    <s v="Calif State University Trust Fund"/>
    <s v="TF-CSU Operating Fund"/>
    <x v="12"/>
    <s v="00000"/>
    <s v="No Project Name Assigned"/>
    <s v="04"/>
    <s v="Academic Support"/>
    <s v="0405"/>
    <s v="Ancillary Support"/>
    <s v="603005"/>
    <s v="Retirement"/>
    <x v="882"/>
    <s v="Non-Billable"/>
    <x v="882"/>
    <n v="693.3479671811624"/>
    <n v="81.815060127377166"/>
    <n v="611.53290705378527"/>
    <x v="4"/>
  </r>
  <r>
    <s v="202106"/>
    <s v="10"/>
    <s v="6700"/>
    <x v="23"/>
    <s v="000"/>
    <s v="0948"/>
    <s v="Calif State University Trust Fund"/>
    <s v="TF-CSU Operating Fund"/>
    <x v="12"/>
    <s v="00000"/>
    <s v="No Project Name Assigned"/>
    <s v="06"/>
    <s v="Institutional Support"/>
    <s v="0602"/>
    <s v="Fiscal Operations"/>
    <s v="603005"/>
    <s v="Retirement"/>
    <x v="883"/>
    <s v="Non-Billable"/>
    <x v="883"/>
    <n v="10989.849937085024"/>
    <n v="1296.8022925760329"/>
    <n v="9693.0476445089917"/>
    <x v="4"/>
  </r>
  <r>
    <s v="202106"/>
    <s v="10"/>
    <s v="6690"/>
    <x v="8"/>
    <s v="000"/>
    <s v="0948"/>
    <s v="Calif State University Trust Fund"/>
    <s v="TF-CSU Operating Fund"/>
    <x v="12"/>
    <s v="00000"/>
    <s v="No Project Name Assigned"/>
    <s v="05"/>
    <s v="Student Services"/>
    <s v="0510"/>
    <s v="Student Records"/>
    <s v="603005"/>
    <s v="Retirement"/>
    <x v="884"/>
    <s v="Non-Billable"/>
    <x v="884"/>
    <n v="4615.3655794783372"/>
    <n v="544.61313837844386"/>
    <n v="4070.7524410998935"/>
    <x v="4"/>
  </r>
  <r>
    <s v="202106"/>
    <s v="10"/>
    <s v="6840"/>
    <x v="4"/>
    <s v="000"/>
    <s v="0948"/>
    <s v="Calif State University Trust Fund"/>
    <s v="TF-CSU Operating Fund"/>
    <x v="12"/>
    <s v="00000"/>
    <s v="No Project Name Assigned"/>
    <s v="05"/>
    <s v="Student Services"/>
    <s v="0503"/>
    <s v="Counseling and Career Guidance"/>
    <s v="603005"/>
    <s v="Retirement"/>
    <x v="885"/>
    <s v="Non-Billable"/>
    <x v="885"/>
    <n v="3344.2971390733233"/>
    <n v="394.62706241065217"/>
    <n v="2949.6700766626709"/>
    <x v="4"/>
  </r>
  <r>
    <s v="202106"/>
    <s v="10"/>
    <s v="6840"/>
    <x v="4"/>
    <s v="000"/>
    <s v="0948"/>
    <s v="Calif State University Trust Fund"/>
    <s v="TF-CSU Operating Fund"/>
    <x v="12"/>
    <s v="00000"/>
    <s v="No Project Name Assigned"/>
    <s v="05"/>
    <s v="Student Services"/>
    <s v="0504"/>
    <s v="Financial Aid Administration"/>
    <s v="603005"/>
    <s v="Retirement"/>
    <x v="886"/>
    <s v="Non-Billable"/>
    <x v="886"/>
    <n v="4760.372746300669"/>
    <n v="561.72398406347895"/>
    <n v="4198.6487622371897"/>
    <x v="4"/>
  </r>
  <r>
    <s v="202106"/>
    <s v="10"/>
    <s v="6810"/>
    <x v="5"/>
    <s v="000"/>
    <s v="0948"/>
    <s v="Calif State University Trust Fund"/>
    <s v="TF-CSU Operating Fund"/>
    <x v="12"/>
    <s v="00000"/>
    <s v="No Project Name Assigned"/>
    <s v="06"/>
    <s v="Institutional Support"/>
    <s v="0607"/>
    <s v="Administrative Information Technology"/>
    <s v="603005"/>
    <s v="Retirement"/>
    <x v="887"/>
    <s v="Non-Billable"/>
    <x v="887"/>
    <n v="26719.454521623557"/>
    <n v="3152.89563355158"/>
    <n v="23566.558888071977"/>
    <x v="4"/>
  </r>
  <r>
    <s v="202106"/>
    <s v="10"/>
    <s v="6760"/>
    <x v="18"/>
    <s v="000"/>
    <s v="0948"/>
    <s v="Calif State University Trust Fund"/>
    <s v="TF-CSU Operating Fund"/>
    <x v="12"/>
    <s v="00000"/>
    <s v="No Project Name Assigned"/>
    <s v="07"/>
    <s v="Operation and Maintenance of Plant"/>
    <s v="0706"/>
    <s v="Major Repairs and Renovations"/>
    <s v="603005"/>
    <s v="Retirement"/>
    <x v="888"/>
    <s v="Non-Billable"/>
    <x v="888"/>
    <n v="5564.2259641464934"/>
    <n v="656.57866376928632"/>
    <n v="4907.6473003772071"/>
    <x v="4"/>
  </r>
  <r>
    <s v="202106"/>
    <s v="10"/>
    <s v="6740"/>
    <x v="9"/>
    <s v="000"/>
    <s v="0948"/>
    <s v="Calif State University Trust Fund"/>
    <s v="TF-CSU Operating Fund"/>
    <x v="12"/>
    <s v="00000"/>
    <s v="No Project Name Assigned"/>
    <s v="04"/>
    <s v="Academic Support"/>
    <s v="0402"/>
    <s v="Museums and Galleries"/>
    <s v="603005"/>
    <s v="Retirement"/>
    <x v="889"/>
    <s v="Non-Billable"/>
    <x v="889"/>
    <n v="3097.4826039286486"/>
    <n v="365.50294726358055"/>
    <n v="2731.979656665068"/>
    <x v="4"/>
  </r>
  <r>
    <s v="202106"/>
    <s v="10"/>
    <s v="6730"/>
    <x v="20"/>
    <s v="000"/>
    <s v="0948"/>
    <s v="Calif State University Trust Fund"/>
    <s v="TF-CSU Operating Fund"/>
    <x v="12"/>
    <s v="00000"/>
    <s v="No Project Name Assigned"/>
    <s v="05"/>
    <s v="Student Services"/>
    <s v="0502"/>
    <s v="Social and Cultural Development"/>
    <s v="603005"/>
    <s v="Retirement"/>
    <x v="890"/>
    <s v="Non-Billable"/>
    <x v="890"/>
    <n v="9540.3605927524277"/>
    <n v="1125.7625499447865"/>
    <n v="8414.5980428076418"/>
    <x v="4"/>
  </r>
  <r>
    <s v="202106"/>
    <s v="10"/>
    <s v="6730"/>
    <x v="20"/>
    <s v="000"/>
    <s v="0948"/>
    <s v="Calif State University Trust Fund"/>
    <s v="TF-CSU Operating Fund"/>
    <x v="12"/>
    <s v="00000"/>
    <s v="No Project Name Assigned"/>
    <s v="05"/>
    <s v="Student Services"/>
    <s v="0503"/>
    <s v="Counseling and Career Guidance"/>
    <s v="603005"/>
    <s v="Retirement"/>
    <x v="891"/>
    <s v="Non-Billable"/>
    <x v="891"/>
    <n v="1511.6032473692244"/>
    <n v="178.3691831895685"/>
    <n v="1333.2340641796559"/>
    <x v="4"/>
  </r>
  <r>
    <s v="202106"/>
    <s v="10"/>
    <s v="6756"/>
    <x v="16"/>
    <s v="000"/>
    <s v="0948"/>
    <s v="Calif State University Trust Fund"/>
    <s v="TF-CSU Operating Fund"/>
    <x v="12"/>
    <s v="00000"/>
    <s v="No Project Name Assigned"/>
    <s v="05"/>
    <s v="Student Services"/>
    <s v="0503"/>
    <s v="Counseling and Career Guidance"/>
    <s v="603005"/>
    <s v="Retirement"/>
    <x v="892"/>
    <s v="Non-Billable"/>
    <x v="892"/>
    <n v="4536.8999518975634"/>
    <n v="535.35419432391257"/>
    <n v="4001.5457575736509"/>
    <x v="4"/>
  </r>
  <r>
    <s v="202106"/>
    <s v="10"/>
    <s v="6700"/>
    <x v="23"/>
    <s v="000"/>
    <s v="0948"/>
    <s v="Calif State University Trust Fund"/>
    <s v="TF-CSU Operating Fund"/>
    <x v="12"/>
    <s v="00000"/>
    <s v="No Project Name Assigned"/>
    <s v="01"/>
    <s v="Instruction"/>
    <s v="0104"/>
    <s v="Community Education"/>
    <s v="603005"/>
    <s v="Retirement"/>
    <x v="893"/>
    <s v="Non-Billable"/>
    <x v="893"/>
    <n v="301.48928919583176"/>
    <n v="35.575736125108151"/>
    <n v="265.91355307072359"/>
    <x v="4"/>
  </r>
  <r>
    <s v="202106"/>
    <s v="10"/>
    <s v="6700"/>
    <x v="23"/>
    <s v="000"/>
    <s v="0948"/>
    <s v="Calif State University Trust Fund"/>
    <s v="TF-CSU Operating Fund"/>
    <x v="12"/>
    <s v="00000"/>
    <s v="No Project Name Assigned"/>
    <s v="06"/>
    <s v="Institutional Support"/>
    <s v="0601"/>
    <s v="Executive Management"/>
    <s v="603005"/>
    <s v="Retirement"/>
    <x v="894"/>
    <s v="Non-Billable"/>
    <x v="894"/>
    <n v="14358.876482341604"/>
    <n v="1694.3474249163094"/>
    <n v="12664.529057425294"/>
    <x v="4"/>
  </r>
  <r>
    <s v="202106"/>
    <s v="10"/>
    <s v="6660"/>
    <x v="13"/>
    <s v="000"/>
    <s v="0948"/>
    <s v="Calif State University Trust Fund"/>
    <s v="TF-CSU Operating Fund"/>
    <x v="12"/>
    <s v="00000"/>
    <s v="No Project Name Assigned"/>
    <s v="04"/>
    <s v="Academic Support"/>
    <s v="0403"/>
    <s v="Educational Media Services"/>
    <s v="603005"/>
    <s v="Retirement"/>
    <x v="895"/>
    <s v="Non-Billable"/>
    <x v="895"/>
    <n v="5666.4687202448358"/>
    <n v="668.64330898889068"/>
    <n v="4997.8254112559453"/>
    <x v="4"/>
  </r>
  <r>
    <s v="202106"/>
    <s v="10"/>
    <s v="6680"/>
    <x v="19"/>
    <s v="000"/>
    <s v="0948"/>
    <s v="Calif State University Trust Fund"/>
    <s v="TF-CSU Operating Fund"/>
    <x v="12"/>
    <s v="00000"/>
    <s v="No Project Name Assigned"/>
    <s v="03"/>
    <s v="Public Service"/>
    <s v="0301"/>
    <s v="Community Service"/>
    <s v="603005"/>
    <s v="Retirement"/>
    <x v="896"/>
    <s v="Non-Billable"/>
    <x v="896"/>
    <n v="2576.5964003812414"/>
    <n v="304.03837524498653"/>
    <n v="2272.5580251362549"/>
    <x v="4"/>
  </r>
  <r>
    <s v="202106"/>
    <s v="10"/>
    <s v="6760"/>
    <x v="18"/>
    <s v="000"/>
    <s v="0948"/>
    <s v="Calif State University Trust Fund"/>
    <s v="TF-CSU Operating Fund"/>
    <x v="12"/>
    <s v="00000"/>
    <s v="No Project Name Assigned"/>
    <s v="01"/>
    <s v="Instruction"/>
    <s v="0104"/>
    <s v="Community Education"/>
    <s v="603005"/>
    <s v="Retirement"/>
    <x v="897"/>
    <s v="Non-Billable"/>
    <x v="897"/>
    <n v="797.4430088467625"/>
    <n v="94.09827504391798"/>
    <n v="703.34473380284453"/>
    <x v="4"/>
  </r>
  <r>
    <s v="202106"/>
    <s v="10"/>
    <s v="6810"/>
    <x v="5"/>
    <s v="000"/>
    <s v="0948"/>
    <s v="Calif State University Trust Fund"/>
    <s v="TF-CSU Operating Fund"/>
    <x v="12"/>
    <s v="00000"/>
    <s v="No Project Name Assigned"/>
    <s v="05"/>
    <s v="Student Services"/>
    <s v="0503"/>
    <s v="Counseling and Career Guidance"/>
    <s v="603005"/>
    <s v="Retirement"/>
    <x v="898"/>
    <s v="Non-Billable"/>
    <x v="898"/>
    <n v="6898.8399183500387"/>
    <n v="814.06311036530462"/>
    <n v="6084.7768079847338"/>
    <x v="4"/>
  </r>
  <r>
    <s v="202106"/>
    <s v="10"/>
    <s v="6760"/>
    <x v="18"/>
    <s v="000"/>
    <s v="0948"/>
    <s v="Calif State University Trust Fund"/>
    <s v="TF-CSU Operating Fund"/>
    <x v="12"/>
    <s v="00000"/>
    <s v="No Project Name Assigned"/>
    <s v="04"/>
    <s v="Academic Support"/>
    <s v="0401"/>
    <s v="Libraries"/>
    <s v="603005"/>
    <s v="Retirement"/>
    <x v="899"/>
    <s v="Non-Billable"/>
    <x v="899"/>
    <n v="34210.22144790351"/>
    <n v="4036.8061308526144"/>
    <n v="30173.415317050894"/>
    <x v="4"/>
  </r>
  <r>
    <s v="202106"/>
    <s v="10"/>
    <s v="6760"/>
    <x v="18"/>
    <s v="000"/>
    <s v="0948"/>
    <s v="Calif State University Trust Fund"/>
    <s v="TF-CSU Operating Fund"/>
    <x v="12"/>
    <s v="00000"/>
    <s v="No Project Name Assigned"/>
    <s v="03"/>
    <s v="Public Service"/>
    <s v="0301"/>
    <s v="Community Service"/>
    <s v="603005"/>
    <s v="Retirement"/>
    <x v="900"/>
    <s v="Non-Billable"/>
    <x v="900"/>
    <n v="1134.4954840037442"/>
    <n v="133.87046711244182"/>
    <n v="1000.6250168913024"/>
    <x v="4"/>
  </r>
  <r>
    <s v="202106"/>
    <s v="10"/>
    <s v="6740"/>
    <x v="9"/>
    <s v="000"/>
    <s v="0948"/>
    <s v="Calif State University Trust Fund"/>
    <s v="TF-CSU Operating Fund"/>
    <x v="12"/>
    <s v="00000"/>
    <s v="No Project Name Assigned"/>
    <s v="05"/>
    <s v="Student Services"/>
    <s v="0503"/>
    <s v="Counseling and Career Guidance"/>
    <s v="603005"/>
    <s v="Retirement"/>
    <x v="901"/>
    <s v="Non-Billable"/>
    <x v="901"/>
    <n v="21202.631812971395"/>
    <n v="2501.9105539306247"/>
    <n v="18700.721259040769"/>
    <x v="4"/>
  </r>
  <r>
    <s v="202106"/>
    <s v="10"/>
    <s v="6800"/>
    <x v="14"/>
    <s v="000"/>
    <s v="0948"/>
    <s v="Calif State University Trust Fund"/>
    <s v="TF-CSU Operating Fund"/>
    <x v="12"/>
    <s v="00000"/>
    <s v="No Project Name Assigned"/>
    <s v="04"/>
    <s v="Academic Support"/>
    <s v="0407"/>
    <s v="Academic Personnel Development"/>
    <s v="603005"/>
    <s v="Retirement"/>
    <x v="902"/>
    <s v="Non-Billable"/>
    <x v="902"/>
    <n v="2734.3231239161037"/>
    <n v="322.65012862210023"/>
    <n v="2411.6729952940036"/>
    <x v="4"/>
  </r>
  <r>
    <s v="202106"/>
    <s v="10"/>
    <s v="6740"/>
    <x v="9"/>
    <s v="000"/>
    <s v="0948"/>
    <s v="Calif State University Trust Fund"/>
    <s v="TF-CSU Operating Fund"/>
    <x v="12"/>
    <s v="00000"/>
    <s v="No Project Name Assigned"/>
    <s v="01"/>
    <s v="Instruction"/>
    <s v="0101"/>
    <s v="General Academic Instruction"/>
    <s v="603005"/>
    <s v="Retirement"/>
    <x v="903"/>
    <s v="Non-Billable"/>
    <x v="903"/>
    <n v="699530.34195798391"/>
    <n v="82544.58035104211"/>
    <n v="616985.76160694181"/>
    <x v="4"/>
  </r>
  <r>
    <s v="202106"/>
    <s v="10"/>
    <s v="6700"/>
    <x v="23"/>
    <s v="000"/>
    <s v="0948"/>
    <s v="Calif State University Trust Fund"/>
    <s v="TF-CSU Operating Fund"/>
    <x v="12"/>
    <s v="00000"/>
    <s v="No Project Name Assigned"/>
    <s v="06"/>
    <s v="Institutional Support"/>
    <s v="0605"/>
    <s v="Public Relations/Development"/>
    <s v="603005"/>
    <s v="Retirement"/>
    <x v="904"/>
    <s v="Non-Billable"/>
    <x v="904"/>
    <n v="21985.714381695499"/>
    <n v="2594.3142970400691"/>
    <n v="19391.40008465543"/>
    <x v="4"/>
  </r>
  <r>
    <s v="202106"/>
    <s v="10"/>
    <s v="6700"/>
    <x v="23"/>
    <s v="000"/>
    <s v="0948"/>
    <s v="Calif State University Trust Fund"/>
    <s v="TF-CSU Operating Fund"/>
    <x v="12"/>
    <s v="00000"/>
    <s v="No Project Name Assigned"/>
    <s v="04"/>
    <s v="Academic Support"/>
    <s v="0405"/>
    <s v="Ancillary Support"/>
    <s v="603005"/>
    <s v="Retirement"/>
    <x v="905"/>
    <s v="Non-Billable"/>
    <x v="905"/>
    <n v="9535.4561401436385"/>
    <n v="1125.1838245369495"/>
    <n v="8410.2723156066895"/>
    <x v="4"/>
  </r>
  <r>
    <s v="202106"/>
    <s v="10"/>
    <s v="6700"/>
    <x v="23"/>
    <s v="000"/>
    <s v="0948"/>
    <s v="Calif State University Trust Fund"/>
    <s v="TF-CSU Operating Fund"/>
    <x v="12"/>
    <s v="00000"/>
    <s v="No Project Name Assigned"/>
    <s v="05"/>
    <s v="Student Services"/>
    <s v="0507"/>
    <s v="Student Health Services"/>
    <s v="603005"/>
    <s v="Retirement"/>
    <x v="906"/>
    <s v="Non-Billable"/>
    <x v="906"/>
    <n v="548.00453154295349"/>
    <n v="64.66453472206851"/>
    <n v="483.33999682088501"/>
    <x v="4"/>
  </r>
  <r>
    <s v="202106"/>
    <s v="10"/>
    <s v="6720"/>
    <x v="21"/>
    <s v="000"/>
    <s v="0948"/>
    <s v="Calif State University Trust Fund"/>
    <s v="TF-CSU Operating Fund"/>
    <x v="12"/>
    <s v="00000"/>
    <s v="No Project Name Assigned"/>
    <s v="01"/>
    <s v="Instruction"/>
    <s v="0101"/>
    <s v="General Academic Instruction"/>
    <s v="603005"/>
    <s v="Retirement"/>
    <x v="907"/>
    <s v="Non-Billable"/>
    <x v="907"/>
    <n v="250161.76287518934"/>
    <n v="29519.088019272345"/>
    <n v="220642.67485591699"/>
    <x v="4"/>
  </r>
  <r>
    <s v="202106"/>
    <s v="10"/>
    <s v="6660"/>
    <x v="13"/>
    <s v="000"/>
    <s v="0948"/>
    <s v="Calif State University Trust Fund"/>
    <s v="TF-CSU Operating Fund"/>
    <x v="12"/>
    <s v="00000"/>
    <s v="No Project Name Assigned"/>
    <s v="05"/>
    <s v="Student Services"/>
    <s v="0501"/>
    <s v="Student Services Administration"/>
    <s v="603005"/>
    <s v="Retirement"/>
    <x v="908"/>
    <s v="Non-Billable"/>
    <x v="908"/>
    <n v="8776.6850130815019"/>
    <n v="1035.6488315436172"/>
    <n v="7741.0361815378847"/>
    <x v="4"/>
  </r>
  <r>
    <s v="202106"/>
    <s v="10"/>
    <s v="6810"/>
    <x v="5"/>
    <s v="000"/>
    <s v="0948"/>
    <s v="Calif State University Trust Fund"/>
    <s v="TF-CSU Operating Fund"/>
    <x v="12"/>
    <s v="00000"/>
    <s v="No Project Name Assigned"/>
    <s v="03"/>
    <s v="Public Service"/>
    <s v="0301"/>
    <s v="Community Service"/>
    <s v="603005"/>
    <s v="Retirement"/>
    <x v="909"/>
    <s v="Non-Billable"/>
    <x v="909"/>
    <n v="9741.438116328085"/>
    <n v="1149.4896977267142"/>
    <n v="8591.9484186013706"/>
    <x v="4"/>
  </r>
  <r>
    <s v="202106"/>
    <s v="10"/>
    <s v="6756"/>
    <x v="16"/>
    <s v="000"/>
    <s v="0948"/>
    <s v="Calif State University Trust Fund"/>
    <s v="TF-CSU Operating Fund"/>
    <x v="12"/>
    <s v="00000"/>
    <s v="No Project Name Assigned"/>
    <s v="05"/>
    <s v="Student Services"/>
    <s v="0501"/>
    <s v="Student Services Administration"/>
    <s v="603005"/>
    <s v="Retirement"/>
    <x v="910"/>
    <s v="Non-Billable"/>
    <x v="910"/>
    <n v="7184.3060081488438"/>
    <n v="847.74810896156362"/>
    <n v="6336.5578991872799"/>
    <x v="4"/>
  </r>
  <r>
    <s v="202106"/>
    <s v="10"/>
    <s v="6810"/>
    <x v="5"/>
    <s v="000"/>
    <s v="0948"/>
    <s v="Calif State University Trust Fund"/>
    <s v="TF-CSU Operating Fund"/>
    <x v="12"/>
    <s v="00000"/>
    <s v="No Project Name Assigned"/>
    <s v="04"/>
    <s v="Academic Support"/>
    <s v="0401"/>
    <s v="Libraries"/>
    <s v="603005"/>
    <s v="Retirement"/>
    <x v="911"/>
    <s v="Non-Billable"/>
    <x v="911"/>
    <n v="26368.838429859265"/>
    <n v="3111.5229347233935"/>
    <n v="23257.31549513587"/>
    <x v="4"/>
  </r>
  <r>
    <s v="202106"/>
    <s v="10"/>
    <s v="6752"/>
    <x v="11"/>
    <s v="000"/>
    <s v="0948"/>
    <s v="Calif State University Trust Fund"/>
    <s v="TF-CSU Operating Fund"/>
    <x v="12"/>
    <s v="00000"/>
    <s v="No Project Name Assigned"/>
    <s v="04"/>
    <s v="Academic Support"/>
    <s v="0406"/>
    <s v="Academic Administration"/>
    <s v="603005"/>
    <s v="Retirement"/>
    <x v="912"/>
    <s v="Non-Billable"/>
    <x v="912"/>
    <n v="5669.390019284333"/>
    <n v="668.98802227555132"/>
    <n v="5000.401997008782"/>
    <x v="4"/>
  </r>
  <r>
    <s v="202106"/>
    <s v="10"/>
    <s v="6740"/>
    <x v="9"/>
    <s v="000"/>
    <s v="0948"/>
    <s v="Calif State University Trust Fund"/>
    <s v="TF-CSU Operating Fund"/>
    <x v="12"/>
    <s v="00000"/>
    <s v="No Project Name Assigned"/>
    <s v="04"/>
    <s v="Academic Support"/>
    <s v="0401"/>
    <s v="Libraries"/>
    <s v="603005"/>
    <s v="Retirement"/>
    <x v="913"/>
    <s v="Non-Billable"/>
    <x v="913"/>
    <n v="25000.709296489724"/>
    <n v="2950.0836969857878"/>
    <n v="22050.625599503936"/>
    <x v="4"/>
  </r>
  <r>
    <s v="202106"/>
    <s v="10"/>
    <s v="6710"/>
    <x v="10"/>
    <s v="000"/>
    <s v="0948"/>
    <s v="Calif State University Trust Fund"/>
    <s v="TF-CSU Operating Fund"/>
    <x v="12"/>
    <s v="00000"/>
    <s v="No Project Name Assigned"/>
    <s v="05"/>
    <s v="Student Services"/>
    <s v="0509"/>
    <s v="Student Admissions"/>
    <s v="603005"/>
    <s v="Retirement"/>
    <x v="914"/>
    <s v="Non-Billable"/>
    <x v="914"/>
    <n v="11626.527026000565"/>
    <n v="1371.9301890680667"/>
    <n v="10254.596836932498"/>
    <x v="4"/>
  </r>
  <r>
    <s v="202106"/>
    <s v="10"/>
    <s v="6660"/>
    <x v="13"/>
    <s v="000"/>
    <s v="0948"/>
    <s v="Calif State University Trust Fund"/>
    <s v="TF-CSU Operating Fund"/>
    <x v="12"/>
    <s v="00000"/>
    <s v="No Project Name Assigned"/>
    <s v="04"/>
    <s v="Academic Support"/>
    <s v="0402"/>
    <s v="Museums and Galleries"/>
    <s v="603005"/>
    <s v="Retirement"/>
    <x v="915"/>
    <s v="Non-Billable"/>
    <x v="915"/>
    <n v="1680.0094580819436"/>
    <n v="198.24111605366937"/>
    <n v="1481.7683420282742"/>
    <x v="4"/>
  </r>
  <r>
    <s v="202106"/>
    <s v="10"/>
    <s v="6650"/>
    <x v="17"/>
    <s v="000"/>
    <s v="0948"/>
    <s v="Calif State University Trust Fund"/>
    <s v="TF-CSU Operating Fund"/>
    <x v="12"/>
    <s v="00000"/>
    <s v="No Project Name Assigned"/>
    <s v="04"/>
    <s v="Academic Support"/>
    <s v="0409"/>
    <s v="Academic Support Information Technology"/>
    <s v="603005"/>
    <s v="Retirement"/>
    <x v="916"/>
    <s v="Non-Billable"/>
    <x v="916"/>
    <n v="9651.6888018145"/>
    <n v="1138.8992786141112"/>
    <n v="8512.7895232003884"/>
    <x v="4"/>
  </r>
  <r>
    <s v="202106"/>
    <s v="10"/>
    <s v="6710"/>
    <x v="10"/>
    <s v="000"/>
    <s v="0948"/>
    <s v="Calif State University Trust Fund"/>
    <s v="TF-CSU Operating Fund"/>
    <x v="12"/>
    <s v="00000"/>
    <s v="No Project Name Assigned"/>
    <s v="06"/>
    <s v="Institutional Support"/>
    <s v="0605"/>
    <s v="Public Relations/Development"/>
    <s v="603005"/>
    <s v="Retirement"/>
    <x v="917"/>
    <s v="Non-Billable"/>
    <x v="917"/>
    <n v="37893.590610946274"/>
    <n v="4471.4436920916605"/>
    <n v="33422.146918854611"/>
    <x v="4"/>
  </r>
  <r>
    <s v="202106"/>
    <s v="10"/>
    <s v="6700"/>
    <x v="23"/>
    <s v="000"/>
    <s v="0948"/>
    <s v="Calif State University Trust Fund"/>
    <s v="TF-CSU Operating Fund"/>
    <x v="12"/>
    <s v="00000"/>
    <s v="No Project Name Assigned"/>
    <s v="05"/>
    <s v="Student Services"/>
    <s v="0509"/>
    <s v="Student Admissions"/>
    <s v="603005"/>
    <s v="Retirement"/>
    <x v="918"/>
    <s v="Non-Billable"/>
    <x v="918"/>
    <n v="3260.8283271070773"/>
    <n v="384.77774259863514"/>
    <n v="2876.0505845084422"/>
    <x v="4"/>
  </r>
  <r>
    <s v="202106"/>
    <s v="10"/>
    <s v="6670"/>
    <x v="12"/>
    <s v="000"/>
    <s v="0948"/>
    <s v="Calif State University Trust Fund"/>
    <s v="TF-CSU Operating Fund"/>
    <x v="12"/>
    <s v="00000"/>
    <s v="No Project Name Assigned"/>
    <s v="07"/>
    <s v="Operation and Maintenance of Plant"/>
    <s v="0708"/>
    <s v="Logistical Services"/>
    <s v="603005"/>
    <s v="Retirement"/>
    <x v="919"/>
    <s v="Non-Billable"/>
    <x v="919"/>
    <n v="2461.1940535931126"/>
    <n v="290.42089832398733"/>
    <n v="2170.7731552691253"/>
    <x v="4"/>
  </r>
  <r>
    <s v="202106"/>
    <s v="10"/>
    <s v="6840"/>
    <x v="4"/>
    <s v="000"/>
    <s v="0948"/>
    <s v="Calif State University Trust Fund"/>
    <s v="TF-CSU Operating Fund"/>
    <x v="12"/>
    <s v="00000"/>
    <s v="No Project Name Assigned"/>
    <s v="07"/>
    <s v="Operation and Maintenance of Plant"/>
    <s v="0704"/>
    <s v="Utilities"/>
    <s v="603005"/>
    <s v="Retirement"/>
    <x v="920"/>
    <s v="Non-Billable"/>
    <x v="920"/>
    <n v="5308.7766575598907"/>
    <n v="626.4356455920672"/>
    <n v="4682.3410119678238"/>
    <x v="4"/>
  </r>
  <r>
    <s v="202106"/>
    <s v="10"/>
    <s v="6840"/>
    <x v="4"/>
    <s v="000"/>
    <s v="0948"/>
    <s v="Calif State University Trust Fund"/>
    <s v="TF-CSU Operating Fund"/>
    <x v="12"/>
    <s v="00000"/>
    <s v="No Project Name Assigned"/>
    <s v="07"/>
    <s v="Operation and Maintenance of Plant"/>
    <s v="0705"/>
    <s v="Landscape and Grounds Maintenance"/>
    <s v="603005"/>
    <s v="Retirement"/>
    <x v="921"/>
    <s v="Non-Billable"/>
    <x v="921"/>
    <n v="800.3162971399513"/>
    <n v="94.437323062514267"/>
    <n v="705.87897407743708"/>
    <x v="4"/>
  </r>
  <r>
    <s v="202106"/>
    <s v="10"/>
    <s v="6752"/>
    <x v="11"/>
    <s v="000"/>
    <s v="0948"/>
    <s v="Calif State University Trust Fund"/>
    <s v="TF-CSU Operating Fund"/>
    <x v="12"/>
    <s v="00000"/>
    <s v="No Project Name Assigned"/>
    <s v="07"/>
    <s v="Operation and Maintenance of Plant"/>
    <s v="0701"/>
    <s v="Physical Plant Administration"/>
    <s v="603005"/>
    <s v="Retirement"/>
    <x v="922"/>
    <s v="Non-Billable"/>
    <x v="922"/>
    <n v="1588.0133180778062"/>
    <n v="187.38557153318115"/>
    <n v="1400.6277465446251"/>
    <x v="4"/>
  </r>
  <r>
    <s v="202106"/>
    <s v="10"/>
    <s v="6670"/>
    <x v="12"/>
    <s v="000"/>
    <s v="0948"/>
    <s v="Calif State University Trust Fund"/>
    <s v="TF-CSU Operating Fund"/>
    <x v="12"/>
    <s v="00000"/>
    <s v="No Project Name Assigned"/>
    <s v="07"/>
    <s v="Operation and Maintenance of Plant"/>
    <s v="0701"/>
    <s v="Physical Plant Administration"/>
    <s v="603005"/>
    <s v="Retirement"/>
    <x v="923"/>
    <s v="Non-Billable"/>
    <x v="923"/>
    <n v="5828.0030057087124"/>
    <n v="687.70435467362813"/>
    <n v="5140.2986510350847"/>
    <x v="4"/>
  </r>
  <r>
    <s v="202106"/>
    <s v="10"/>
    <s v="6670"/>
    <x v="12"/>
    <s v="000"/>
    <s v="0948"/>
    <s v="Calif State University Trust Fund"/>
    <s v="TF-CSU Operating Fund"/>
    <x v="12"/>
    <s v="00000"/>
    <s v="No Project Name Assigned"/>
    <s v="05"/>
    <s v="Student Services"/>
    <s v="0510"/>
    <s v="Student Records"/>
    <s v="603005"/>
    <s v="Retirement"/>
    <x v="924"/>
    <s v="Non-Billable"/>
    <x v="924"/>
    <n v="7749.8956370776023"/>
    <n v="914.48768517515714"/>
    <n v="6835.4079519024453"/>
    <x v="4"/>
  </r>
  <r>
    <s v="202106"/>
    <s v="10"/>
    <s v="6752"/>
    <x v="11"/>
    <s v="000"/>
    <s v="0948"/>
    <s v="Calif State University Trust Fund"/>
    <s v="TF-CSU Operating Fund"/>
    <x v="12"/>
    <s v="00000"/>
    <s v="No Project Name Assigned"/>
    <s v="04"/>
    <s v="Academic Support"/>
    <s v="0403"/>
    <s v="Educational Media Services"/>
    <s v="603005"/>
    <s v="Retirement"/>
    <x v="925"/>
    <s v="Non-Billable"/>
    <x v="925"/>
    <n v="533.5534904958123"/>
    <n v="62.959311878505858"/>
    <n v="470.59417861730645"/>
    <x v="4"/>
  </r>
  <r>
    <s v="202106"/>
    <s v="10"/>
    <s v="6810"/>
    <x v="5"/>
    <s v="000"/>
    <s v="0948"/>
    <s v="Calif State University Trust Fund"/>
    <s v="TF-CSU Operating Fund"/>
    <x v="12"/>
    <s v="00000"/>
    <s v="No Project Name Assigned"/>
    <s v="07"/>
    <s v="Operation and Maintenance of Plant"/>
    <s v="0704"/>
    <s v="Utilities"/>
    <s v="603005"/>
    <s v="Retirement"/>
    <x v="926"/>
    <s v="Non-Billable"/>
    <x v="926"/>
    <n v="8687.7534299889121"/>
    <n v="1025.1549047386916"/>
    <n v="7662.5985252502205"/>
    <x v="4"/>
  </r>
  <r>
    <s v="202106"/>
    <s v="10"/>
    <s v="6700"/>
    <x v="23"/>
    <s v="000"/>
    <s v="0948"/>
    <s v="Calif State University Trust Fund"/>
    <s v="TF-CSU Operating Fund"/>
    <x v="12"/>
    <s v="00000"/>
    <s v="No Project Name Assigned"/>
    <s v="05"/>
    <s v="Student Services"/>
    <s v="0504"/>
    <s v="Financial Aid Administration"/>
    <s v="603005"/>
    <s v="Retirement"/>
    <x v="927"/>
    <s v="Non-Billable"/>
    <x v="927"/>
    <n v="6455.3789804855751"/>
    <n v="761.73471969729792"/>
    <n v="5693.6442607882773"/>
    <x v="4"/>
  </r>
  <r>
    <s v="202106"/>
    <s v="10"/>
    <s v="6850"/>
    <x v="22"/>
    <s v="000"/>
    <s v="0948"/>
    <s v="Calif State University Trust Fund"/>
    <s v="TF-CSU Operating Fund"/>
    <x v="12"/>
    <s v="00000"/>
    <s v="No Project Name Assigned"/>
    <s v="04"/>
    <s v="Academic Support"/>
    <s v="0407"/>
    <s v="Academic Personnel Development"/>
    <s v="603005"/>
    <s v="Retirement"/>
    <x v="928"/>
    <s v="Non-Billable"/>
    <x v="928"/>
    <n v="588.68395945346288"/>
    <n v="69.464707215508625"/>
    <n v="519.21925223795427"/>
    <x v="4"/>
  </r>
  <r>
    <s v="202106"/>
    <s v="10"/>
    <s v="6670"/>
    <x v="12"/>
    <s v="000"/>
    <s v="0948"/>
    <s v="Calif State University Trust Fund"/>
    <s v="TF-CSU Operating Fund"/>
    <x v="12"/>
    <s v="00000"/>
    <s v="No Project Name Assigned"/>
    <s v="06"/>
    <s v="Institutional Support"/>
    <s v="0605"/>
    <s v="Public Relations/Development"/>
    <s v="603005"/>
    <s v="Retirement"/>
    <x v="929"/>
    <s v="Non-Billable"/>
    <x v="929"/>
    <n v="7135.7344266304372"/>
    <n v="842.01666234239167"/>
    <n v="6293.7177642880461"/>
    <x v="4"/>
  </r>
  <r>
    <s v="202106"/>
    <s v="10"/>
    <s v="6830"/>
    <x v="3"/>
    <s v="000"/>
    <s v="0948"/>
    <s v="Calif State University Trust Fund"/>
    <s v="TF-CSU Operating Fund"/>
    <x v="12"/>
    <s v="00000"/>
    <s v="No Project Name Assigned"/>
    <s v="05"/>
    <s v="Student Services"/>
    <s v="0509"/>
    <s v="Student Admissions"/>
    <s v="603005"/>
    <s v="Retirement"/>
    <x v="930"/>
    <s v="Non-Billable"/>
    <x v="930"/>
    <n v="6914.4044989647864"/>
    <n v="815.89973087784483"/>
    <n v="6098.504768086942"/>
    <x v="4"/>
  </r>
  <r>
    <s v="202106"/>
    <s v="10"/>
    <s v="6690"/>
    <x v="8"/>
    <s v="000"/>
    <s v="0948"/>
    <s v="Calif State University Trust Fund"/>
    <s v="TF-CSU Operating Fund"/>
    <x v="12"/>
    <s v="00000"/>
    <s v="No Project Name Assigned"/>
    <s v="05"/>
    <s v="Student Services"/>
    <s v="0509"/>
    <s v="Student Admissions"/>
    <s v="603005"/>
    <s v="Retirement"/>
    <x v="931"/>
    <s v="Non-Billable"/>
    <x v="931"/>
    <n v="6419.277028770488"/>
    <n v="757.47468939491762"/>
    <n v="5661.8023393755702"/>
    <x v="4"/>
  </r>
  <r>
    <s v="202106"/>
    <s v="10"/>
    <s v="6690"/>
    <x v="8"/>
    <s v="000"/>
    <s v="0948"/>
    <s v="Calif State University Trust Fund"/>
    <s v="TF-CSU Operating Fund"/>
    <x v="12"/>
    <s v="00000"/>
    <s v="No Project Name Assigned"/>
    <s v="06"/>
    <s v="Institutional Support"/>
    <s v="0606"/>
    <s v="General Administration"/>
    <s v="603005"/>
    <s v="Retirement"/>
    <x v="932"/>
    <s v="Non-Billable"/>
    <x v="932"/>
    <n v="7460.6657370782723"/>
    <n v="880.35855697523618"/>
    <n v="6580.3071801030364"/>
    <x v="4"/>
  </r>
  <r>
    <s v="202106"/>
    <s v="10"/>
    <s v="6752"/>
    <x v="11"/>
    <s v="000"/>
    <s v="0948"/>
    <s v="Calif State University Trust Fund"/>
    <s v="TF-CSU Operating Fund"/>
    <x v="12"/>
    <s v="00000"/>
    <s v="No Project Name Assigned"/>
    <s v="07"/>
    <s v="Operation and Maintenance of Plant"/>
    <s v="0702"/>
    <s v="Building Maintenance"/>
    <s v="603005"/>
    <s v="Retirement"/>
    <x v="933"/>
    <s v="Non-Billable"/>
    <x v="933"/>
    <n v="4006.0817187993034"/>
    <n v="472.71764281831781"/>
    <n v="3533.3640759809855"/>
    <x v="4"/>
  </r>
  <r>
    <s v="202106"/>
    <s v="10"/>
    <s v="6800"/>
    <x v="14"/>
    <s v="000"/>
    <s v="0948"/>
    <s v="Calif State University Trust Fund"/>
    <s v="TF-CSU Operating Fund"/>
    <x v="12"/>
    <s v="00000"/>
    <s v="No Project Name Assigned"/>
    <s v="02"/>
    <s v="Research"/>
    <s v="0201"/>
    <s v="Institutes and Research Centers"/>
    <s v="603005"/>
    <s v="Retirement"/>
    <x v="934"/>
    <s v="Non-Billable"/>
    <x v="934"/>
    <n v="1292.8951323538008"/>
    <n v="152.56162561774852"/>
    <n v="1140.3335067360524"/>
    <x v="4"/>
  </r>
  <r>
    <s v="202106"/>
    <s v="10"/>
    <s v="6800"/>
    <x v="14"/>
    <s v="000"/>
    <s v="0948"/>
    <s v="Calif State University Trust Fund"/>
    <s v="TF-CSU Operating Fund"/>
    <x v="12"/>
    <s v="00000"/>
    <s v="No Project Name Assigned"/>
    <s v="01"/>
    <s v="Instruction"/>
    <s v="0105"/>
    <s v="Preparatory/Remedial Instruction"/>
    <s v="603005"/>
    <s v="Retirement"/>
    <x v="935"/>
    <s v="Non-Billable"/>
    <x v="935"/>
    <n v="854.71053679029876"/>
    <n v="100.85584334125527"/>
    <n v="753.85469344904357"/>
    <x v="4"/>
  </r>
  <r>
    <s v="202106"/>
    <s v="10"/>
    <s v="6800"/>
    <x v="14"/>
    <s v="000"/>
    <s v="0948"/>
    <s v="Calif State University Trust Fund"/>
    <s v="TF-CSU Operating Fund"/>
    <x v="12"/>
    <s v="00000"/>
    <s v="No Project Name Assigned"/>
    <s v="01"/>
    <s v="Instruction"/>
    <s v="0106"/>
    <s v="Instructional Information Technology"/>
    <s v="603005"/>
    <s v="Retirement"/>
    <x v="936"/>
    <s v="Non-Billable"/>
    <x v="936"/>
    <n v="21522.330532846758"/>
    <n v="2539.6350028759175"/>
    <n v="18982.695529970839"/>
    <x v="4"/>
  </r>
  <r>
    <s v="202106"/>
    <s v="10"/>
    <s v="6670"/>
    <x v="12"/>
    <s v="000"/>
    <s v="0948"/>
    <s v="Calif State University Trust Fund"/>
    <s v="TF-CSU Operating Fund"/>
    <x v="12"/>
    <s v="00000"/>
    <s v="No Project Name Assigned"/>
    <s v="06"/>
    <s v="Institutional Support"/>
    <s v="0607"/>
    <s v="Administrative Information Technology"/>
    <s v="603005"/>
    <s v="Retirement"/>
    <x v="937"/>
    <s v="Non-Billable"/>
    <x v="937"/>
    <n v="10450.512119617631"/>
    <n v="1233.1604301148807"/>
    <n v="9217.3516895027515"/>
    <x v="4"/>
  </r>
  <r>
    <s v="202106"/>
    <s v="10"/>
    <s v="6670"/>
    <x v="12"/>
    <s v="000"/>
    <s v="0948"/>
    <s v="Calif State University Trust Fund"/>
    <s v="TF-CSU Operating Fund"/>
    <x v="12"/>
    <s v="00000"/>
    <s v="No Project Name Assigned"/>
    <s v="07"/>
    <s v="Operation and Maintenance of Plant"/>
    <s v="0702"/>
    <s v="Building Maintenance"/>
    <s v="603005"/>
    <s v="Retirement"/>
    <x v="938"/>
    <s v="Non-Billable"/>
    <x v="938"/>
    <n v="9405.8218981342598"/>
    <n v="1109.8869839798426"/>
    <n v="8295.9349141544171"/>
    <x v="4"/>
  </r>
  <r>
    <s v="202106"/>
    <s v="10"/>
    <s v="6740"/>
    <x v="9"/>
    <s v="000"/>
    <s v="0948"/>
    <s v="Calif State University Trust Fund"/>
    <s v="TF-CSU Operating Fund"/>
    <x v="12"/>
    <s v="00000"/>
    <s v="No Project Name Assigned"/>
    <s v="06"/>
    <s v="Institutional Support"/>
    <s v="0607"/>
    <s v="Administrative Information Technology"/>
    <s v="603005"/>
    <s v="Retirement"/>
    <x v="939"/>
    <s v="Non-Billable"/>
    <x v="939"/>
    <n v="20738.514832282854"/>
    <n v="2447.144750209377"/>
    <n v="18291.370082073478"/>
    <x v="4"/>
  </r>
  <r>
    <s v="202106"/>
    <s v="10"/>
    <s v="6670"/>
    <x v="12"/>
    <s v="000"/>
    <s v="0948"/>
    <s v="Calif State University Trust Fund"/>
    <s v="TF-CSU Operating Fund"/>
    <x v="12"/>
    <s v="00000"/>
    <s v="No Project Name Assigned"/>
    <s v="06"/>
    <s v="Institutional Support"/>
    <s v="0602"/>
    <s v="Fiscal Operations"/>
    <s v="603005"/>
    <s v="Retirement"/>
    <x v="940"/>
    <s v="Non-Billable"/>
    <x v="940"/>
    <n v="14784.476454620712"/>
    <n v="1744.5682216452442"/>
    <n v="13039.908232975467"/>
    <x v="4"/>
  </r>
  <r>
    <s v="202106"/>
    <s v="10"/>
    <s v="6660"/>
    <x v="13"/>
    <s v="000"/>
    <s v="0948"/>
    <s v="Calif State University Trust Fund"/>
    <s v="TF-CSU Operating Fund"/>
    <x v="12"/>
    <s v="00000"/>
    <s v="No Project Name Assigned"/>
    <s v="05"/>
    <s v="Student Services"/>
    <s v="0509"/>
    <s v="Student Admissions"/>
    <s v="603005"/>
    <s v="Retirement"/>
    <x v="941"/>
    <s v="Non-Billable"/>
    <x v="941"/>
    <n v="7547.3706282190869"/>
    <n v="890.58973412985233"/>
    <n v="6656.7808940892346"/>
    <x v="4"/>
  </r>
  <r>
    <s v="202106"/>
    <s v="10"/>
    <s v="6660"/>
    <x v="13"/>
    <s v="000"/>
    <s v="0948"/>
    <s v="Calif State University Trust Fund"/>
    <s v="TF-CSU Operating Fund"/>
    <x v="12"/>
    <s v="00000"/>
    <s v="No Project Name Assigned"/>
    <s v="04"/>
    <s v="Academic Support"/>
    <s v="0401"/>
    <s v="Libraries"/>
    <s v="603005"/>
    <s v="Retirement"/>
    <x v="942"/>
    <s v="Non-Billable"/>
    <x v="942"/>
    <n v="13757.446637701831"/>
    <n v="1623.3787032488162"/>
    <n v="12134.067934453014"/>
    <x v="4"/>
  </r>
  <r>
    <s v="202106"/>
    <s v="10"/>
    <s v="6670"/>
    <x v="12"/>
    <s v="000"/>
    <s v="0948"/>
    <s v="Calif State University Trust Fund"/>
    <s v="TF-CSU Operating Fund"/>
    <x v="12"/>
    <s v="00000"/>
    <s v="No Project Name Assigned"/>
    <s v="07"/>
    <s v="Operation and Maintenance of Plant"/>
    <s v="0704"/>
    <s v="Utilities"/>
    <s v="603005"/>
    <s v="Retirement"/>
    <x v="943"/>
    <s v="Non-Billable"/>
    <x v="943"/>
    <n v="919.03990345900274"/>
    <n v="108.44670860816233"/>
    <n v="810.5931948508404"/>
    <x v="4"/>
  </r>
  <r>
    <s v="202106"/>
    <s v="10"/>
    <s v="6756"/>
    <x v="16"/>
    <s v="000"/>
    <s v="0948"/>
    <s v="Calif State University Trust Fund"/>
    <s v="TF-CSU Operating Fund"/>
    <x v="12"/>
    <s v="00000"/>
    <s v="No Project Name Assigned"/>
    <s v="07"/>
    <s v="Operation and Maintenance of Plant"/>
    <s v="0702"/>
    <s v="Building Maintenance"/>
    <s v="603005"/>
    <s v="Retirement"/>
    <x v="944"/>
    <s v="Non-Billable"/>
    <x v="944"/>
    <n v="7341.1551804215424"/>
    <n v="866.25631128974203"/>
    <n v="6474.8988691318"/>
    <x v="4"/>
  </r>
  <r>
    <s v="202106"/>
    <s v="10"/>
    <s v="6820"/>
    <x v="2"/>
    <s v="000"/>
    <s v="0948"/>
    <s v="Calif State University Trust Fund"/>
    <s v="TF-CSU Operating Fund"/>
    <x v="12"/>
    <s v="00000"/>
    <s v="No Project Name Assigned"/>
    <s v="01"/>
    <s v="Instruction"/>
    <s v="0105"/>
    <s v="Preparatory/Remedial Instruction"/>
    <s v="603005"/>
    <s v="Retirement"/>
    <x v="945"/>
    <s v="Non-Billable"/>
    <x v="945"/>
    <n v="1343.2022636329175"/>
    <n v="158.49786710868426"/>
    <n v="1184.7043965242333"/>
    <x v="4"/>
  </r>
  <r>
    <s v="202106"/>
    <s v="10"/>
    <s v="6700"/>
    <x v="23"/>
    <s v="000"/>
    <s v="0948"/>
    <s v="Calif State University Trust Fund"/>
    <s v="TF-CSU Operating Fund"/>
    <x v="12"/>
    <s v="00000"/>
    <s v="No Project Name Assigned"/>
    <s v="02"/>
    <s v="Research"/>
    <s v="0202"/>
    <s v="Individual and Project Research"/>
    <s v="603005"/>
    <s v="Retirement"/>
    <x v="946"/>
    <s v="Non-Billable"/>
    <x v="946"/>
    <n v="925.41236207286204"/>
    <n v="109.19865872459772"/>
    <n v="816.21370334826429"/>
    <x v="4"/>
  </r>
  <r>
    <s v="202106"/>
    <s v="10"/>
    <s v="6730"/>
    <x v="20"/>
    <s v="000"/>
    <s v="0948"/>
    <s v="Calif State University Trust Fund"/>
    <s v="TF-CSU Operating Fund"/>
    <x v="12"/>
    <s v="00000"/>
    <s v="No Project Name Assigned"/>
    <s v="04"/>
    <s v="Academic Support"/>
    <s v="0401"/>
    <s v="Libraries"/>
    <s v="603005"/>
    <s v="Retirement"/>
    <x v="947"/>
    <s v="Non-Billable"/>
    <x v="947"/>
    <n v="8043.3913306047862"/>
    <n v="949.12017701136483"/>
    <n v="7094.2711535934213"/>
    <x v="4"/>
  </r>
  <r>
    <s v="202106"/>
    <s v="10"/>
    <s v="6820"/>
    <x v="2"/>
    <s v="000"/>
    <s v="0948"/>
    <s v="Calif State University Trust Fund"/>
    <s v="TF-CSU Operating Fund"/>
    <x v="12"/>
    <s v="00000"/>
    <s v="No Project Name Assigned"/>
    <s v="05"/>
    <s v="Student Services"/>
    <s v="0502"/>
    <s v="Social and Cultural Development"/>
    <s v="603005"/>
    <s v="Retirement"/>
    <x v="948"/>
    <s v="Non-Billable"/>
    <x v="948"/>
    <n v="36429.633576678709"/>
    <n v="4298.6967620480882"/>
    <n v="32130.936814630622"/>
    <x v="4"/>
  </r>
  <r>
    <s v="202106"/>
    <s v="10"/>
    <s v="6690"/>
    <x v="8"/>
    <s v="000"/>
    <s v="0948"/>
    <s v="Calif State University Trust Fund"/>
    <s v="TF-CSU Operating Fund"/>
    <x v="12"/>
    <s v="00000"/>
    <s v="No Project Name Assigned"/>
    <s v="04"/>
    <s v="Academic Support"/>
    <s v="0406"/>
    <s v="Academic Administration"/>
    <s v="603005"/>
    <s v="Retirement"/>
    <x v="949"/>
    <s v="Non-Billable"/>
    <x v="949"/>
    <n v="41410.934160644691"/>
    <n v="4886.4902309560739"/>
    <n v="36524.443929688619"/>
    <x v="4"/>
  </r>
  <r>
    <s v="202106"/>
    <s v="10"/>
    <s v="6730"/>
    <x v="20"/>
    <s v="000"/>
    <s v="0948"/>
    <s v="Calif State University Trust Fund"/>
    <s v="TF-CSU Operating Fund"/>
    <x v="12"/>
    <s v="00000"/>
    <s v="No Project Name Assigned"/>
    <s v="07"/>
    <s v="Operation and Maintenance of Plant"/>
    <s v="0701"/>
    <s v="Physical Plant Administration"/>
    <s v="603005"/>
    <s v="Retirement"/>
    <x v="950"/>
    <s v="Non-Billable"/>
    <x v="950"/>
    <n v="6963.7978773302902"/>
    <n v="821.72814952497436"/>
    <n v="6142.0697278053158"/>
    <x v="4"/>
  </r>
  <r>
    <s v="202106"/>
    <s v="10"/>
    <s v="6830"/>
    <x v="3"/>
    <s v="000"/>
    <s v="0948"/>
    <s v="Calif State University Trust Fund"/>
    <s v="TF-CSU Operating Fund"/>
    <x v="12"/>
    <s v="00000"/>
    <s v="No Project Name Assigned"/>
    <s v="04"/>
    <s v="Academic Support"/>
    <s v="0408"/>
    <s v="Course and Curriculum Development"/>
    <s v="603005"/>
    <s v="Retirement"/>
    <x v="951"/>
    <s v="Non-Billable"/>
    <x v="951"/>
    <n v="253.33412346496246"/>
    <n v="29.893426568865571"/>
    <n v="223.44069689609688"/>
    <x v="4"/>
  </r>
  <r>
    <s v="202106"/>
    <s v="10"/>
    <s v="6650"/>
    <x v="17"/>
    <s v="000"/>
    <s v="0948"/>
    <s v="Calif State University Trust Fund"/>
    <s v="TF-CSU Operating Fund"/>
    <x v="12"/>
    <s v="00000"/>
    <s v="No Project Name Assigned"/>
    <s v="07"/>
    <s v="Operation and Maintenance of Plant"/>
    <s v="0701"/>
    <s v="Physical Plant Administration"/>
    <s v="603005"/>
    <s v="Retirement"/>
    <x v="952"/>
    <s v="Non-Billable"/>
    <x v="952"/>
    <n v="392.12486659893636"/>
    <n v="46.270734258674494"/>
    <n v="345.85413234026186"/>
    <x v="4"/>
  </r>
  <r>
    <s v="202106"/>
    <s v="10"/>
    <s v="6830"/>
    <x v="3"/>
    <s v="000"/>
    <s v="0948"/>
    <s v="Calif State University Trust Fund"/>
    <s v="TF-CSU Operating Fund"/>
    <x v="12"/>
    <s v="00000"/>
    <s v="No Project Name Assigned"/>
    <s v="05"/>
    <s v="Student Services"/>
    <s v="0501"/>
    <s v="Student Services Administration"/>
    <s v="603005"/>
    <s v="Retirement"/>
    <x v="953"/>
    <s v="Non-Billable"/>
    <x v="953"/>
    <n v="11620.061836953309"/>
    <n v="1371.1672967604907"/>
    <n v="10248.894540192819"/>
    <x v="4"/>
  </r>
  <r>
    <s v="202106"/>
    <s v="10"/>
    <s v="6670"/>
    <x v="12"/>
    <s v="000"/>
    <s v="0948"/>
    <s v="Calif State University Trust Fund"/>
    <s v="TF-CSU Operating Fund"/>
    <x v="12"/>
    <s v="00000"/>
    <s v="No Project Name Assigned"/>
    <s v="07"/>
    <s v="Operation and Maintenance of Plant"/>
    <s v="0703"/>
    <s v="Custodial Services"/>
    <s v="603005"/>
    <s v="Retirement"/>
    <x v="954"/>
    <s v="Non-Billable"/>
    <x v="954"/>
    <n v="4605.0572076257768"/>
    <n v="543.39675049984169"/>
    <n v="4061.660457125935"/>
    <x v="4"/>
  </r>
  <r>
    <s v="202106"/>
    <s v="10"/>
    <s v="6690"/>
    <x v="8"/>
    <s v="000"/>
    <s v="0948"/>
    <s v="Calif State University Trust Fund"/>
    <s v="TF-CSU Operating Fund"/>
    <x v="12"/>
    <s v="00000"/>
    <s v="No Project Name Assigned"/>
    <s v="05"/>
    <s v="Student Services"/>
    <s v="0503"/>
    <s v="Counseling and Career Guidance"/>
    <s v="603005"/>
    <s v="Retirement"/>
    <x v="955"/>
    <s v="Non-Billable"/>
    <x v="955"/>
    <n v="4711.9949500929661"/>
    <n v="556.01540411097005"/>
    <n v="4155.9795459819961"/>
    <x v="4"/>
  </r>
  <r>
    <s v="202106"/>
    <s v="10"/>
    <s v="6830"/>
    <x v="3"/>
    <s v="000"/>
    <s v="0948"/>
    <s v="Calif State University Trust Fund"/>
    <s v="TF-CSU Operating Fund"/>
    <x v="12"/>
    <s v="00000"/>
    <s v="No Project Name Assigned"/>
    <s v="07"/>
    <s v="Operation and Maintenance of Plant"/>
    <s v="0705"/>
    <s v="Landscape and Grounds Maintenance"/>
    <s v="603005"/>
    <s v="Retirement"/>
    <x v="956"/>
    <s v="Non-Billable"/>
    <x v="956"/>
    <n v="3386.6131913761392"/>
    <n v="399.62035658238443"/>
    <n v="2986.9928347937548"/>
    <x v="4"/>
  </r>
  <r>
    <s v="202106"/>
    <s v="10"/>
    <s v="6710"/>
    <x v="10"/>
    <s v="000"/>
    <s v="0948"/>
    <s v="Calif State University Trust Fund"/>
    <s v="TF-CSU Operating Fund"/>
    <x v="12"/>
    <s v="00000"/>
    <s v="No Project Name Assigned"/>
    <s v="07"/>
    <s v="Operation and Maintenance of Plant"/>
    <s v="0702"/>
    <s v="Building Maintenance"/>
    <s v="603005"/>
    <s v="Retirement"/>
    <x v="957"/>
    <s v="Non-Billable"/>
    <x v="957"/>
    <n v="19787.573143043879"/>
    <n v="2334.9336308791781"/>
    <n v="17452.6395121647"/>
    <x v="4"/>
  </r>
  <r>
    <s v="202106"/>
    <s v="10"/>
    <s v="6710"/>
    <x v="10"/>
    <s v="000"/>
    <s v="0948"/>
    <s v="Calif State University Trust Fund"/>
    <s v="TF-CSU Operating Fund"/>
    <x v="12"/>
    <s v="00000"/>
    <s v="No Project Name Assigned"/>
    <s v="06"/>
    <s v="Institutional Support"/>
    <s v="0602"/>
    <s v="Fiscal Operations"/>
    <s v="603005"/>
    <s v="Retirement"/>
    <x v="958"/>
    <s v="Non-Billable"/>
    <x v="958"/>
    <n v="25827.107431561773"/>
    <n v="3047.5986769242895"/>
    <n v="22779.508754637485"/>
    <x v="4"/>
  </r>
  <r>
    <s v="202106"/>
    <s v="10"/>
    <s v="6740"/>
    <x v="9"/>
    <s v="000"/>
    <s v="0948"/>
    <s v="Calif State University Trust Fund"/>
    <s v="TF-CSU Operating Fund"/>
    <x v="12"/>
    <s v="00000"/>
    <s v="No Project Name Assigned"/>
    <s v="05"/>
    <s v="Student Services"/>
    <s v="0507"/>
    <s v="Student Health Services"/>
    <s v="603005"/>
    <s v="Retirement"/>
    <x v="959"/>
    <s v="Non-Billable"/>
    <x v="959"/>
    <n v="27426.2770532213"/>
    <n v="3236.3006922801137"/>
    <n v="24189.976360941186"/>
    <x v="4"/>
  </r>
  <r>
    <s v="202106"/>
    <s v="10"/>
    <s v="6740"/>
    <x v="9"/>
    <s v="000"/>
    <s v="0948"/>
    <s v="Calif State University Trust Fund"/>
    <s v="TF-CSU Operating Fund"/>
    <x v="12"/>
    <s v="00000"/>
    <s v="No Project Name Assigned"/>
    <s v="05"/>
    <s v="Student Services"/>
    <s v="0504"/>
    <s v="Financial Aid Administration"/>
    <s v="603005"/>
    <s v="Retirement"/>
    <x v="960"/>
    <s v="Non-Billable"/>
    <x v="960"/>
    <n v="8368.6589098684999"/>
    <n v="987.50175136448308"/>
    <n v="7381.1571585040174"/>
    <x v="4"/>
  </r>
  <r>
    <s v="202106"/>
    <s v="10"/>
    <s v="6710"/>
    <x v="10"/>
    <s v="000"/>
    <s v="0948"/>
    <s v="Calif State University Trust Fund"/>
    <s v="TF-CSU Operating Fund"/>
    <x v="12"/>
    <s v="00000"/>
    <s v="No Project Name Assigned"/>
    <s v="05"/>
    <s v="Student Services"/>
    <s v="0510"/>
    <s v="Student Records"/>
    <s v="603005"/>
    <s v="Retirement"/>
    <x v="961"/>
    <s v="Non-Billable"/>
    <x v="961"/>
    <n v="7144.412949800856"/>
    <n v="843.04072807650107"/>
    <n v="6301.3722217243549"/>
    <x v="4"/>
  </r>
  <r>
    <s v="202106"/>
    <s v="10"/>
    <s v="6710"/>
    <x v="10"/>
    <s v="000"/>
    <s v="0948"/>
    <s v="Calif State University Trust Fund"/>
    <s v="TF-CSU Operating Fund"/>
    <x v="12"/>
    <s v="00000"/>
    <s v="No Project Name Assigned"/>
    <s v="04"/>
    <s v="Academic Support"/>
    <s v="0408"/>
    <s v="Course and Curriculum Development"/>
    <s v="603005"/>
    <s v="Retirement"/>
    <x v="962"/>
    <s v="Non-Billable"/>
    <x v="962"/>
    <n v="1568.4963689282417"/>
    <n v="185.08257153353253"/>
    <n v="1383.4137973947093"/>
    <x v="4"/>
  </r>
  <r>
    <s v="202106"/>
    <s v="10"/>
    <s v="6830"/>
    <x v="3"/>
    <s v="000"/>
    <s v="0948"/>
    <s v="Calif State University Trust Fund"/>
    <s v="TF-CSU Operating Fund"/>
    <x v="12"/>
    <s v="00000"/>
    <s v="No Project Name Assigned"/>
    <s v="06"/>
    <s v="Institutional Support"/>
    <s v="0607"/>
    <s v="Administrative Information Technology"/>
    <s v="603005"/>
    <s v="Retirement"/>
    <x v="963"/>
    <s v="Non-Billable"/>
    <x v="963"/>
    <n v="9111.8733935763667"/>
    <n v="1075.2010604420113"/>
    <n v="8036.6723331343555"/>
    <x v="4"/>
  </r>
  <r>
    <s v="202106"/>
    <s v="10"/>
    <s v="6830"/>
    <x v="3"/>
    <s v="000"/>
    <s v="0948"/>
    <s v="Calif State University Trust Fund"/>
    <s v="TF-CSU Operating Fund"/>
    <x v="12"/>
    <s v="00000"/>
    <s v="No Project Name Assigned"/>
    <s v="06"/>
    <s v="Institutional Support"/>
    <s v="0605"/>
    <s v="Public Relations/Development"/>
    <s v="603005"/>
    <s v="Retirement"/>
    <x v="964"/>
    <s v="Non-Billable"/>
    <x v="964"/>
    <n v="7694.0728841328573"/>
    <n v="907.90060032767724"/>
    <n v="6786.1722838051801"/>
    <x v="4"/>
  </r>
  <r>
    <s v="202106"/>
    <s v="10"/>
    <s v="6670"/>
    <x v="12"/>
    <s v="000"/>
    <s v="0948"/>
    <s v="Calif State University Trust Fund"/>
    <s v="TF-CSU Operating Fund"/>
    <x v="12"/>
    <s v="00000"/>
    <s v="No Project Name Assigned"/>
    <s v="05"/>
    <s v="Student Services"/>
    <s v="0501"/>
    <s v="Student Services Administration"/>
    <s v="603005"/>
    <s v="Retirement"/>
    <x v="965"/>
    <s v="Non-Billable"/>
    <x v="965"/>
    <n v="7460.9334744256294"/>
    <n v="880.39014998222433"/>
    <n v="6580.5433244434053"/>
    <x v="4"/>
  </r>
  <r>
    <s v="202106"/>
    <s v="10"/>
    <s v="6700"/>
    <x v="23"/>
    <s v="000"/>
    <s v="0948"/>
    <s v="Calif State University Trust Fund"/>
    <s v="TF-CSU Operating Fund"/>
    <x v="12"/>
    <s v="00000"/>
    <s v="No Project Name Assigned"/>
    <s v="01"/>
    <s v="Instruction"/>
    <s v="0101"/>
    <s v="General Academic Instruction"/>
    <s v="603005"/>
    <s v="Retirement"/>
    <x v="966"/>
    <s v="Non-Billable"/>
    <x v="966"/>
    <n v="460390.42489123496"/>
    <n v="54326.070137165727"/>
    <n v="406064.35475406924"/>
    <x v="4"/>
  </r>
  <r>
    <s v="202106"/>
    <s v="10"/>
    <s v="6730"/>
    <x v="20"/>
    <s v="000"/>
    <s v="0948"/>
    <s v="Calif State University Trust Fund"/>
    <s v="TF-CSU Operating Fund"/>
    <x v="12"/>
    <s v="00000"/>
    <s v="No Project Name Assigned"/>
    <s v="06"/>
    <s v="Institutional Support"/>
    <s v="0602"/>
    <s v="Fiscal Operations"/>
    <s v="603005"/>
    <s v="Retirement"/>
    <x v="967"/>
    <s v="Non-Billable"/>
    <x v="967"/>
    <n v="10115.141956498635"/>
    <n v="1193.5867508668391"/>
    <n v="8921.5552056317956"/>
    <x v="4"/>
  </r>
  <r>
    <s v="202106"/>
    <s v="10"/>
    <s v="6840"/>
    <x v="4"/>
    <s v="000"/>
    <s v="0948"/>
    <s v="Calif State University Trust Fund"/>
    <s v="TF-CSU Operating Fund"/>
    <x v="12"/>
    <s v="00000"/>
    <s v="No Project Name Assigned"/>
    <s v="05"/>
    <s v="Student Services"/>
    <s v="0507"/>
    <s v="Student Health Services"/>
    <s v="603005"/>
    <s v="Retirement"/>
    <x v="968"/>
    <s v="Non-Billable"/>
    <x v="968"/>
    <n v="15588.279919394754"/>
    <n v="1839.4170304885811"/>
    <n v="13748.862888906173"/>
    <x v="4"/>
  </r>
  <r>
    <s v="202106"/>
    <s v="10"/>
    <s v="6840"/>
    <x v="4"/>
    <s v="000"/>
    <s v="0948"/>
    <s v="Calif State University Trust Fund"/>
    <s v="TF-CSU Operating Fund"/>
    <x v="12"/>
    <s v="00000"/>
    <s v="No Project Name Assigned"/>
    <s v="07"/>
    <s v="Operation and Maintenance of Plant"/>
    <s v="0703"/>
    <s v="Custodial Services"/>
    <s v="603005"/>
    <s v="Retirement"/>
    <x v="969"/>
    <s v="Non-Billable"/>
    <x v="969"/>
    <n v="9221.3460260119573"/>
    <n v="1088.118831069411"/>
    <n v="8133.2271949425467"/>
    <x v="4"/>
  </r>
  <r>
    <s v="202106"/>
    <s v="10"/>
    <s v="6830"/>
    <x v="3"/>
    <s v="000"/>
    <s v="0948"/>
    <s v="Calif State University Trust Fund"/>
    <s v="TF-CSU Operating Fund"/>
    <x v="12"/>
    <s v="00000"/>
    <s v="No Project Name Assigned"/>
    <s v="04"/>
    <s v="Academic Support"/>
    <s v="0409"/>
    <s v="Academic Support Information Technology"/>
    <s v="603005"/>
    <s v="Retirement"/>
    <x v="970"/>
    <s v="Non-Billable"/>
    <x v="970"/>
    <n v="9649.6789325879872"/>
    <n v="1138.6621140453826"/>
    <n v="8511.0168185426046"/>
    <x v="4"/>
  </r>
  <r>
    <s v="202106"/>
    <s v="10"/>
    <s v="6830"/>
    <x v="3"/>
    <s v="000"/>
    <s v="0948"/>
    <s v="Calif State University Trust Fund"/>
    <s v="TF-CSU Operating Fund"/>
    <x v="12"/>
    <s v="00000"/>
    <s v="No Project Name Assigned"/>
    <s v="04"/>
    <s v="Academic Support"/>
    <s v="0407"/>
    <s v="Academic Personnel Development"/>
    <s v="603005"/>
    <s v="Retirement"/>
    <x v="971"/>
    <s v="Non-Billable"/>
    <x v="971"/>
    <n v="3083.0319500649462"/>
    <n v="363.79777010766367"/>
    <n v="2719.2341799572823"/>
    <x v="4"/>
  </r>
  <r>
    <s v="202106"/>
    <s v="10"/>
    <s v="6700"/>
    <x v="23"/>
    <s v="000"/>
    <s v="0948"/>
    <s v="Calif State University Trust Fund"/>
    <s v="TF-CSU Operating Fund"/>
    <x v="12"/>
    <s v="00000"/>
    <s v="No Project Name Assigned"/>
    <s v="05"/>
    <s v="Student Services"/>
    <s v="0510"/>
    <s v="Student Records"/>
    <s v="603005"/>
    <s v="Retirement"/>
    <x v="972"/>
    <s v="Non-Billable"/>
    <x v="972"/>
    <n v="4322.4949936117591"/>
    <n v="510.05440924618762"/>
    <n v="3812.4405843655718"/>
    <x v="4"/>
  </r>
  <r>
    <s v="202106"/>
    <s v="10"/>
    <s v="6756"/>
    <x v="16"/>
    <s v="000"/>
    <s v="0948"/>
    <s v="Calif State University Trust Fund"/>
    <s v="TF-CSU Operating Fund"/>
    <x v="12"/>
    <s v="00000"/>
    <s v="No Project Name Assigned"/>
    <s v="06"/>
    <s v="Institutional Support"/>
    <s v="0607"/>
    <s v="Administrative Information Technology"/>
    <s v="603005"/>
    <s v="Retirement"/>
    <x v="973"/>
    <s v="Non-Billable"/>
    <x v="973"/>
    <n v="9046.1799796556879"/>
    <n v="1067.4492375993711"/>
    <n v="7978.7307420563166"/>
    <x v="4"/>
  </r>
  <r>
    <s v="202106"/>
    <s v="10"/>
    <s v="6710"/>
    <x v="10"/>
    <s v="000"/>
    <s v="0948"/>
    <s v="Calif State University Trust Fund"/>
    <s v="TF-CSU Operating Fund"/>
    <x v="12"/>
    <s v="00000"/>
    <s v="No Project Name Assigned"/>
    <s v="05"/>
    <s v="Student Services"/>
    <s v="0503"/>
    <s v="Counseling and Career Guidance"/>
    <s v="603005"/>
    <s v="Retirement"/>
    <x v="974"/>
    <s v="Non-Billable"/>
    <x v="974"/>
    <n v="14978.976699543822"/>
    <n v="1767.5192505461712"/>
    <n v="13211.457448997651"/>
    <x v="4"/>
  </r>
  <r>
    <s v="202106"/>
    <s v="10"/>
    <s v="6710"/>
    <x v="10"/>
    <s v="000"/>
    <s v="0948"/>
    <s v="Calif State University Trust Fund"/>
    <s v="TF-CSU Operating Fund"/>
    <x v="12"/>
    <s v="00000"/>
    <s v="No Project Name Assigned"/>
    <s v="06"/>
    <s v="Institutional Support"/>
    <s v="0607"/>
    <s v="Administrative Information Technology"/>
    <s v="603005"/>
    <s v="Retirement"/>
    <x v="975"/>
    <s v="Non-Billable"/>
    <x v="975"/>
    <n v="52877.681035747104"/>
    <n v="6239.5663622181582"/>
    <n v="46638.114673528944"/>
    <x v="4"/>
  </r>
  <r>
    <s v="202106"/>
    <s v="10"/>
    <s v="6750"/>
    <x v="6"/>
    <s v="000"/>
    <s v="0948"/>
    <s v="Calif State University Trust Fund"/>
    <s v="TF-CSU Operating Fund"/>
    <x v="12"/>
    <s v="00000"/>
    <s v="No Project Name Assigned"/>
    <s v="04"/>
    <s v="Academic Support"/>
    <s v="0406"/>
    <s v="Academic Administration"/>
    <s v="603005"/>
    <s v="Retirement"/>
    <x v="976"/>
    <s v="Non-Billable"/>
    <x v="976"/>
    <n v="85907.134900566598"/>
    <n v="10137.041918266859"/>
    <n v="75770.092982299742"/>
    <x v="4"/>
  </r>
  <r>
    <s v="202106"/>
    <s v="10"/>
    <s v="6850"/>
    <x v="22"/>
    <s v="000"/>
    <s v="0948"/>
    <s v="Calif State University Trust Fund"/>
    <s v="TF-CSU Operating Fund"/>
    <x v="12"/>
    <s v="00000"/>
    <s v="No Project Name Assigned"/>
    <s v="05"/>
    <s v="Student Services"/>
    <s v="0504"/>
    <s v="Financial Aid Administration"/>
    <s v="603005"/>
    <s v="Retirement"/>
    <x v="977"/>
    <s v="Non-Billable"/>
    <x v="977"/>
    <n v="4469.1455605365609"/>
    <n v="527.35917614331424"/>
    <n v="3941.7863843932469"/>
    <x v="4"/>
  </r>
  <r>
    <s v="202106"/>
    <s v="10"/>
    <s v="6850"/>
    <x v="22"/>
    <s v="000"/>
    <s v="0948"/>
    <s v="Calif State University Trust Fund"/>
    <s v="TF-CSU Operating Fund"/>
    <x v="12"/>
    <s v="00000"/>
    <s v="No Project Name Assigned"/>
    <s v="05"/>
    <s v="Student Services"/>
    <s v="0507"/>
    <s v="Student Health Services"/>
    <s v="603005"/>
    <s v="Retirement"/>
    <x v="978"/>
    <s v="Non-Billable"/>
    <x v="978"/>
    <n v="751.83260626196306"/>
    <n v="88.716247538911645"/>
    <n v="663.11635872305146"/>
    <x v="4"/>
  </r>
  <r>
    <s v="202106"/>
    <s v="10"/>
    <s v="6680"/>
    <x v="19"/>
    <s v="000"/>
    <s v="0948"/>
    <s v="Calif State University Trust Fund"/>
    <s v="TF-CSU Operating Fund"/>
    <x v="12"/>
    <s v="00000"/>
    <s v="No Project Name Assigned"/>
    <s v="05"/>
    <s v="Student Services"/>
    <s v="0504"/>
    <s v="Financial Aid Administration"/>
    <s v="603005"/>
    <s v="Retirement"/>
    <x v="979"/>
    <s v="Non-Billable"/>
    <x v="979"/>
    <n v="7853.3123333598751"/>
    <n v="926.69085533646535"/>
    <n v="6926.6214780234095"/>
    <x v="4"/>
  </r>
  <r>
    <s v="202106"/>
    <s v="10"/>
    <s v="6700"/>
    <x v="23"/>
    <s v="000"/>
    <s v="0948"/>
    <s v="Calif State University Trust Fund"/>
    <s v="TF-CSU Operating Fund"/>
    <x v="12"/>
    <s v="00000"/>
    <s v="No Project Name Assigned"/>
    <s v="07"/>
    <s v="Operation and Maintenance of Plant"/>
    <s v="0702"/>
    <s v="Building Maintenance"/>
    <s v="603005"/>
    <s v="Retirement"/>
    <x v="980"/>
    <s v="Non-Billable"/>
    <x v="980"/>
    <n v="11117.018594961397"/>
    <n v="1311.808194205445"/>
    <n v="9805.2104007559519"/>
    <x v="4"/>
  </r>
  <r>
    <s v="202106"/>
    <s v="10"/>
    <s v="6650"/>
    <x v="17"/>
    <s v="000"/>
    <s v="0948"/>
    <s v="Calif State University Trust Fund"/>
    <s v="TF-CSU Operating Fund"/>
    <x v="12"/>
    <s v="00000"/>
    <s v="No Project Name Assigned"/>
    <s v="05"/>
    <s v="Student Services"/>
    <s v="0503"/>
    <s v="Counseling and Career Guidance"/>
    <s v="603005"/>
    <s v="Retirement"/>
    <x v="981"/>
    <s v="Non-Billable"/>
    <x v="981"/>
    <n v="5485.5812642256569"/>
    <n v="647.29858917862759"/>
    <n v="4838.2826750470294"/>
    <x v="4"/>
  </r>
  <r>
    <s v="202106"/>
    <s v="10"/>
    <s v="6680"/>
    <x v="19"/>
    <s v="000"/>
    <s v="0948"/>
    <s v="Calif State University Trust Fund"/>
    <s v="TF-CSU Operating Fund"/>
    <x v="12"/>
    <s v="00000"/>
    <s v="No Project Name Assigned"/>
    <s v="07"/>
    <s v="Operation and Maintenance of Plant"/>
    <s v="0707"/>
    <s v="Security and Safety"/>
    <s v="603005"/>
    <s v="Retirement"/>
    <x v="982"/>
    <s v="Non-Billable"/>
    <x v="982"/>
    <n v="14592.144243358523"/>
    <n v="1721.873020716306"/>
    <n v="12870.271222642217"/>
    <x v="4"/>
  </r>
  <r>
    <s v="202106"/>
    <s v="10"/>
    <s v="6680"/>
    <x v="19"/>
    <s v="000"/>
    <s v="0948"/>
    <s v="Calif State University Trust Fund"/>
    <s v="TF-CSU Operating Fund"/>
    <x v="12"/>
    <s v="00000"/>
    <s v="No Project Name Assigned"/>
    <s v="05"/>
    <s v="Student Services"/>
    <s v="0508"/>
    <s v="Student Services Information Technology"/>
    <s v="603005"/>
    <s v="Retirement"/>
    <x v="983"/>
    <s v="Non-Billable"/>
    <x v="983"/>
    <n v="3911.6796209116087"/>
    <n v="461.57819526756987"/>
    <n v="3450.101425644039"/>
    <x v="4"/>
  </r>
  <r>
    <s v="202106"/>
    <s v="10"/>
    <s v="6620"/>
    <x v="0"/>
    <s v="000"/>
    <s v="0948"/>
    <s v="Calif State University Trust Fund"/>
    <s v="TF-CSU Operating Fund"/>
    <x v="12"/>
    <s v="00000"/>
    <s v="No Project Name Assigned"/>
    <s v="07"/>
    <s v="Operation and Maintenance of Plant"/>
    <s v="0703"/>
    <s v="Custodial Services"/>
    <s v="603005"/>
    <s v="Retirement"/>
    <x v="984"/>
    <s v="Non-Billable"/>
    <x v="984"/>
    <n v="421.79376549212208"/>
    <n v="49.771664328070408"/>
    <n v="372.02210116405166"/>
    <x v="4"/>
  </r>
  <r>
    <s v="202106"/>
    <s v="10"/>
    <s v="6750"/>
    <x v="6"/>
    <s v="000"/>
    <s v="0948"/>
    <s v="Calif State University Trust Fund"/>
    <s v="TF-CSU Operating Fund"/>
    <x v="12"/>
    <s v="00000"/>
    <s v="No Project Name Assigned"/>
    <s v="05"/>
    <s v="Student Services"/>
    <s v="0503"/>
    <s v="Counseling and Career Guidance"/>
    <s v="603005"/>
    <s v="Retirement"/>
    <x v="985"/>
    <s v="Non-Billable"/>
    <x v="985"/>
    <n v="5340.51621347935"/>
    <n v="630.18091319056339"/>
    <n v="4710.335300288787"/>
    <x v="4"/>
  </r>
  <r>
    <s v="202106"/>
    <s v="10"/>
    <s v="6760"/>
    <x v="18"/>
    <s v="000"/>
    <s v="0948"/>
    <s v="Calif State University Trust Fund"/>
    <s v="TF-CSU Operating Fund"/>
    <x v="12"/>
    <s v="00000"/>
    <s v="No Project Name Assigned"/>
    <s v="01"/>
    <s v="Instruction"/>
    <s v="0101"/>
    <s v="General Academic Instruction"/>
    <s v="603005"/>
    <s v="Retirement"/>
    <x v="986"/>
    <s v="Non-Billable"/>
    <x v="986"/>
    <n v="615831.7207467804"/>
    <n v="72668.143048120095"/>
    <n v="543163.57769866032"/>
    <x v="4"/>
  </r>
  <r>
    <s v="202106"/>
    <s v="10"/>
    <s v="6760"/>
    <x v="18"/>
    <s v="000"/>
    <s v="0948"/>
    <s v="Calif State University Trust Fund"/>
    <s v="TF-CSU Operating Fund"/>
    <x v="12"/>
    <s v="00000"/>
    <s v="No Project Name Assigned"/>
    <s v="06"/>
    <s v="Institutional Support"/>
    <s v="0602"/>
    <s v="Fiscal Operations"/>
    <s v="603005"/>
    <s v="Retirement"/>
    <x v="987"/>
    <s v="Non-Billable"/>
    <x v="987"/>
    <n v="25033.132231177202"/>
    <n v="2953.9096032789098"/>
    <n v="22079.222627898293"/>
    <x v="4"/>
  </r>
  <r>
    <s v="202106"/>
    <s v="10"/>
    <s v="6710"/>
    <x v="10"/>
    <s v="000"/>
    <s v="0948"/>
    <s v="Calif State University Trust Fund"/>
    <s v="TF-CSU Operating Fund"/>
    <x v="12"/>
    <s v="00000"/>
    <s v="No Project Name Assigned"/>
    <s v="06"/>
    <s v="Institutional Support"/>
    <s v="0606"/>
    <s v="General Administration"/>
    <s v="603005"/>
    <s v="Retirement"/>
    <x v="988"/>
    <s v="Non-Billable"/>
    <x v="988"/>
    <n v="33881.787676075786"/>
    <n v="3998.0509457769431"/>
    <n v="29883.736730298842"/>
    <x v="4"/>
  </r>
  <r>
    <s v="202106"/>
    <s v="10"/>
    <s v="6850"/>
    <x v="22"/>
    <s v="000"/>
    <s v="0948"/>
    <s v="Calif State University Trust Fund"/>
    <s v="TF-CSU Operating Fund"/>
    <x v="12"/>
    <s v="00000"/>
    <s v="No Project Name Assigned"/>
    <s v="06"/>
    <s v="Institutional Support"/>
    <s v="0602"/>
    <s v="Fiscal Operations"/>
    <s v="603005"/>
    <s v="Retirement"/>
    <x v="989"/>
    <s v="Non-Billable"/>
    <x v="989"/>
    <n v="8859.3494514553622"/>
    <n v="1045.4032352717329"/>
    <n v="7813.9462161836291"/>
    <x v="4"/>
  </r>
  <r>
    <s v="202106"/>
    <s v="10"/>
    <s v="6660"/>
    <x v="13"/>
    <s v="000"/>
    <s v="0948"/>
    <s v="Calif State University Trust Fund"/>
    <s v="TF-CSU Operating Fund"/>
    <x v="12"/>
    <s v="00000"/>
    <s v="No Project Name Assigned"/>
    <s v="02"/>
    <s v="Research"/>
    <s v="0202"/>
    <s v="Individual and Project Research"/>
    <s v="603005"/>
    <s v="Retirement"/>
    <x v="990"/>
    <s v="Non-Billable"/>
    <x v="990"/>
    <n v="-5.1394729556379524"/>
    <n v="-0.60645780876527844"/>
    <n v="-4.5330151468726738"/>
    <x v="4"/>
  </r>
  <r>
    <s v="202106"/>
    <s v="10"/>
    <s v="6850"/>
    <x v="22"/>
    <s v="000"/>
    <s v="0948"/>
    <s v="Calif State University Trust Fund"/>
    <s v="TF-CSU Operating Fund"/>
    <x v="12"/>
    <s v="00000"/>
    <s v="No Project Name Assigned"/>
    <s v="06"/>
    <s v="Institutional Support"/>
    <s v="0605"/>
    <s v="Public Relations/Development"/>
    <s v="603005"/>
    <s v="Retirement"/>
    <x v="991"/>
    <s v="Non-Billable"/>
    <x v="991"/>
    <n v="9924.7179788104932"/>
    <n v="1171.1167214996383"/>
    <n v="8753.6012573108546"/>
    <x v="4"/>
  </r>
  <r>
    <s v="202106"/>
    <s v="10"/>
    <s v="6740"/>
    <x v="9"/>
    <s v="000"/>
    <s v="0948"/>
    <s v="Calif State University Trust Fund"/>
    <s v="TF-CSU Operating Fund"/>
    <x v="12"/>
    <s v="00000"/>
    <s v="No Project Name Assigned"/>
    <s v="01"/>
    <s v="Instruction"/>
    <s v="0104"/>
    <s v="Community Education"/>
    <s v="603005"/>
    <s v="Retirement"/>
    <x v="992"/>
    <s v="Non-Billable"/>
    <x v="992"/>
    <n v="3208.5539167796251"/>
    <n v="378.6093621799958"/>
    <n v="2829.9445545996296"/>
    <x v="4"/>
  </r>
  <r>
    <s v="202106"/>
    <s v="10"/>
    <s v="6740"/>
    <x v="9"/>
    <s v="000"/>
    <s v="0948"/>
    <s v="Calif State University Trust Fund"/>
    <s v="TF-CSU Operating Fund"/>
    <x v="12"/>
    <s v="00000"/>
    <s v="No Project Name Assigned"/>
    <s v="07"/>
    <s v="Operation and Maintenance of Plant"/>
    <s v="0702"/>
    <s v="Building Maintenance"/>
    <s v="603005"/>
    <s v="Retirement"/>
    <x v="993"/>
    <s v="Non-Billable"/>
    <x v="993"/>
    <n v="37652.580923495399"/>
    <n v="4443.0045489724571"/>
    <n v="33209.576374522941"/>
    <x v="4"/>
  </r>
  <r>
    <s v="202106"/>
    <s v="10"/>
    <s v="6650"/>
    <x v="17"/>
    <s v="000"/>
    <s v="0948"/>
    <s v="Calif State University Trust Fund"/>
    <s v="TF-CSU Operating Fund"/>
    <x v="12"/>
    <s v="00000"/>
    <s v="No Project Name Assigned"/>
    <s v="05"/>
    <s v="Student Services"/>
    <s v="0504"/>
    <s v="Financial Aid Administration"/>
    <s v="603005"/>
    <s v="Retirement"/>
    <x v="994"/>
    <s v="Non-Billable"/>
    <x v="994"/>
    <n v="4831.3432768891844"/>
    <n v="570.0985066729238"/>
    <n v="4261.2447702162608"/>
    <x v="4"/>
  </r>
  <r>
    <s v="202106"/>
    <s v="10"/>
    <s v="6680"/>
    <x v="19"/>
    <s v="000"/>
    <s v="0948"/>
    <s v="Calif State University Trust Fund"/>
    <s v="TF-CSU Operating Fund"/>
    <x v="12"/>
    <s v="00000"/>
    <s v="No Project Name Assigned"/>
    <s v="05"/>
    <s v="Student Services"/>
    <s v="0509"/>
    <s v="Student Admissions"/>
    <s v="603005"/>
    <s v="Retirement"/>
    <x v="995"/>
    <s v="Non-Billable"/>
    <x v="995"/>
    <n v="9068.1119854996014"/>
    <n v="1070.037214288953"/>
    <n v="7998.0747712106486"/>
    <x v="4"/>
  </r>
  <r>
    <s v="202106"/>
    <s v="10"/>
    <s v="6680"/>
    <x v="19"/>
    <s v="000"/>
    <s v="0948"/>
    <s v="Calif State University Trust Fund"/>
    <s v="TF-CSU Operating Fund"/>
    <x v="12"/>
    <s v="00000"/>
    <s v="No Project Name Assigned"/>
    <s v="06"/>
    <s v="Institutional Support"/>
    <s v="0605"/>
    <s v="Public Relations/Development"/>
    <s v="603005"/>
    <s v="Retirement"/>
    <x v="996"/>
    <s v="Non-Billable"/>
    <x v="996"/>
    <n v="15664.683407984892"/>
    <n v="1848.4326421422174"/>
    <n v="13816.250765842675"/>
    <x v="4"/>
  </r>
  <r>
    <s v="202106"/>
    <s v="10"/>
    <s v="6790"/>
    <x v="7"/>
    <s v="000"/>
    <s v="0948"/>
    <s v="Calif State University Trust Fund"/>
    <s v="TF-CSU Operating Fund"/>
    <x v="12"/>
    <s v="00000"/>
    <s v="No Project Name Assigned"/>
    <s v="04"/>
    <s v="Academic Support"/>
    <s v="0406"/>
    <s v="Academic Administration"/>
    <s v="603005"/>
    <s v="Retirement"/>
    <x v="997"/>
    <s v="Non-Billable"/>
    <x v="997"/>
    <n v="103271.69414883576"/>
    <n v="12186.05990956262"/>
    <n v="91085.634239273131"/>
    <x v="4"/>
  </r>
  <r>
    <s v="202106"/>
    <s v="10"/>
    <s v="6830"/>
    <x v="3"/>
    <s v="000"/>
    <s v="0948"/>
    <s v="Calif State University Trust Fund"/>
    <s v="TF-CSU Operating Fund"/>
    <x v="12"/>
    <s v="00000"/>
    <s v="No Project Name Assigned"/>
    <s v="05"/>
    <s v="Student Services"/>
    <s v="0508"/>
    <s v="Student Services Information Technology"/>
    <s v="603005"/>
    <s v="Retirement"/>
    <x v="998"/>
    <s v="Non-Billable"/>
    <x v="998"/>
    <n v="2656.5097068365926"/>
    <n v="313.46814540671795"/>
    <n v="2343.0415614298745"/>
    <x v="4"/>
  </r>
  <r>
    <s v="202106"/>
    <s v="10"/>
    <s v="6710"/>
    <x v="10"/>
    <s v="000"/>
    <s v="0948"/>
    <s v="Calif State University Trust Fund"/>
    <s v="TF-CSU Operating Fund"/>
    <x v="12"/>
    <s v="00000"/>
    <s v="No Project Name Assigned"/>
    <s v="05"/>
    <s v="Student Services"/>
    <s v="0504"/>
    <s v="Financial Aid Administration"/>
    <s v="603005"/>
    <s v="Retirement"/>
    <x v="999"/>
    <s v="Non-Billable"/>
    <x v="999"/>
    <n v="9978.3246873480039"/>
    <n v="1177.4423131070646"/>
    <n v="8800.8823742409386"/>
    <x v="4"/>
  </r>
  <r>
    <s v="202106"/>
    <s v="10"/>
    <s v="6720"/>
    <x v="21"/>
    <s v="000"/>
    <s v="0948"/>
    <s v="Calif State University Trust Fund"/>
    <s v="TF-CSU Operating Fund"/>
    <x v="12"/>
    <s v="00000"/>
    <s v="No Project Name Assigned"/>
    <s v="04"/>
    <s v="Academic Support"/>
    <s v="0407"/>
    <s v="Academic Personnel Development"/>
    <s v="603005"/>
    <s v="Retirement"/>
    <x v="1000"/>
    <s v="Non-Billable"/>
    <x v="1000"/>
    <n v="6209.308418316964"/>
    <n v="732.69839336140183"/>
    <n v="5476.610024955562"/>
    <x v="4"/>
  </r>
  <r>
    <s v="202106"/>
    <s v="10"/>
    <s v="6660"/>
    <x v="13"/>
    <s v="000"/>
    <s v="0948"/>
    <s v="Calif State University Trust Fund"/>
    <s v="TF-CSU Operating Fund"/>
    <x v="12"/>
    <s v="00000"/>
    <s v="No Project Name Assigned"/>
    <s v="07"/>
    <s v="Operation and Maintenance of Plant"/>
    <s v="0703"/>
    <s v="Custodial Services"/>
    <s v="603005"/>
    <s v="Retirement"/>
    <x v="1001"/>
    <s v="Non-Billable"/>
    <x v="1001"/>
    <n v="12475.660959733756"/>
    <n v="1472.1279932485832"/>
    <n v="11003.532966485172"/>
    <x v="4"/>
  </r>
  <r>
    <s v="202106"/>
    <s v="10"/>
    <s v="6720"/>
    <x v="21"/>
    <s v="000"/>
    <s v="0948"/>
    <s v="Calif State University Trust Fund"/>
    <s v="TF-CSU Operating Fund"/>
    <x v="12"/>
    <s v="00000"/>
    <s v="No Project Name Assigned"/>
    <s v="04"/>
    <s v="Academic Support"/>
    <s v="0408"/>
    <s v="Course and Curriculum Development"/>
    <s v="603005"/>
    <s v="Retirement"/>
    <x v="1002"/>
    <s v="Non-Billable"/>
    <x v="1002"/>
    <n v="1639.7561255449225"/>
    <n v="193.49122281430087"/>
    <n v="1446.2649027306215"/>
    <x v="4"/>
  </r>
  <r>
    <s v="202106"/>
    <s v="10"/>
    <s v="6770"/>
    <x v="1"/>
    <s v="000"/>
    <s v="0948"/>
    <s v="Calif State University Trust Fund"/>
    <s v="TF-CSU Operating Fund"/>
    <x v="12"/>
    <s v="00000"/>
    <s v="No Project Name Assigned"/>
    <s v="07"/>
    <s v="Operation and Maintenance of Plant"/>
    <s v="0702"/>
    <s v="Building Maintenance"/>
    <s v="603005"/>
    <s v="Retirement"/>
    <x v="1003"/>
    <s v="Non-Billable"/>
    <x v="1003"/>
    <n v="11670.959229383614"/>
    <n v="1377.1731890672665"/>
    <n v="10293.786040316347"/>
    <x v="4"/>
  </r>
  <r>
    <s v="202106"/>
    <s v="10"/>
    <s v="6760"/>
    <x v="18"/>
    <s v="000"/>
    <s v="0948"/>
    <s v="Calif State University Trust Fund"/>
    <s v="TF-CSU Operating Fund"/>
    <x v="12"/>
    <s v="00000"/>
    <s v="No Project Name Assigned"/>
    <s v="05"/>
    <s v="Student Services"/>
    <s v="0508"/>
    <s v="Student Services Information Technology"/>
    <s v="603005"/>
    <s v="Retirement"/>
    <x v="1004"/>
    <s v="Non-Billable"/>
    <x v="1004"/>
    <n v="1659.5464262016953"/>
    <n v="195.82647829180007"/>
    <n v="1463.7199479098954"/>
    <x v="4"/>
  </r>
  <r>
    <s v="202106"/>
    <s v="10"/>
    <s v="6750"/>
    <x v="6"/>
    <s v="000"/>
    <s v="0948"/>
    <s v="Calif State University Trust Fund"/>
    <s v="TF-CSU Operating Fund"/>
    <x v="12"/>
    <s v="00000"/>
    <s v="No Project Name Assigned"/>
    <s v="05"/>
    <s v="Student Services"/>
    <s v="0502"/>
    <s v="Social and Cultural Development"/>
    <s v="603005"/>
    <s v="Retirement"/>
    <x v="1005"/>
    <s v="Non-Billable"/>
    <x v="1005"/>
    <n v="21557.821509096724"/>
    <n v="2543.8229380734138"/>
    <n v="19013.998571023312"/>
    <x v="4"/>
  </r>
  <r>
    <s v="202106"/>
    <s v="10"/>
    <s v="6740"/>
    <x v="9"/>
    <s v="000"/>
    <s v="0948"/>
    <s v="Calif State University Trust Fund"/>
    <s v="TF-CSU Operating Fund"/>
    <x v="12"/>
    <s v="00000"/>
    <s v="No Project Name Assigned"/>
    <s v="05"/>
    <s v="Student Services"/>
    <s v="0509"/>
    <s v="Student Admissions"/>
    <s v="603005"/>
    <s v="Retirement"/>
    <x v="1006"/>
    <s v="Non-Billable"/>
    <x v="1006"/>
    <n v="20316.258769765791"/>
    <n v="2397.3185348323636"/>
    <n v="17918.940234933427"/>
    <x v="4"/>
  </r>
  <r>
    <s v="202106"/>
    <s v="10"/>
    <s v="6740"/>
    <x v="9"/>
    <s v="000"/>
    <s v="0948"/>
    <s v="Calif State University Trust Fund"/>
    <s v="TF-CSU Operating Fund"/>
    <x v="12"/>
    <s v="00000"/>
    <s v="No Project Name Assigned"/>
    <s v="04"/>
    <s v="Academic Support"/>
    <s v="0409"/>
    <s v="Academic Support Information Technology"/>
    <s v="603005"/>
    <s v="Retirement"/>
    <x v="1007"/>
    <s v="Non-Billable"/>
    <x v="1007"/>
    <n v="12067.502439784967"/>
    <n v="1423.965287894626"/>
    <n v="10643.537151890341"/>
    <x v="4"/>
  </r>
  <r>
    <s v="202106"/>
    <s v="10"/>
    <s v="6740"/>
    <x v="9"/>
    <s v="000"/>
    <s v="0948"/>
    <s v="Calif State University Trust Fund"/>
    <s v="TF-CSU Operating Fund"/>
    <x v="12"/>
    <s v="00000"/>
    <s v="No Project Name Assigned"/>
    <s v="05"/>
    <s v="Student Services"/>
    <s v="0502"/>
    <s v="Social and Cultural Development"/>
    <s v="603005"/>
    <s v="Retirement"/>
    <x v="1008"/>
    <s v="Non-Billable"/>
    <x v="1008"/>
    <n v="35403.422459139416"/>
    <n v="4177.6038501784515"/>
    <n v="31225.818608960966"/>
    <x v="4"/>
  </r>
  <r>
    <s v="202106"/>
    <s v="10"/>
    <s v="6750"/>
    <x v="6"/>
    <s v="000"/>
    <s v="0948"/>
    <s v="Calif State University Trust Fund"/>
    <s v="TF-CSU Operating Fund"/>
    <x v="12"/>
    <s v="00000"/>
    <s v="No Project Name Assigned"/>
    <s v="07"/>
    <s v="Operation and Maintenance of Plant"/>
    <s v="0708"/>
    <s v="Logistical Services"/>
    <s v="603005"/>
    <s v="Retirement"/>
    <x v="1009"/>
    <s v="Non-Billable"/>
    <x v="1009"/>
    <n v="352.79999994617145"/>
    <n v="41.630399993648233"/>
    <n v="311.16959995252324"/>
    <x v="4"/>
  </r>
  <r>
    <s v="202106"/>
    <s v="10"/>
    <s v="6730"/>
    <x v="20"/>
    <s v="000"/>
    <s v="0948"/>
    <s v="Calif State University Trust Fund"/>
    <s v="TF-CSU Operating Fund"/>
    <x v="12"/>
    <s v="00000"/>
    <s v="No Project Name Assigned"/>
    <s v="01"/>
    <s v="Instruction"/>
    <s v="0101"/>
    <s v="General Academic Instruction"/>
    <s v="603005"/>
    <s v="Retirement"/>
    <x v="1010"/>
    <s v="Non-Billable"/>
    <x v="1010"/>
    <n v="170782.95308918905"/>
    <n v="20152.388464524309"/>
    <n v="150630.56462466475"/>
    <x v="4"/>
  </r>
  <r>
    <s v="202106"/>
    <s v="10"/>
    <s v="6750"/>
    <x v="6"/>
    <s v="000"/>
    <s v="0948"/>
    <s v="Calif State University Trust Fund"/>
    <s v="TF-CSU Operating Fund"/>
    <x v="12"/>
    <s v="00000"/>
    <s v="No Project Name Assigned"/>
    <s v="05"/>
    <s v="Student Services"/>
    <s v="0501"/>
    <s v="Student Services Administration"/>
    <s v="603005"/>
    <s v="Retirement"/>
    <x v="1011"/>
    <s v="Non-Billable"/>
    <x v="1011"/>
    <n v="16532.528368541509"/>
    <n v="1950.8383474878981"/>
    <n v="14581.690021053611"/>
    <x v="4"/>
  </r>
  <r>
    <s v="202106"/>
    <s v="10"/>
    <s v="6620"/>
    <x v="0"/>
    <s v="000"/>
    <s v="0948"/>
    <s v="Calif State University Trust Fund"/>
    <s v="TF-CSU Operating Fund"/>
    <x v="12"/>
    <s v="00000"/>
    <s v="No Project Name Assigned"/>
    <s v="06"/>
    <s v="Institutional Support"/>
    <s v="0601"/>
    <s v="Executive Management"/>
    <s v="603005"/>
    <s v="Retirement"/>
    <x v="1012"/>
    <s v="Non-Billable"/>
    <x v="1012"/>
    <n v="98956.66753655902"/>
    <n v="11676.886769313965"/>
    <n v="87279.780767245058"/>
    <x v="4"/>
  </r>
  <r>
    <s v="202106"/>
    <s v="10"/>
    <s v="6830"/>
    <x v="3"/>
    <s v="000"/>
    <s v="0948"/>
    <s v="Calif State University Trust Fund"/>
    <s v="TF-CSU Operating Fund"/>
    <x v="12"/>
    <s v="00000"/>
    <s v="No Project Name Assigned"/>
    <s v="05"/>
    <s v="Student Services"/>
    <s v="0510"/>
    <s v="Student Records"/>
    <s v="603005"/>
    <s v="Retirement"/>
    <x v="1013"/>
    <s v="Non-Billable"/>
    <x v="1013"/>
    <n v="3039.3741135578375"/>
    <n v="358.64614539982483"/>
    <n v="2680.7279681580126"/>
    <x v="4"/>
  </r>
  <r>
    <s v="202106"/>
    <s v="10"/>
    <s v="6800"/>
    <x v="14"/>
    <s v="000"/>
    <s v="0948"/>
    <s v="Calif State University Trust Fund"/>
    <s v="TF-CSU Operating Fund"/>
    <x v="12"/>
    <s v="00000"/>
    <s v="No Project Name Assigned"/>
    <s v="06"/>
    <s v="Institutional Support"/>
    <s v="0602"/>
    <s v="Fiscal Operations"/>
    <s v="603005"/>
    <s v="Retirement"/>
    <x v="1014"/>
    <s v="Non-Billable"/>
    <x v="1014"/>
    <n v="27431.98781533966"/>
    <n v="3236.97456221008"/>
    <n v="24195.013253129582"/>
    <x v="4"/>
  </r>
  <r>
    <s v="202106"/>
    <s v="10"/>
    <s v="6750"/>
    <x v="6"/>
    <s v="000"/>
    <s v="0948"/>
    <s v="Calif State University Trust Fund"/>
    <s v="TF-CSU Operating Fund"/>
    <x v="12"/>
    <s v="00000"/>
    <s v="No Project Name Assigned"/>
    <s v="05"/>
    <s v="Student Services"/>
    <s v="0508"/>
    <s v="Student Services Information Technology"/>
    <s v="603005"/>
    <s v="Retirement"/>
    <x v="1015"/>
    <s v="Non-Billable"/>
    <x v="1015"/>
    <n v="1073.8464895046811"/>
    <n v="126.71388576155238"/>
    <n v="947.13260374312881"/>
    <x v="4"/>
  </r>
  <r>
    <s v="202106"/>
    <s v="10"/>
    <s v="6756"/>
    <x v="16"/>
    <s v="000"/>
    <s v="0948"/>
    <s v="Calif State University Trust Fund"/>
    <s v="TF-CSU Operating Fund"/>
    <x v="12"/>
    <s v="00000"/>
    <s v="No Project Name Assigned"/>
    <s v="07"/>
    <s v="Operation and Maintenance of Plant"/>
    <s v="0709"/>
    <s v="Oper and Maint Information Technology"/>
    <s v="603005"/>
    <s v="Retirement"/>
    <x v="1016"/>
    <s v="Non-Billable"/>
    <x v="1016"/>
    <n v="1096.5104656380806"/>
    <n v="129.38823494529353"/>
    <n v="967.12223069278707"/>
    <x v="4"/>
  </r>
  <r>
    <s v="202106"/>
    <s v="10"/>
    <s v="6780"/>
    <x v="15"/>
    <s v="000"/>
    <s v="0948"/>
    <s v="Calif State University Trust Fund"/>
    <s v="TF-CSU Operating Fund"/>
    <x v="12"/>
    <s v="00000"/>
    <s v="No Project Name Assigned"/>
    <s v="05"/>
    <s v="Student Services"/>
    <s v="0502"/>
    <s v="Social and Cultural Development"/>
    <s v="603005"/>
    <s v="Retirement"/>
    <x v="1017"/>
    <s v="Non-Billable"/>
    <x v="1017"/>
    <n v="41200.825776970058"/>
    <n v="4861.6974416824669"/>
    <n v="36339.128335287591"/>
    <x v="4"/>
  </r>
  <r>
    <s v="202106"/>
    <s v="10"/>
    <s v="6790"/>
    <x v="7"/>
    <s v="000"/>
    <s v="0948"/>
    <s v="Calif State University Trust Fund"/>
    <s v="TF-CSU Operating Fund"/>
    <x v="12"/>
    <s v="00000"/>
    <s v="No Project Name Assigned"/>
    <s v="07"/>
    <s v="Operation and Maintenance of Plant"/>
    <s v="0707"/>
    <s v="Security and Safety"/>
    <s v="603005"/>
    <s v="Retirement"/>
    <x v="1018"/>
    <s v="Non-Billable"/>
    <x v="1018"/>
    <n v="34041.723087532555"/>
    <n v="4016.9233243288418"/>
    <n v="30024.799763203715"/>
    <x v="4"/>
  </r>
  <r>
    <s v="202106"/>
    <s v="10"/>
    <s v="6830"/>
    <x v="3"/>
    <s v="000"/>
    <s v="0948"/>
    <s v="Calif State University Trust Fund"/>
    <s v="TF-CSU Operating Fund"/>
    <x v="12"/>
    <s v="00000"/>
    <s v="No Project Name Assigned"/>
    <s v="01"/>
    <s v="Instruction"/>
    <s v="0106"/>
    <s v="Instructional Information Technology"/>
    <s v="603005"/>
    <s v="Retirement"/>
    <x v="1019"/>
    <s v="Non-Billable"/>
    <x v="1019"/>
    <n v="3842.6637859096941"/>
    <n v="453.43432673734395"/>
    <n v="3389.2294591723503"/>
    <x v="4"/>
  </r>
  <r>
    <s v="202106"/>
    <s v="10"/>
    <s v="6620"/>
    <x v="0"/>
    <s v="000"/>
    <s v="0948"/>
    <s v="Calif State University Trust Fund"/>
    <s v="TF-CSU Operating Fund"/>
    <x v="12"/>
    <s v="00000"/>
    <s v="No Project Name Assigned"/>
    <s v="07"/>
    <s v="Operation and Maintenance of Plant"/>
    <s v="0702"/>
    <s v="Building Maintenance"/>
    <s v="603005"/>
    <s v="Retirement"/>
    <x v="1020"/>
    <s v="Non-Billable"/>
    <x v="1020"/>
    <n v="1698.9551180687808"/>
    <n v="200.47670393211615"/>
    <n v="1498.4784141366647"/>
    <x v="4"/>
  </r>
  <r>
    <s v="202106"/>
    <s v="10"/>
    <s v="6810"/>
    <x v="5"/>
    <s v="000"/>
    <s v="0948"/>
    <s v="Calif State University Trust Fund"/>
    <s v="TF-CSU Operating Fund"/>
    <x v="12"/>
    <s v="00000"/>
    <s v="No Project Name Assigned"/>
    <s v="05"/>
    <s v="Student Services"/>
    <s v="0509"/>
    <s v="Student Admissions"/>
    <s v="603005"/>
    <s v="Retirement"/>
    <x v="1021"/>
    <s v="Non-Billable"/>
    <x v="1021"/>
    <n v="14526.009053135116"/>
    <n v="1714.0690682699437"/>
    <n v="12811.939984865172"/>
    <x v="4"/>
  </r>
  <r>
    <s v="202106"/>
    <s v="10"/>
    <s v="6750"/>
    <x v="6"/>
    <s v="000"/>
    <s v="0948"/>
    <s v="Calif State University Trust Fund"/>
    <s v="TF-CSU Operating Fund"/>
    <x v="12"/>
    <s v="00000"/>
    <s v="No Project Name Assigned"/>
    <s v="03"/>
    <s v="Public Service"/>
    <s v="0301"/>
    <s v="Community Service"/>
    <s v="603005"/>
    <s v="Retirement"/>
    <x v="1022"/>
    <s v="Non-Billable"/>
    <x v="1022"/>
    <n v="4478.5939979733876"/>
    <n v="528.47409176085978"/>
    <n v="3950.1199062125279"/>
    <x v="4"/>
  </r>
  <r>
    <s v="202106"/>
    <s v="10"/>
    <s v="6830"/>
    <x v="3"/>
    <s v="000"/>
    <s v="0948"/>
    <s v="Calif State University Trust Fund"/>
    <s v="TF-CSU Operating Fund"/>
    <x v="12"/>
    <s v="00000"/>
    <s v="No Project Name Assigned"/>
    <s v="04"/>
    <s v="Academic Support"/>
    <s v="0401"/>
    <s v="Libraries"/>
    <s v="603005"/>
    <s v="Retirement"/>
    <x v="1023"/>
    <s v="Non-Billable"/>
    <x v="1023"/>
    <n v="10526.541589006685"/>
    <n v="1242.1319075027889"/>
    <n v="9284.4096815038956"/>
    <x v="4"/>
  </r>
  <r>
    <s v="202106"/>
    <s v="10"/>
    <s v="6756"/>
    <x v="16"/>
    <s v="000"/>
    <s v="0948"/>
    <s v="Calif State University Trust Fund"/>
    <s v="TF-CSU Operating Fund"/>
    <x v="12"/>
    <s v="00000"/>
    <s v="No Project Name Assigned"/>
    <s v="03"/>
    <s v="Public Service"/>
    <s v="0301"/>
    <s v="Community Service"/>
    <s v="603005"/>
    <s v="Retirement"/>
    <x v="1024"/>
    <s v="Non-Billable"/>
    <x v="1024"/>
    <n v="1157.386736815233"/>
    <n v="136.57163494419751"/>
    <n v="1020.8151018710355"/>
    <x v="4"/>
  </r>
  <r>
    <s v="202106"/>
    <s v="10"/>
    <s v="6660"/>
    <x v="13"/>
    <s v="000"/>
    <s v="0948"/>
    <s v="Calif State University Trust Fund"/>
    <s v="TF-CSU Operating Fund"/>
    <x v="12"/>
    <s v="00000"/>
    <s v="No Project Name Assigned"/>
    <s v="05"/>
    <s v="Student Services"/>
    <s v="0510"/>
    <s v="Student Records"/>
    <s v="603005"/>
    <s v="Retirement"/>
    <x v="1025"/>
    <s v="Non-Billable"/>
    <x v="1025"/>
    <n v="6562.6967434971339"/>
    <n v="774.39821573266181"/>
    <n v="5788.2985277644721"/>
    <x v="4"/>
  </r>
  <r>
    <s v="202106"/>
    <s v="10"/>
    <s v="6850"/>
    <x v="22"/>
    <s v="000"/>
    <s v="0948"/>
    <s v="Calif State University Trust Fund"/>
    <s v="TF-CSU Operating Fund"/>
    <x v="12"/>
    <s v="00000"/>
    <s v="No Project Name Assigned"/>
    <s v="04"/>
    <s v="Academic Support"/>
    <s v="0408"/>
    <s v="Course and Curriculum Development"/>
    <s v="603005"/>
    <s v="Retirement"/>
    <x v="1026"/>
    <s v="Non-Billable"/>
    <x v="1026"/>
    <n v="6641.9322853443146"/>
    <n v="783.74800967062913"/>
    <n v="5858.1842756736851"/>
    <x v="4"/>
  </r>
  <r>
    <s v="202106"/>
    <s v="10"/>
    <s v="6756"/>
    <x v="16"/>
    <s v="000"/>
    <s v="0948"/>
    <s v="Calif State University Trust Fund"/>
    <s v="TF-CSU Operating Fund"/>
    <x v="12"/>
    <s v="00000"/>
    <s v="No Project Name Assigned"/>
    <s v="07"/>
    <s v="Operation and Maintenance of Plant"/>
    <s v="0704"/>
    <s v="Utilities"/>
    <s v="603005"/>
    <s v="Retirement"/>
    <x v="1027"/>
    <s v="Non-Billable"/>
    <x v="1027"/>
    <n v="707.4027259795397"/>
    <n v="83.473521665585693"/>
    <n v="623.92920431395396"/>
    <x v="4"/>
  </r>
  <r>
    <s v="202106"/>
    <s v="10"/>
    <s v="6660"/>
    <x v="13"/>
    <s v="000"/>
    <s v="0948"/>
    <s v="Calif State University Trust Fund"/>
    <s v="TF-CSU Operating Fund"/>
    <x v="12"/>
    <s v="00000"/>
    <s v="No Project Name Assigned"/>
    <s v="06"/>
    <s v="Institutional Support"/>
    <s v="0607"/>
    <s v="Administrative Information Technology"/>
    <s v="603005"/>
    <s v="Retirement"/>
    <x v="1028"/>
    <s v="Non-Billable"/>
    <x v="1028"/>
    <n v="28394.334379927532"/>
    <n v="3350.5314568314488"/>
    <n v="25043.802923096082"/>
    <x v="4"/>
  </r>
  <r>
    <s v="202106"/>
    <s v="10"/>
    <s v="6700"/>
    <x v="23"/>
    <s v="000"/>
    <s v="0948"/>
    <s v="Calif State University Trust Fund"/>
    <s v="TF-CSU Operating Fund"/>
    <x v="12"/>
    <s v="00000"/>
    <s v="No Project Name Assigned"/>
    <s v="05"/>
    <s v="Student Services"/>
    <s v="0503"/>
    <s v="Counseling and Career Guidance"/>
    <s v="603005"/>
    <s v="Retirement"/>
    <x v="1029"/>
    <s v="Non-Billable"/>
    <x v="1029"/>
    <n v="12141.547206870979"/>
    <n v="1432.7025704107755"/>
    <n v="10708.844636460204"/>
    <x v="4"/>
  </r>
  <r>
    <s v="202106"/>
    <s v="10"/>
    <s v="6790"/>
    <x v="7"/>
    <s v="000"/>
    <s v="0948"/>
    <s v="Calif State University Trust Fund"/>
    <s v="TF-CSU Operating Fund"/>
    <x v="12"/>
    <s v="00000"/>
    <s v="No Project Name Assigned"/>
    <s v="07"/>
    <s v="Operation and Maintenance of Plant"/>
    <s v="0705"/>
    <s v="Landscape and Grounds Maintenance"/>
    <s v="603005"/>
    <s v="Retirement"/>
    <x v="1030"/>
    <s v="Non-Billable"/>
    <x v="1030"/>
    <n v="4645.9683648239125"/>
    <n v="548.22426704922168"/>
    <n v="4097.744097774691"/>
    <x v="4"/>
  </r>
  <r>
    <s v="202106"/>
    <s v="10"/>
    <s v="6780"/>
    <x v="15"/>
    <s v="000"/>
    <s v="0948"/>
    <s v="Calif State University Trust Fund"/>
    <s v="TF-CSU Operating Fund"/>
    <x v="12"/>
    <s v="00000"/>
    <s v="No Project Name Assigned"/>
    <s v="07"/>
    <s v="Operation and Maintenance of Plant"/>
    <s v="0709"/>
    <s v="Oper and Maint Information Technology"/>
    <s v="603005"/>
    <s v="Retirement"/>
    <x v="1031"/>
    <s v="Non-Billable"/>
    <x v="1031"/>
    <n v="2149.2548769981404"/>
    <n v="253.61207548578059"/>
    <n v="1895.6428015123599"/>
    <x v="4"/>
  </r>
  <r>
    <s v="202106"/>
    <s v="10"/>
    <s v="6780"/>
    <x v="15"/>
    <s v="000"/>
    <s v="0948"/>
    <s v="Calif State University Trust Fund"/>
    <s v="TF-CSU Operating Fund"/>
    <x v="12"/>
    <s v="00000"/>
    <s v="No Project Name Assigned"/>
    <s v="06"/>
    <s v="Institutional Support"/>
    <s v="0602"/>
    <s v="Fiscal Operations"/>
    <s v="603005"/>
    <s v="Retirement"/>
    <x v="1032"/>
    <s v="Non-Billable"/>
    <x v="1032"/>
    <n v="16815.794094862322"/>
    <n v="1984.2637031937541"/>
    <n v="14831.530391668568"/>
    <x v="4"/>
  </r>
  <r>
    <s v="202106"/>
    <s v="10"/>
    <s v="6840"/>
    <x v="4"/>
    <s v="000"/>
    <s v="0948"/>
    <s v="Calif State University Trust Fund"/>
    <s v="TF-CSU Operating Fund"/>
    <x v="12"/>
    <s v="00000"/>
    <s v="No Project Name Assigned"/>
    <s v="05"/>
    <s v="Student Services"/>
    <s v="0510"/>
    <s v="Student Records"/>
    <s v="603005"/>
    <s v="Retirement"/>
    <x v="1033"/>
    <s v="Non-Billable"/>
    <x v="1033"/>
    <n v="2230.6394805177842"/>
    <n v="263.21545870109856"/>
    <n v="1967.4240218166858"/>
    <x v="4"/>
  </r>
  <r>
    <s v="202106"/>
    <s v="10"/>
    <s v="6670"/>
    <x v="12"/>
    <s v="000"/>
    <s v="0948"/>
    <s v="Calif State University Trust Fund"/>
    <s v="TF-CSU Operating Fund"/>
    <x v="12"/>
    <s v="00000"/>
    <s v="No Project Name Assigned"/>
    <s v="01"/>
    <s v="Instruction"/>
    <s v="0106"/>
    <s v="Instructional Information Technology"/>
    <s v="603005"/>
    <s v="Retirement"/>
    <x v="1034"/>
    <s v="Non-Billable"/>
    <x v="1034"/>
    <n v="1549.5406421720174"/>
    <n v="182.84579577629808"/>
    <n v="1366.6948463957194"/>
    <x v="4"/>
  </r>
  <r>
    <s v="202106"/>
    <s v="10"/>
    <s v="6840"/>
    <x v="4"/>
    <s v="000"/>
    <s v="0948"/>
    <s v="Calif State University Trust Fund"/>
    <s v="TF-CSU Operating Fund"/>
    <x v="12"/>
    <s v="00000"/>
    <s v="No Project Name Assigned"/>
    <s v="06"/>
    <s v="Institutional Support"/>
    <s v="0606"/>
    <s v="General Administration"/>
    <s v="603005"/>
    <s v="Retirement"/>
    <x v="1035"/>
    <s v="Non-Billable"/>
    <x v="1035"/>
    <n v="33408.727919520403"/>
    <n v="3942.2298945034076"/>
    <n v="29466.498025016994"/>
    <x v="4"/>
  </r>
  <r>
    <s v="202106"/>
    <s v="10"/>
    <s v="6700"/>
    <x v="23"/>
    <s v="000"/>
    <s v="0948"/>
    <s v="Calif State University Trust Fund"/>
    <s v="TF-CSU Operating Fund"/>
    <x v="12"/>
    <s v="00000"/>
    <s v="No Project Name Assigned"/>
    <s v="06"/>
    <s v="Institutional Support"/>
    <s v="0607"/>
    <s v="Administrative Information Technology"/>
    <s v="603005"/>
    <s v="Retirement"/>
    <x v="1036"/>
    <s v="Non-Billable"/>
    <x v="1036"/>
    <n v="31828.771114419917"/>
    <n v="3755.7949915015506"/>
    <n v="28072.976122918368"/>
    <x v="4"/>
  </r>
  <r>
    <s v="202106"/>
    <s v="10"/>
    <s v="6800"/>
    <x v="14"/>
    <s v="000"/>
    <s v="0948"/>
    <s v="Calif State University Trust Fund"/>
    <s v="TF-CSU Operating Fund"/>
    <x v="12"/>
    <s v="00000"/>
    <s v="No Project Name Assigned"/>
    <s v="04"/>
    <s v="Academic Support"/>
    <s v="0406"/>
    <s v="Academic Administration"/>
    <s v="603005"/>
    <s v="Retirement"/>
    <x v="1037"/>
    <s v="Non-Billable"/>
    <x v="1037"/>
    <n v="94096.531556896793"/>
    <n v="11103.390723713823"/>
    <n v="82993.140833182973"/>
    <x v="4"/>
  </r>
  <r>
    <s v="202106"/>
    <s v="10"/>
    <s v="6740"/>
    <x v="9"/>
    <s v="000"/>
    <s v="0948"/>
    <s v="Calif State University Trust Fund"/>
    <s v="TF-CSU Operating Fund"/>
    <x v="12"/>
    <s v="00000"/>
    <s v="No Project Name Assigned"/>
    <s v="07"/>
    <s v="Operation and Maintenance of Plant"/>
    <s v="0705"/>
    <s v="Landscape and Grounds Maintenance"/>
    <s v="603005"/>
    <s v="Retirement"/>
    <x v="1038"/>
    <s v="Non-Billable"/>
    <x v="1038"/>
    <n v="10851.432438785254"/>
    <n v="1280.4690277766601"/>
    <n v="9570.9634110085935"/>
    <x v="4"/>
  </r>
  <r>
    <s v="202106"/>
    <s v="10"/>
    <s v="6740"/>
    <x v="9"/>
    <s v="000"/>
    <s v="0948"/>
    <s v="Calif State University Trust Fund"/>
    <s v="TF-CSU Operating Fund"/>
    <x v="12"/>
    <s v="00000"/>
    <s v="No Project Name Assigned"/>
    <s v="04"/>
    <s v="Academic Support"/>
    <s v="0403"/>
    <s v="Educational Media Services"/>
    <s v="603005"/>
    <s v="Retirement"/>
    <x v="1039"/>
    <s v="Non-Billable"/>
    <x v="1039"/>
    <n v="2381.2371890009899"/>
    <n v="280.98598830211682"/>
    <n v="2100.2512006988732"/>
    <x v="4"/>
  </r>
  <r>
    <s v="202106"/>
    <s v="10"/>
    <s v="6760"/>
    <x v="18"/>
    <s v="000"/>
    <s v="0948"/>
    <s v="Calif State University Trust Fund"/>
    <s v="TF-CSU Operating Fund"/>
    <x v="12"/>
    <s v="00000"/>
    <s v="No Project Name Assigned"/>
    <s v="04"/>
    <s v="Academic Support"/>
    <s v="0403"/>
    <s v="Educational Media Services"/>
    <s v="603005"/>
    <s v="Retirement"/>
    <x v="1040"/>
    <s v="Non-Billable"/>
    <x v="1040"/>
    <n v="10909.659794471521"/>
    <n v="1287.3398557476396"/>
    <n v="9622.3199387238819"/>
    <x v="4"/>
  </r>
  <r>
    <s v="202106"/>
    <s v="10"/>
    <s v="6770"/>
    <x v="1"/>
    <s v="000"/>
    <s v="0948"/>
    <s v="Calif State University Trust Fund"/>
    <s v="TF-CSU Operating Fund"/>
    <x v="12"/>
    <s v="00000"/>
    <s v="No Project Name Assigned"/>
    <s v="07"/>
    <s v="Operation and Maintenance of Plant"/>
    <s v="0705"/>
    <s v="Landscape and Grounds Maintenance"/>
    <s v="603005"/>
    <s v="Retirement"/>
    <x v="1041"/>
    <s v="Non-Billable"/>
    <x v="1041"/>
    <n v="8993.2661358804271"/>
    <n v="1061.2054040338905"/>
    <n v="7932.0607318465363"/>
    <x v="4"/>
  </r>
  <r>
    <s v="202106"/>
    <s v="10"/>
    <s v="6780"/>
    <x v="15"/>
    <s v="000"/>
    <s v="0948"/>
    <s v="Calif State University Trust Fund"/>
    <s v="TF-CSU Operating Fund"/>
    <x v="12"/>
    <s v="00000"/>
    <s v="No Project Name Assigned"/>
    <s v="07"/>
    <s v="Operation and Maintenance of Plant"/>
    <s v="0708"/>
    <s v="Logistical Services"/>
    <s v="603005"/>
    <s v="Retirement"/>
    <x v="1042"/>
    <s v="Non-Billable"/>
    <x v="1042"/>
    <n v="6232.848009795337"/>
    <n v="735.47606515584982"/>
    <n v="5497.3719446394871"/>
    <x v="4"/>
  </r>
  <r>
    <s v="202106"/>
    <s v="10"/>
    <s v="6660"/>
    <x v="13"/>
    <s v="000"/>
    <s v="0948"/>
    <s v="Calif State University Trust Fund"/>
    <s v="TF-CSU Operating Fund"/>
    <x v="12"/>
    <s v="00000"/>
    <s v="No Project Name Assigned"/>
    <s v="07"/>
    <s v="Operation and Maintenance of Plant"/>
    <s v="0708"/>
    <s v="Logistical Services"/>
    <s v="603005"/>
    <s v="Retirement"/>
    <x v="1043"/>
    <s v="Non-Billable"/>
    <x v="1043"/>
    <n v="1746.5285406840976"/>
    <n v="206.09036780072353"/>
    <n v="1540.4381728833741"/>
    <x v="4"/>
  </r>
  <r>
    <s v="202106"/>
    <s v="10"/>
    <s v="6820"/>
    <x v="2"/>
    <s v="000"/>
    <s v="0948"/>
    <s v="Calif State University Trust Fund"/>
    <s v="TF-CSU Operating Fund"/>
    <x v="12"/>
    <s v="00000"/>
    <s v="No Project Name Assigned"/>
    <s v="05"/>
    <s v="Student Services"/>
    <s v="0510"/>
    <s v="Student Records"/>
    <s v="603005"/>
    <s v="Retirement"/>
    <x v="1044"/>
    <s v="Non-Billable"/>
    <x v="1044"/>
    <n v="21131.964447014812"/>
    <n v="2493.571804747748"/>
    <n v="18638.392642267063"/>
    <x v="4"/>
  </r>
  <r>
    <s v="202106"/>
    <s v="10"/>
    <s v="6690"/>
    <x v="8"/>
    <s v="000"/>
    <s v="0948"/>
    <s v="Calif State University Trust Fund"/>
    <s v="TF-CSU Operating Fund"/>
    <x v="12"/>
    <s v="00000"/>
    <s v="No Project Name Assigned"/>
    <s v="04"/>
    <s v="Academic Support"/>
    <s v="0409"/>
    <s v="Academic Support Information Technology"/>
    <s v="603005"/>
    <s v="Retirement"/>
    <x v="1045"/>
    <s v="Non-Billable"/>
    <x v="1045"/>
    <n v="8704.0524975854914"/>
    <n v="1027.0781947150881"/>
    <n v="7676.9743028704033"/>
    <x v="4"/>
  </r>
  <r>
    <s v="202106"/>
    <s v="10"/>
    <s v="6650"/>
    <x v="17"/>
    <s v="000"/>
    <s v="0948"/>
    <s v="Calif State University Trust Fund"/>
    <s v="TF-CSU Operating Fund"/>
    <x v="12"/>
    <s v="00000"/>
    <s v="No Project Name Assigned"/>
    <s v="07"/>
    <s v="Operation and Maintenance of Plant"/>
    <s v="0703"/>
    <s v="Custodial Services"/>
    <s v="603005"/>
    <s v="Retirement"/>
    <x v="1046"/>
    <s v="Non-Billable"/>
    <x v="1046"/>
    <n v="3715.78532202008"/>
    <n v="438.46266799836945"/>
    <n v="3277.3226540217106"/>
    <x v="4"/>
  </r>
  <r>
    <s v="202106"/>
    <s v="10"/>
    <s v="6780"/>
    <x v="15"/>
    <s v="000"/>
    <s v="0948"/>
    <s v="Calif State University Trust Fund"/>
    <s v="TF-CSU Operating Fund"/>
    <x v="12"/>
    <s v="00000"/>
    <s v="No Project Name Assigned"/>
    <s v="01"/>
    <s v="Instruction"/>
    <s v="0101"/>
    <s v="General Academic Instruction"/>
    <s v="603005"/>
    <s v="Retirement"/>
    <x v="1047"/>
    <s v="Non-Billable"/>
    <x v="1047"/>
    <n v="531259.13959339273"/>
    <n v="62688.578472020345"/>
    <n v="468570.56112137239"/>
    <x v="4"/>
  </r>
  <r>
    <s v="202106"/>
    <s v="10"/>
    <s v="6840"/>
    <x v="4"/>
    <s v="000"/>
    <s v="0948"/>
    <s v="Calif State University Trust Fund"/>
    <s v="TF-CSU Operating Fund"/>
    <x v="12"/>
    <s v="00000"/>
    <s v="No Project Name Assigned"/>
    <s v="06"/>
    <s v="Institutional Support"/>
    <s v="0605"/>
    <s v="Public Relations/Development"/>
    <s v="603005"/>
    <s v="Retirement"/>
    <x v="1048"/>
    <s v="Non-Billable"/>
    <x v="1048"/>
    <n v="10997.684013177226"/>
    <n v="1297.7267135549127"/>
    <n v="9699.9572996223142"/>
    <x v="4"/>
  </r>
  <r>
    <s v="202106"/>
    <s v="10"/>
    <s v="6700"/>
    <x v="23"/>
    <s v="000"/>
    <s v="0948"/>
    <s v="Calif State University Trust Fund"/>
    <s v="TF-CSU Operating Fund"/>
    <x v="12"/>
    <s v="00000"/>
    <s v="No Project Name Assigned"/>
    <s v="07"/>
    <s v="Operation and Maintenance of Plant"/>
    <s v="0703"/>
    <s v="Custodial Services"/>
    <s v="603005"/>
    <s v="Retirement"/>
    <x v="1049"/>
    <s v="Non-Billable"/>
    <x v="1049"/>
    <n v="13565.582724807868"/>
    <n v="1600.7387615273285"/>
    <n v="11964.843963280538"/>
    <x v="4"/>
  </r>
  <r>
    <s v="202106"/>
    <s v="10"/>
    <s v="6750"/>
    <x v="6"/>
    <s v="000"/>
    <s v="0948"/>
    <s v="Calif State University Trust Fund"/>
    <s v="TF-CSU Operating Fund"/>
    <x v="12"/>
    <s v="00000"/>
    <s v="No Project Name Assigned"/>
    <s v="02"/>
    <s v="Research"/>
    <s v="0202"/>
    <s v="Individual and Project Research"/>
    <s v="603005"/>
    <s v="Retirement"/>
    <x v="1050"/>
    <s v="Non-Billable"/>
    <x v="1050"/>
    <n v="2041.7533954452642"/>
    <n v="240.92690066254119"/>
    <n v="1800.8264947827231"/>
    <x v="4"/>
  </r>
  <r>
    <s v="202106"/>
    <s v="10"/>
    <s v="6740"/>
    <x v="9"/>
    <s v="000"/>
    <s v="0948"/>
    <s v="Calif State University Trust Fund"/>
    <s v="TF-CSU Operating Fund"/>
    <x v="12"/>
    <s v="00000"/>
    <s v="No Project Name Assigned"/>
    <s v="05"/>
    <s v="Student Services"/>
    <s v="0510"/>
    <s v="Student Records"/>
    <s v="603005"/>
    <s v="Retirement"/>
    <x v="1051"/>
    <s v="Non-Billable"/>
    <x v="1051"/>
    <n v="9849.7468753491321"/>
    <n v="1162.2701312911977"/>
    <n v="8687.4767440579344"/>
    <x v="4"/>
  </r>
  <r>
    <s v="202106"/>
    <s v="10"/>
    <s v="6810"/>
    <x v="5"/>
    <s v="000"/>
    <s v="0948"/>
    <s v="Calif State University Trust Fund"/>
    <s v="TF-CSU Operating Fund"/>
    <x v="12"/>
    <s v="00000"/>
    <s v="No Project Name Assigned"/>
    <s v="04"/>
    <s v="Academic Support"/>
    <s v="0403"/>
    <s v="Educational Media Services"/>
    <s v="603005"/>
    <s v="Retirement"/>
    <x v="1052"/>
    <s v="Non-Billable"/>
    <x v="1052"/>
    <n v="13753.847767645882"/>
    <n v="1622.9540365822143"/>
    <n v="12130.893731063668"/>
    <x v="4"/>
  </r>
  <r>
    <s v="202106"/>
    <s v="10"/>
    <s v="6760"/>
    <x v="18"/>
    <s v="000"/>
    <s v="0948"/>
    <s v="Calif State University Trust Fund"/>
    <s v="TF-CSU Operating Fund"/>
    <x v="12"/>
    <s v="00000"/>
    <s v="No Project Name Assigned"/>
    <s v="07"/>
    <s v="Operation and Maintenance of Plant"/>
    <s v="0708"/>
    <s v="Logistical Services"/>
    <s v="603005"/>
    <s v="Retirement"/>
    <x v="1053"/>
    <s v="Non-Billable"/>
    <x v="1053"/>
    <n v="11403.528531308975"/>
    <n v="1345.6163666944592"/>
    <n v="10057.912164614516"/>
    <x v="4"/>
  </r>
  <r>
    <s v="202106"/>
    <s v="10"/>
    <s v="6740"/>
    <x v="9"/>
    <s v="000"/>
    <s v="0948"/>
    <s v="Calif State University Trust Fund"/>
    <s v="TF-CSU Operating Fund"/>
    <x v="12"/>
    <s v="00000"/>
    <s v="No Project Name Assigned"/>
    <s v="04"/>
    <s v="Academic Support"/>
    <s v="0405"/>
    <s v="Ancillary Support"/>
    <s v="603005"/>
    <s v="Retirement"/>
    <x v="1054"/>
    <s v="Non-Billable"/>
    <x v="1054"/>
    <n v="3456.9016983386678"/>
    <n v="407.91440040396282"/>
    <n v="3048.9872979347051"/>
    <x v="4"/>
  </r>
  <r>
    <s v="202106"/>
    <s v="10"/>
    <s v="6750"/>
    <x v="6"/>
    <s v="000"/>
    <s v="0948"/>
    <s v="Calif State University Trust Fund"/>
    <s v="TF-CSU Operating Fund"/>
    <x v="12"/>
    <s v="00000"/>
    <s v="No Project Name Assigned"/>
    <s v="01"/>
    <s v="Instruction"/>
    <s v="0105"/>
    <s v="Preparatory/Remedial Instruction"/>
    <s v="603005"/>
    <s v="Retirement"/>
    <x v="1055"/>
    <s v="Non-Billable"/>
    <x v="1055"/>
    <n v="2096.7979096796853"/>
    <n v="247.42215334220288"/>
    <n v="1849.3757563374825"/>
    <x v="4"/>
  </r>
  <r>
    <s v="202106"/>
    <s v="10"/>
    <s v="6740"/>
    <x v="9"/>
    <s v="000"/>
    <s v="0948"/>
    <s v="Calif State University Trust Fund"/>
    <s v="TF-CSU Operating Fund"/>
    <x v="12"/>
    <s v="00000"/>
    <s v="No Project Name Assigned"/>
    <s v="04"/>
    <s v="Academic Support"/>
    <s v="0406"/>
    <s v="Academic Administration"/>
    <s v="603005"/>
    <s v="Retirement"/>
    <x v="1056"/>
    <s v="Non-Billable"/>
    <x v="1056"/>
    <n v="102074.23818520826"/>
    <n v="12044.760105854575"/>
    <n v="90029.478079353692"/>
    <x v="4"/>
  </r>
  <r>
    <s v="202106"/>
    <s v="10"/>
    <s v="6790"/>
    <x v="7"/>
    <s v="000"/>
    <s v="0948"/>
    <s v="Calif State University Trust Fund"/>
    <s v="TF-CSU Operating Fund"/>
    <x v="12"/>
    <s v="00000"/>
    <s v="No Project Name Assigned"/>
    <s v="06"/>
    <s v="Institutional Support"/>
    <s v="0605"/>
    <s v="Public Relations/Development"/>
    <s v="603005"/>
    <s v="Retirement"/>
    <x v="1057"/>
    <s v="Non-Billable"/>
    <x v="1057"/>
    <n v="41563.340209374946"/>
    <n v="4904.4741447062443"/>
    <n v="36658.866064668706"/>
    <x v="4"/>
  </r>
  <r>
    <s v="202106"/>
    <s v="10"/>
    <s v="6840"/>
    <x v="4"/>
    <s v="000"/>
    <s v="0948"/>
    <s v="Calif State University Trust Fund"/>
    <s v="TF-CSU Operating Fund"/>
    <x v="12"/>
    <s v="00000"/>
    <s v="No Project Name Assigned"/>
    <s v="06"/>
    <s v="Institutional Support"/>
    <s v="0601"/>
    <s v="Executive Management"/>
    <s v="603005"/>
    <s v="Retirement"/>
    <x v="1058"/>
    <s v="Non-Billable"/>
    <x v="1058"/>
    <n v="19989.33927236397"/>
    <n v="2358.7420341389484"/>
    <n v="17630.597238225022"/>
    <x v="4"/>
  </r>
  <r>
    <s v="202106"/>
    <s v="10"/>
    <s v="6830"/>
    <x v="3"/>
    <s v="000"/>
    <s v="0948"/>
    <s v="Calif State University Trust Fund"/>
    <s v="TF-CSU Operating Fund"/>
    <x v="12"/>
    <s v="00000"/>
    <s v="No Project Name Assigned"/>
    <s v="01"/>
    <s v="Instruction"/>
    <s v="0105"/>
    <s v="Preparatory/Remedial Instruction"/>
    <s v="603005"/>
    <s v="Retirement"/>
    <x v="1059"/>
    <s v="Non-Billable"/>
    <x v="1059"/>
    <n v="1046.9376277490774"/>
    <n v="123.53864007439114"/>
    <n v="923.39898767468628"/>
    <x v="4"/>
  </r>
  <r>
    <s v="202106"/>
    <s v="10"/>
    <s v="6670"/>
    <x v="12"/>
    <s v="000"/>
    <s v="0948"/>
    <s v="Calif State University Trust Fund"/>
    <s v="TF-CSU Operating Fund"/>
    <x v="12"/>
    <s v="00000"/>
    <s v="No Project Name Assigned"/>
    <s v="06"/>
    <s v="Institutional Support"/>
    <s v="0606"/>
    <s v="General Administration"/>
    <s v="603005"/>
    <s v="Retirement"/>
    <x v="1060"/>
    <s v="Non-Billable"/>
    <x v="1060"/>
    <n v="11823.127547482954"/>
    <n v="1395.1290506029886"/>
    <n v="10427.998496879965"/>
    <x v="4"/>
  </r>
  <r>
    <s v="202106"/>
    <s v="10"/>
    <s v="6750"/>
    <x v="6"/>
    <s v="000"/>
    <s v="0948"/>
    <s v="Calif State University Trust Fund"/>
    <s v="TF-CSU Operating Fund"/>
    <x v="12"/>
    <s v="00000"/>
    <s v="No Project Name Assigned"/>
    <s v="06"/>
    <s v="Institutional Support"/>
    <s v="0607"/>
    <s v="Administrative Information Technology"/>
    <s v="603005"/>
    <s v="Retirement"/>
    <x v="1061"/>
    <s v="Non-Billable"/>
    <x v="1061"/>
    <n v="21079.107132021491"/>
    <n v="2487.3346415785359"/>
    <n v="18591.772490442956"/>
    <x v="4"/>
  </r>
  <r>
    <s v="202106"/>
    <s v="10"/>
    <s v="6680"/>
    <x v="19"/>
    <s v="000"/>
    <s v="0948"/>
    <s v="Calif State University Trust Fund"/>
    <s v="TF-CSU Operating Fund"/>
    <x v="12"/>
    <s v="00000"/>
    <s v="No Project Name Assigned"/>
    <s v="07"/>
    <s v="Operation and Maintenance of Plant"/>
    <s v="0704"/>
    <s v="Utilities"/>
    <s v="603005"/>
    <s v="Retirement"/>
    <x v="1062"/>
    <s v="Non-Billable"/>
    <x v="1062"/>
    <n v="8252.3561679953673"/>
    <n v="973.77802782345339"/>
    <n v="7278.5781401719141"/>
    <x v="4"/>
  </r>
  <r>
    <s v="202106"/>
    <s v="10"/>
    <s v="6680"/>
    <x v="19"/>
    <s v="000"/>
    <s v="0948"/>
    <s v="Calif State University Trust Fund"/>
    <s v="TF-CSU Operating Fund"/>
    <x v="12"/>
    <s v="00000"/>
    <s v="No Project Name Assigned"/>
    <s v="07"/>
    <s v="Operation and Maintenance of Plant"/>
    <s v="0705"/>
    <s v="Landscape and Grounds Maintenance"/>
    <s v="603005"/>
    <s v="Retirement"/>
    <x v="1063"/>
    <s v="Non-Billable"/>
    <x v="1063"/>
    <n v="3288.3905609142575"/>
    <n v="388.03008618788243"/>
    <n v="2900.3604747263753"/>
    <x v="4"/>
  </r>
  <r>
    <s v="202106"/>
    <s v="10"/>
    <s v="6730"/>
    <x v="20"/>
    <s v="000"/>
    <s v="0948"/>
    <s v="Calif State University Trust Fund"/>
    <s v="TF-CSU Operating Fund"/>
    <x v="12"/>
    <s v="00000"/>
    <s v="No Project Name Assigned"/>
    <s v="07"/>
    <s v="Operation and Maintenance of Plant"/>
    <s v="0702"/>
    <s v="Building Maintenance"/>
    <s v="603005"/>
    <s v="Retirement"/>
    <x v="1064"/>
    <s v="Non-Billable"/>
    <x v="1064"/>
    <n v="12462.391989722742"/>
    <n v="1470.5622547872838"/>
    <n v="10991.82973493546"/>
    <x v="4"/>
  </r>
  <r>
    <s v="202106"/>
    <s v="10"/>
    <s v="6840"/>
    <x v="4"/>
    <s v="000"/>
    <s v="0948"/>
    <s v="Calif State University Trust Fund"/>
    <s v="TF-CSU Operating Fund"/>
    <x v="12"/>
    <s v="00000"/>
    <s v="No Project Name Assigned"/>
    <s v="05"/>
    <s v="Student Services"/>
    <s v="0508"/>
    <s v="Student Services Information Technology"/>
    <s v="603005"/>
    <s v="Retirement"/>
    <x v="1065"/>
    <s v="Non-Billable"/>
    <x v="1065"/>
    <n v="1586.8012403252355"/>
    <n v="187.24254635837781"/>
    <n v="1399.5586939668578"/>
    <x v="4"/>
  </r>
  <r>
    <s v="202106"/>
    <s v="10"/>
    <s v="6840"/>
    <x v="4"/>
    <s v="000"/>
    <s v="0948"/>
    <s v="Calif State University Trust Fund"/>
    <s v="TF-CSU Operating Fund"/>
    <x v="12"/>
    <s v="00000"/>
    <s v="No Project Name Assigned"/>
    <s v="05"/>
    <s v="Student Services"/>
    <s v="0509"/>
    <s v="Student Admissions"/>
    <s v="603005"/>
    <s v="Retirement"/>
    <x v="1066"/>
    <s v="Non-Billable"/>
    <x v="1066"/>
    <n v="3089.885290508766"/>
    <n v="364.6064642800344"/>
    <n v="2725.2788262287318"/>
    <x v="4"/>
  </r>
  <r>
    <s v="202106"/>
    <s v="10"/>
    <s v="6680"/>
    <x v="19"/>
    <s v="000"/>
    <s v="0948"/>
    <s v="Calif State University Trust Fund"/>
    <s v="TF-CSU Operating Fund"/>
    <x v="12"/>
    <s v="00000"/>
    <s v="No Project Name Assigned"/>
    <s v="04"/>
    <s v="Academic Support"/>
    <s v="0403"/>
    <s v="Educational Media Services"/>
    <s v="603005"/>
    <s v="Retirement"/>
    <x v="1067"/>
    <s v="Non-Billable"/>
    <x v="1067"/>
    <n v="6852.2948549459743"/>
    <n v="808.57079288362502"/>
    <n v="6043.7240620623497"/>
    <x v="4"/>
  </r>
  <r>
    <s v="202106"/>
    <s v="10"/>
    <s v="6680"/>
    <x v="19"/>
    <s v="000"/>
    <s v="0948"/>
    <s v="Calif State University Trust Fund"/>
    <s v="TF-CSU Operating Fund"/>
    <x v="12"/>
    <s v="00000"/>
    <s v="No Project Name Assigned"/>
    <s v="04"/>
    <s v="Academic Support"/>
    <s v="0405"/>
    <s v="Ancillary Support"/>
    <s v="603005"/>
    <s v="Retirement"/>
    <x v="1068"/>
    <s v="Non-Billable"/>
    <x v="1068"/>
    <n v="5090.5558129011542"/>
    <n v="600.68558592233626"/>
    <n v="4489.8702269788182"/>
    <x v="4"/>
  </r>
  <r>
    <s v="202106"/>
    <s v="10"/>
    <s v="6680"/>
    <x v="19"/>
    <s v="000"/>
    <s v="0948"/>
    <s v="Calif State University Trust Fund"/>
    <s v="TF-CSU Operating Fund"/>
    <x v="12"/>
    <s v="00000"/>
    <s v="No Project Name Assigned"/>
    <s v="04"/>
    <s v="Academic Support"/>
    <s v="0406"/>
    <s v="Academic Administration"/>
    <s v="603005"/>
    <s v="Retirement"/>
    <x v="1069"/>
    <s v="Non-Billable"/>
    <x v="1069"/>
    <n v="38223.128436347382"/>
    <n v="4510.3291554889911"/>
    <n v="33712.799280858395"/>
    <x v="4"/>
  </r>
  <r>
    <s v="202106"/>
    <s v="10"/>
    <s v="6780"/>
    <x v="15"/>
    <s v="000"/>
    <s v="0948"/>
    <s v="Calif State University Trust Fund"/>
    <s v="TF-CSU Operating Fund"/>
    <x v="12"/>
    <s v="00000"/>
    <s v="No Project Name Assigned"/>
    <s v="05"/>
    <s v="Student Services"/>
    <s v="0501"/>
    <s v="Student Services Administration"/>
    <s v="603005"/>
    <s v="Retirement"/>
    <x v="1070"/>
    <s v="Non-Billable"/>
    <x v="1070"/>
    <n v="32943.733193977983"/>
    <n v="3887.3605168894023"/>
    <n v="29056.372677088581"/>
    <x v="4"/>
  </r>
  <r>
    <s v="202106"/>
    <s v="10"/>
    <s v="6750"/>
    <x v="6"/>
    <s v="000"/>
    <s v="0948"/>
    <s v="Calif State University Trust Fund"/>
    <s v="TF-CSU Operating Fund"/>
    <x v="12"/>
    <s v="00000"/>
    <s v="No Project Name Assigned"/>
    <s v="07"/>
    <s v="Operation and Maintenance of Plant"/>
    <s v="0701"/>
    <s v="Physical Plant Administration"/>
    <s v="603005"/>
    <s v="Retirement"/>
    <x v="1071"/>
    <s v="Non-Billable"/>
    <x v="1071"/>
    <n v="8762.8910223285984"/>
    <n v="1034.0211406347746"/>
    <n v="7728.869881693824"/>
    <x v="4"/>
  </r>
  <r>
    <s v="202106"/>
    <s v="10"/>
    <s v="6710"/>
    <x v="10"/>
    <s v="000"/>
    <s v="0948"/>
    <s v="Calif State University Trust Fund"/>
    <s v="TF-CSU Operating Fund"/>
    <x v="12"/>
    <s v="00000"/>
    <s v="No Project Name Assigned"/>
    <s v="04"/>
    <s v="Academic Support"/>
    <s v="0406"/>
    <s v="Academic Administration"/>
    <s v="603005"/>
    <s v="Retirement"/>
    <x v="1072"/>
    <s v="Non-Billable"/>
    <x v="1072"/>
    <n v="84934.885345185699"/>
    <n v="10022.316470731914"/>
    <n v="74912.568874453791"/>
    <x v="4"/>
  </r>
  <r>
    <s v="202106"/>
    <s v="10"/>
    <s v="6750"/>
    <x v="6"/>
    <s v="000"/>
    <s v="0948"/>
    <s v="Calif State University Trust Fund"/>
    <s v="TF-CSU Operating Fund"/>
    <x v="12"/>
    <s v="00000"/>
    <s v="No Project Name Assigned"/>
    <s v="06"/>
    <s v="Institutional Support"/>
    <s v="0606"/>
    <s v="General Administration"/>
    <s v="603005"/>
    <s v="Retirement"/>
    <x v="1073"/>
    <s v="Non-Billable"/>
    <x v="1073"/>
    <n v="29671.977001517589"/>
    <n v="3501.2932861790759"/>
    <n v="26170.683715338513"/>
    <x v="4"/>
  </r>
  <r>
    <s v="202106"/>
    <s v="10"/>
    <s v="6750"/>
    <x v="6"/>
    <s v="000"/>
    <s v="0948"/>
    <s v="Calif State University Trust Fund"/>
    <s v="TF-CSU Operating Fund"/>
    <x v="12"/>
    <s v="00000"/>
    <s v="No Project Name Assigned"/>
    <s v="05"/>
    <s v="Student Services"/>
    <s v="0509"/>
    <s v="Student Admissions"/>
    <s v="603005"/>
    <s v="Retirement"/>
    <x v="1074"/>
    <s v="Non-Billable"/>
    <x v="1074"/>
    <n v="17396.691214603012"/>
    <n v="2052.8095633231555"/>
    <n v="15343.881651279857"/>
    <x v="4"/>
  </r>
  <r>
    <s v="202106"/>
    <s v="10"/>
    <s v="6650"/>
    <x v="17"/>
    <s v="000"/>
    <s v="0948"/>
    <s v="Calif State University Trust Fund"/>
    <s v="TF-CSU Operating Fund"/>
    <x v="12"/>
    <s v="00000"/>
    <s v="No Project Name Assigned"/>
    <s v="07"/>
    <s v="Operation and Maintenance of Plant"/>
    <s v="0707"/>
    <s v="Security and Safety"/>
    <s v="603005"/>
    <s v="Retirement"/>
    <x v="1075"/>
    <s v="Non-Billable"/>
    <x v="1075"/>
    <n v="12493.865357028595"/>
    <n v="1474.2761121293743"/>
    <n v="11019.589244899222"/>
    <x v="4"/>
  </r>
  <r>
    <s v="202106"/>
    <s v="10"/>
    <s v="6830"/>
    <x v="3"/>
    <s v="000"/>
    <s v="0948"/>
    <s v="Calif State University Trust Fund"/>
    <s v="TF-CSU Operating Fund"/>
    <x v="12"/>
    <s v="00000"/>
    <s v="No Project Name Assigned"/>
    <s v="06"/>
    <s v="Institutional Support"/>
    <s v="0606"/>
    <s v="General Administration"/>
    <s v="603005"/>
    <s v="Retirement"/>
    <x v="1076"/>
    <s v="Non-Billable"/>
    <x v="1076"/>
    <n v="24802.555782237629"/>
    <n v="2926.7015823040406"/>
    <n v="21875.85419993359"/>
    <x v="4"/>
  </r>
  <r>
    <s v="202106"/>
    <s v="10"/>
    <s v="6752"/>
    <x v="11"/>
    <s v="000"/>
    <s v="0948"/>
    <s v="Calif State University Trust Fund"/>
    <s v="TF-CSU Operating Fund"/>
    <x v="12"/>
    <s v="00000"/>
    <s v="No Project Name Assigned"/>
    <s v="05"/>
    <s v="Student Services"/>
    <s v="0504"/>
    <s v="Financial Aid Administration"/>
    <s v="603005"/>
    <s v="Retirement"/>
    <x v="1077"/>
    <s v="Non-Billable"/>
    <x v="1077"/>
    <n v="1794.0957683644067"/>
    <n v="211.70330066700001"/>
    <n v="1582.3924676974068"/>
    <x v="4"/>
  </r>
  <r>
    <s v="202106"/>
    <s v="10"/>
    <s v="6650"/>
    <x v="17"/>
    <s v="000"/>
    <s v="0948"/>
    <s v="Calif State University Trust Fund"/>
    <s v="TF-CSU Operating Fund"/>
    <x v="12"/>
    <s v="00000"/>
    <s v="No Project Name Assigned"/>
    <s v="04"/>
    <s v="Academic Support"/>
    <s v="0406"/>
    <s v="Academic Administration"/>
    <s v="603005"/>
    <s v="Retirement"/>
    <x v="1078"/>
    <s v="Non-Billable"/>
    <x v="1078"/>
    <n v="29397.2593175486"/>
    <n v="3468.8765994707351"/>
    <n v="25928.382718077864"/>
    <x v="4"/>
  </r>
  <r>
    <s v="202106"/>
    <s v="10"/>
    <s v="6730"/>
    <x v="20"/>
    <s v="000"/>
    <s v="0948"/>
    <s v="Calif State University Trust Fund"/>
    <s v="TF-CSU Operating Fund"/>
    <x v="12"/>
    <s v="00000"/>
    <s v="No Project Name Assigned"/>
    <s v="07"/>
    <s v="Operation and Maintenance of Plant"/>
    <s v="0708"/>
    <s v="Logistical Services"/>
    <s v="603005"/>
    <s v="Retirement"/>
    <x v="1079"/>
    <s v="Non-Billable"/>
    <x v="1079"/>
    <n v="2105.6884157823943"/>
    <n v="248.47123306232254"/>
    <n v="1857.2171827200718"/>
    <x v="4"/>
  </r>
  <r>
    <s v="202106"/>
    <s v="10"/>
    <s v="6830"/>
    <x v="3"/>
    <s v="000"/>
    <s v="0948"/>
    <s v="Calif State University Trust Fund"/>
    <s v="TF-CSU Operating Fund"/>
    <x v="12"/>
    <s v="00000"/>
    <s v="No Project Name Assigned"/>
    <s v="07"/>
    <s v="Operation and Maintenance of Plant"/>
    <s v="0703"/>
    <s v="Custodial Services"/>
    <s v="603005"/>
    <s v="Retirement"/>
    <x v="1080"/>
    <s v="Non-Billable"/>
    <x v="1080"/>
    <n v="10842.647246577675"/>
    <n v="1279.4323750961657"/>
    <n v="9563.2148714815103"/>
    <x v="4"/>
  </r>
  <r>
    <s v="202106"/>
    <s v="10"/>
    <s v="6700"/>
    <x v="23"/>
    <s v="000"/>
    <s v="0948"/>
    <s v="Calif State University Trust Fund"/>
    <s v="TF-CSU Operating Fund"/>
    <x v="12"/>
    <s v="00000"/>
    <s v="No Project Name Assigned"/>
    <s v="04"/>
    <s v="Academic Support"/>
    <s v="0403"/>
    <s v="Educational Media Services"/>
    <s v="603005"/>
    <s v="Retirement"/>
    <x v="1081"/>
    <s v="Non-Billable"/>
    <x v="1081"/>
    <n v="2520.8394686209526"/>
    <n v="297.45905729727241"/>
    <n v="2223.3804113236802"/>
    <x v="4"/>
  </r>
  <r>
    <s v="202106"/>
    <s v="10"/>
    <s v="6710"/>
    <x v="10"/>
    <s v="000"/>
    <s v="0948"/>
    <s v="Calif State University Trust Fund"/>
    <s v="TF-CSU Operating Fund"/>
    <x v="12"/>
    <s v="00000"/>
    <s v="No Project Name Assigned"/>
    <s v="04"/>
    <s v="Academic Support"/>
    <s v="0407"/>
    <s v="Academic Personnel Development"/>
    <s v="603005"/>
    <s v="Retirement"/>
    <x v="1082"/>
    <s v="Non-Billable"/>
    <x v="1082"/>
    <n v="745.26539437880399"/>
    <n v="87.941316536698878"/>
    <n v="657.32407784210511"/>
    <x v="4"/>
  </r>
  <r>
    <s v="202106"/>
    <s v="10"/>
    <s v="6830"/>
    <x v="3"/>
    <s v="000"/>
    <s v="0948"/>
    <s v="Calif State University Trust Fund"/>
    <s v="TF-CSU Operating Fund"/>
    <x v="12"/>
    <s v="00000"/>
    <s v="No Project Name Assigned"/>
    <s v="07"/>
    <s v="Operation and Maintenance of Plant"/>
    <s v="0708"/>
    <s v="Logistical Services"/>
    <s v="603005"/>
    <s v="Retirement"/>
    <x v="1083"/>
    <s v="Non-Billable"/>
    <x v="1083"/>
    <n v="1370.8107658609358"/>
    <n v="161.75567037159044"/>
    <n v="1209.0550954893454"/>
    <x v="4"/>
  </r>
  <r>
    <s v="202106"/>
    <s v="10"/>
    <s v="6830"/>
    <x v="3"/>
    <s v="000"/>
    <s v="0948"/>
    <s v="Calif State University Trust Fund"/>
    <s v="TF-CSU Operating Fund"/>
    <x v="12"/>
    <s v="00000"/>
    <s v="No Project Name Assigned"/>
    <s v="05"/>
    <s v="Student Services"/>
    <s v="0507"/>
    <s v="Student Health Services"/>
    <s v="603005"/>
    <s v="Retirement"/>
    <x v="1084"/>
    <s v="Non-Billable"/>
    <x v="1084"/>
    <n v="1070.1076526359063"/>
    <n v="126.27270301103695"/>
    <n v="943.83494962486941"/>
    <x v="4"/>
  </r>
  <r>
    <s v="202106"/>
    <s v="10"/>
    <s v="6660"/>
    <x v="13"/>
    <s v="000"/>
    <s v="0948"/>
    <s v="Calif State University Trust Fund"/>
    <s v="TF-CSU Operating Fund"/>
    <x v="12"/>
    <s v="00000"/>
    <s v="No Project Name Assigned"/>
    <s v="03"/>
    <s v="Public Service"/>
    <s v="0301"/>
    <s v="Community Service"/>
    <s v="603005"/>
    <s v="Retirement"/>
    <x v="1085"/>
    <s v="Non-Billable"/>
    <x v="1085"/>
    <n v="1594.2430995947732"/>
    <n v="188.12068575218325"/>
    <n v="1406.12241384259"/>
    <x v="4"/>
  </r>
  <r>
    <s v="202106"/>
    <s v="10"/>
    <s v="6710"/>
    <x v="10"/>
    <s v="000"/>
    <s v="0948"/>
    <s v="Calif State University Trust Fund"/>
    <s v="TF-CSU Operating Fund"/>
    <x v="12"/>
    <s v="00000"/>
    <s v="No Project Name Assigned"/>
    <s v="05"/>
    <s v="Student Services"/>
    <s v="0501"/>
    <s v="Student Services Administration"/>
    <s v="603005"/>
    <s v="Retirement"/>
    <x v="1086"/>
    <s v="Non-Billable"/>
    <x v="1086"/>
    <n v="27567.577325808485"/>
    <n v="3252.9741244454012"/>
    <n v="24314.603201363083"/>
    <x v="4"/>
  </r>
  <r>
    <s v="202106"/>
    <s v="10"/>
    <s v="6790"/>
    <x v="7"/>
    <s v="000"/>
    <s v="0948"/>
    <s v="Calif State University Trust Fund"/>
    <s v="TF-CSU Operating Fund"/>
    <x v="12"/>
    <s v="00000"/>
    <s v="No Project Name Assigned"/>
    <s v="05"/>
    <s v="Student Services"/>
    <s v="0509"/>
    <s v="Student Admissions"/>
    <s v="603005"/>
    <s v="Retirement"/>
    <x v="1087"/>
    <s v="Non-Billable"/>
    <x v="1087"/>
    <n v="15800.171863576405"/>
    <n v="1864.4202799020159"/>
    <n v="13935.75158367439"/>
    <x v="4"/>
  </r>
  <r>
    <s v="202106"/>
    <s v="10"/>
    <s v="6810"/>
    <x v="5"/>
    <s v="000"/>
    <s v="0948"/>
    <s v="Calif State University Trust Fund"/>
    <s v="TF-CSU Operating Fund"/>
    <x v="12"/>
    <s v="00000"/>
    <s v="No Project Name Assigned"/>
    <s v="07"/>
    <s v="Operation and Maintenance of Plant"/>
    <s v="0703"/>
    <s v="Custodial Services"/>
    <s v="603005"/>
    <s v="Retirement"/>
    <x v="1088"/>
    <s v="Non-Billable"/>
    <x v="1088"/>
    <n v="19459.885473701124"/>
    <n v="2296.2664858967328"/>
    <n v="17163.618987804392"/>
    <x v="4"/>
  </r>
  <r>
    <s v="202106"/>
    <s v="10"/>
    <s v="6810"/>
    <x v="5"/>
    <s v="000"/>
    <s v="0948"/>
    <s v="Calif State University Trust Fund"/>
    <s v="TF-CSU Operating Fund"/>
    <x v="12"/>
    <s v="00000"/>
    <s v="No Project Name Assigned"/>
    <s v="06"/>
    <s v="Institutional Support"/>
    <s v="0602"/>
    <s v="Fiscal Operations"/>
    <s v="603005"/>
    <s v="Retirement"/>
    <x v="1089"/>
    <s v="Non-Billable"/>
    <x v="1089"/>
    <n v="23802.288665326516"/>
    <n v="2808.6700625085291"/>
    <n v="20993.618602817987"/>
    <x v="4"/>
  </r>
  <r>
    <s v="202106"/>
    <s v="10"/>
    <s v="6840"/>
    <x v="4"/>
    <s v="000"/>
    <s v="0948"/>
    <s v="Calif State University Trust Fund"/>
    <s v="TF-CSU Operating Fund"/>
    <x v="12"/>
    <s v="00000"/>
    <s v="No Project Name Assigned"/>
    <s v="07"/>
    <s v="Operation and Maintenance of Plant"/>
    <s v="0702"/>
    <s v="Building Maintenance"/>
    <s v="603005"/>
    <s v="Retirement"/>
    <x v="1090"/>
    <s v="Non-Billable"/>
    <x v="1090"/>
    <n v="9080.9308547639739"/>
    <n v="1071.549840862149"/>
    <n v="8009.3810139018251"/>
    <x v="4"/>
  </r>
  <r>
    <s v="202106"/>
    <s v="10"/>
    <s v="6750"/>
    <x v="6"/>
    <s v="000"/>
    <s v="0948"/>
    <s v="Calif State University Trust Fund"/>
    <s v="TF-CSU Operating Fund"/>
    <x v="12"/>
    <s v="00000"/>
    <s v="No Project Name Assigned"/>
    <s v="07"/>
    <s v="Operation and Maintenance of Plant"/>
    <s v="0702"/>
    <s v="Building Maintenance"/>
    <s v="603005"/>
    <s v="Retirement"/>
    <x v="1091"/>
    <s v="Non-Billable"/>
    <x v="1091"/>
    <n v="14379.539300875849"/>
    <n v="1696.7856375033502"/>
    <n v="12682.753663372499"/>
    <x v="4"/>
  </r>
  <r>
    <s v="202106"/>
    <s v="10"/>
    <s v="6710"/>
    <x v="10"/>
    <s v="000"/>
    <s v="0948"/>
    <s v="Calif State University Trust Fund"/>
    <s v="TF-CSU Operating Fund"/>
    <x v="12"/>
    <s v="00000"/>
    <s v="No Project Name Assigned"/>
    <s v="01"/>
    <s v="Instruction"/>
    <s v="0101"/>
    <s v="General Academic Instruction"/>
    <s v="603005"/>
    <s v="Retirement"/>
    <x v="1092"/>
    <s v="Non-Billable"/>
    <x v="1092"/>
    <n v="654035.16787460889"/>
    <n v="77176.149809203853"/>
    <n v="576859.01806540508"/>
    <x v="4"/>
  </r>
  <r>
    <s v="202106"/>
    <s v="10"/>
    <s v="6710"/>
    <x v="10"/>
    <s v="000"/>
    <s v="0948"/>
    <s v="Calif State University Trust Fund"/>
    <s v="TF-CSU Operating Fund"/>
    <x v="12"/>
    <s v="00000"/>
    <s v="No Project Name Assigned"/>
    <s v="03"/>
    <s v="Public Service"/>
    <s v="0301"/>
    <s v="Community Service"/>
    <s v="603005"/>
    <s v="Retirement"/>
    <x v="1093"/>
    <s v="Non-Billable"/>
    <x v="1093"/>
    <n v="2005.2874912984832"/>
    <n v="236.62392397322103"/>
    <n v="1768.6635673252622"/>
    <x v="4"/>
  </r>
  <r>
    <s v="202106"/>
    <s v="10"/>
    <s v="6710"/>
    <x v="10"/>
    <s v="000"/>
    <s v="0948"/>
    <s v="Calif State University Trust Fund"/>
    <s v="TF-CSU Operating Fund"/>
    <x v="12"/>
    <s v="00000"/>
    <s v="No Project Name Assigned"/>
    <s v="05"/>
    <s v="Student Services"/>
    <s v="0502"/>
    <s v="Social and Cultural Development"/>
    <s v="603005"/>
    <s v="Retirement"/>
    <x v="1094"/>
    <s v="Non-Billable"/>
    <x v="1094"/>
    <n v="31414.835043209714"/>
    <n v="3706.9505350987465"/>
    <n v="27707.884508110968"/>
    <x v="4"/>
  </r>
  <r>
    <s v="202106"/>
    <s v="10"/>
    <s v="6780"/>
    <x v="15"/>
    <s v="000"/>
    <s v="0948"/>
    <s v="Calif State University Trust Fund"/>
    <s v="TF-CSU Operating Fund"/>
    <x v="12"/>
    <s v="00000"/>
    <s v="No Project Name Assigned"/>
    <s v="02"/>
    <s v="Research"/>
    <s v="0201"/>
    <s v="Institutes and Research Centers"/>
    <s v="603005"/>
    <s v="Retirement"/>
    <x v="1095"/>
    <s v="Non-Billable"/>
    <x v="1095"/>
    <n v="541.64001018957276"/>
    <n v="63.913521202369587"/>
    <n v="477.7264889872032"/>
    <x v="4"/>
  </r>
  <r>
    <s v="202106"/>
    <s v="10"/>
    <s v="6680"/>
    <x v="19"/>
    <s v="000"/>
    <s v="0948"/>
    <s v="Calif State University Trust Fund"/>
    <s v="TF-CSU Operating Fund"/>
    <x v="12"/>
    <s v="00000"/>
    <s v="No Project Name Assigned"/>
    <s v="05"/>
    <s v="Student Services"/>
    <s v="0501"/>
    <s v="Student Services Administration"/>
    <s v="603005"/>
    <s v="Retirement"/>
    <x v="1096"/>
    <s v="Non-Billable"/>
    <x v="1096"/>
    <n v="14992.045108533965"/>
    <n v="1769.0613228070079"/>
    <n v="13222.983785726958"/>
    <x v="4"/>
  </r>
  <r>
    <s v="202106"/>
    <s v="10"/>
    <s v="6780"/>
    <x v="15"/>
    <s v="000"/>
    <s v="0948"/>
    <s v="Calif State University Trust Fund"/>
    <s v="TF-CSU Operating Fund"/>
    <x v="12"/>
    <s v="00000"/>
    <s v="No Project Name Assigned"/>
    <s v="01"/>
    <s v="Instruction"/>
    <s v="0106"/>
    <s v="Instructional Information Technology"/>
    <s v="603005"/>
    <s v="Retirement"/>
    <x v="1097"/>
    <s v="Non-Billable"/>
    <x v="1097"/>
    <n v="6592.883113055168"/>
    <n v="777.9602073405099"/>
    <n v="5814.9229057146586"/>
    <x v="4"/>
  </r>
  <r>
    <s v="202106"/>
    <s v="10"/>
    <s v="6850"/>
    <x v="22"/>
    <s v="000"/>
    <s v="0948"/>
    <s v="Calif State University Trust Fund"/>
    <s v="TF-CSU Operating Fund"/>
    <x v="12"/>
    <s v="00000"/>
    <s v="No Project Name Assigned"/>
    <s v="07"/>
    <s v="Operation and Maintenance of Plant"/>
    <s v="0709"/>
    <s v="Oper and Maint Information Technology"/>
    <s v="603005"/>
    <s v="Retirement"/>
    <x v="1098"/>
    <s v="Non-Billable"/>
    <x v="1098"/>
    <n v="1671.2134247381"/>
    <n v="197.20318411909582"/>
    <n v="1474.0102406190042"/>
    <x v="4"/>
  </r>
  <r>
    <s v="202106"/>
    <s v="10"/>
    <s v="6780"/>
    <x v="15"/>
    <s v="000"/>
    <s v="0948"/>
    <s v="Calif State University Trust Fund"/>
    <s v="TF-CSU Operating Fund"/>
    <x v="12"/>
    <s v="00000"/>
    <s v="No Project Name Assigned"/>
    <s v="01"/>
    <s v="Instruction"/>
    <s v="0105"/>
    <s v="Preparatory/Remedial Instruction"/>
    <s v="603005"/>
    <s v="Retirement"/>
    <x v="1099"/>
    <s v="Non-Billable"/>
    <x v="1099"/>
    <n v="976.0205284750017"/>
    <n v="115.17042236005021"/>
    <n v="860.85010611495147"/>
    <x v="4"/>
  </r>
  <r>
    <s v="202106"/>
    <s v="10"/>
    <s v="6700"/>
    <x v="23"/>
    <s v="000"/>
    <s v="0948"/>
    <s v="Calif State University Trust Fund"/>
    <s v="TF-CSU Operating Fund"/>
    <x v="12"/>
    <s v="00000"/>
    <s v="No Project Name Assigned"/>
    <s v="05"/>
    <s v="Student Services"/>
    <s v="0501"/>
    <s v="Student Services Administration"/>
    <s v="603005"/>
    <s v="Retirement"/>
    <x v="1100"/>
    <s v="Non-Billable"/>
    <x v="1100"/>
    <n v="24029.128213314507"/>
    <n v="2835.4371291711118"/>
    <n v="21193.691084143396"/>
    <x v="4"/>
  </r>
  <r>
    <s v="202106"/>
    <s v="10"/>
    <s v="6820"/>
    <x v="2"/>
    <s v="000"/>
    <s v="0948"/>
    <s v="Calif State University Trust Fund"/>
    <s v="TF-CSU Operating Fund"/>
    <x v="12"/>
    <s v="00000"/>
    <s v="No Project Name Assigned"/>
    <s v="02"/>
    <s v="Research"/>
    <s v="0201"/>
    <s v="Institutes and Research Centers"/>
    <s v="603005"/>
    <s v="Retirement"/>
    <x v="1101"/>
    <s v="Non-Billable"/>
    <x v="1101"/>
    <n v="4960.4575315413667"/>
    <n v="585.33398872188127"/>
    <n v="4375.1235428194859"/>
    <x v="4"/>
  </r>
  <r>
    <s v="202106"/>
    <s v="10"/>
    <s v="6820"/>
    <x v="2"/>
    <s v="000"/>
    <s v="0948"/>
    <s v="Calif State University Trust Fund"/>
    <s v="TF-CSU Operating Fund"/>
    <x v="12"/>
    <s v="00000"/>
    <s v="No Project Name Assigned"/>
    <s v="07"/>
    <s v="Operation and Maintenance of Plant"/>
    <s v="0707"/>
    <s v="Security and Safety"/>
    <s v="603005"/>
    <s v="Retirement"/>
    <x v="1102"/>
    <s v="Non-Billable"/>
    <x v="1102"/>
    <n v="17189.254977425542"/>
    <n v="2028.332087336214"/>
    <n v="15160.922890089329"/>
    <x v="4"/>
  </r>
  <r>
    <s v="202106"/>
    <s v="10"/>
    <s v="6700"/>
    <x v="23"/>
    <s v="000"/>
    <s v="0948"/>
    <s v="Calif State University Trust Fund"/>
    <s v="TF-CSU Operating Fund"/>
    <x v="12"/>
    <s v="00000"/>
    <s v="No Project Name Assigned"/>
    <s v="05"/>
    <s v="Student Services"/>
    <s v="0508"/>
    <s v="Student Services Information Technology"/>
    <s v="603005"/>
    <s v="Retirement"/>
    <x v="1103"/>
    <s v="Non-Billable"/>
    <x v="1103"/>
    <n v="1912.2083992183386"/>
    <n v="225.64059110776398"/>
    <n v="1686.5678081105748"/>
    <x v="4"/>
  </r>
  <r>
    <s v="202106"/>
    <s v="10"/>
    <s v="6780"/>
    <x v="15"/>
    <s v="000"/>
    <s v="0948"/>
    <s v="Calif State University Trust Fund"/>
    <s v="TF-CSU Operating Fund"/>
    <x v="12"/>
    <s v="00000"/>
    <s v="No Project Name Assigned"/>
    <s v="04"/>
    <s v="Academic Support"/>
    <s v="0407"/>
    <s v="Academic Personnel Development"/>
    <s v="603005"/>
    <s v="Retirement"/>
    <x v="1104"/>
    <s v="Non-Billable"/>
    <x v="1104"/>
    <n v="3592.8090864100659"/>
    <n v="423.95147219638778"/>
    <n v="3168.8576142136781"/>
    <x v="4"/>
  </r>
  <r>
    <s v="202106"/>
    <s v="10"/>
    <s v="6810"/>
    <x v="5"/>
    <s v="000"/>
    <s v="0948"/>
    <s v="Calif State University Trust Fund"/>
    <s v="TF-CSU Operating Fund"/>
    <x v="12"/>
    <s v="00000"/>
    <s v="No Project Name Assigned"/>
    <s v="04"/>
    <s v="Academic Support"/>
    <s v="0405"/>
    <s v="Ancillary Support"/>
    <s v="603005"/>
    <s v="Retirement"/>
    <x v="1105"/>
    <s v="Non-Billable"/>
    <x v="1105"/>
    <n v="1093.5949743501528"/>
    <n v="129.04420697331804"/>
    <n v="964.55076737683476"/>
    <x v="4"/>
  </r>
  <r>
    <s v="202106"/>
    <s v="10"/>
    <s v="6756"/>
    <x v="16"/>
    <s v="000"/>
    <s v="0948"/>
    <s v="Calif State University Trust Fund"/>
    <s v="TF-CSU Operating Fund"/>
    <x v="12"/>
    <s v="00000"/>
    <s v="No Project Name Assigned"/>
    <s v="05"/>
    <s v="Student Services"/>
    <s v="0508"/>
    <s v="Student Services Information Technology"/>
    <s v="603005"/>
    <s v="Retirement"/>
    <x v="1106"/>
    <s v="Non-Billable"/>
    <x v="1106"/>
    <n v="11895.479354986435"/>
    <n v="1403.6665638883994"/>
    <n v="10491.812791098037"/>
    <x v="4"/>
  </r>
  <r>
    <s v="202106"/>
    <s v="10"/>
    <s v="6690"/>
    <x v="8"/>
    <s v="000"/>
    <s v="0948"/>
    <s v="Calif State University Trust Fund"/>
    <s v="TF-CSU Operating Fund"/>
    <x v="12"/>
    <s v="00000"/>
    <s v="No Project Name Assigned"/>
    <s v="07"/>
    <s v="Operation and Maintenance of Plant"/>
    <s v="0704"/>
    <s v="Utilities"/>
    <s v="603005"/>
    <s v="Retirement"/>
    <x v="1107"/>
    <s v="Non-Billable"/>
    <x v="1107"/>
    <n v="675.65620075819709"/>
    <n v="79.727431689467267"/>
    <n v="595.92876906872982"/>
    <x v="4"/>
  </r>
  <r>
    <s v="202106"/>
    <s v="10"/>
    <s v="6690"/>
    <x v="8"/>
    <s v="000"/>
    <s v="0948"/>
    <s v="Calif State University Trust Fund"/>
    <s v="TF-CSU Operating Fund"/>
    <x v="12"/>
    <s v="00000"/>
    <s v="No Project Name Assigned"/>
    <s v="07"/>
    <s v="Operation and Maintenance of Plant"/>
    <s v="0705"/>
    <s v="Landscape and Grounds Maintenance"/>
    <s v="603005"/>
    <s v="Retirement"/>
    <x v="1108"/>
    <s v="Non-Billable"/>
    <x v="1108"/>
    <n v="3994.3425105517172"/>
    <n v="471.33241624510265"/>
    <n v="3523.0100943066145"/>
    <x v="4"/>
  </r>
  <r>
    <s v="202106"/>
    <s v="10"/>
    <s v="6680"/>
    <x v="19"/>
    <s v="000"/>
    <s v="0948"/>
    <s v="Calif State University Trust Fund"/>
    <s v="TF-CSU Operating Fund"/>
    <x v="12"/>
    <s v="00000"/>
    <s v="No Project Name Assigned"/>
    <s v="01"/>
    <s v="Instruction"/>
    <s v="0105"/>
    <s v="Preparatory/Remedial Instruction"/>
    <s v="603005"/>
    <s v="Retirement"/>
    <x v="1109"/>
    <s v="Non-Billable"/>
    <x v="1109"/>
    <n v="808.86976005990584"/>
    <n v="95.446631687068901"/>
    <n v="713.42312837283691"/>
    <x v="4"/>
  </r>
  <r>
    <s v="202106"/>
    <s v="10"/>
    <s v="6690"/>
    <x v="8"/>
    <s v="000"/>
    <s v="0948"/>
    <s v="Calif State University Trust Fund"/>
    <s v="TF-CSU Operating Fund"/>
    <x v="12"/>
    <s v="00000"/>
    <s v="No Project Name Assigned"/>
    <s v="07"/>
    <s v="Operation and Maintenance of Plant"/>
    <s v="0707"/>
    <s v="Security and Safety"/>
    <s v="603005"/>
    <s v="Retirement"/>
    <x v="1110"/>
    <s v="Non-Billable"/>
    <x v="1110"/>
    <n v="18092.444365300857"/>
    <n v="2134.9084351055012"/>
    <n v="15957.535930195356"/>
    <x v="4"/>
  </r>
  <r>
    <s v="202106"/>
    <s v="10"/>
    <s v="6690"/>
    <x v="8"/>
    <s v="000"/>
    <s v="0948"/>
    <s v="Calif State University Trust Fund"/>
    <s v="TF-CSU Operating Fund"/>
    <x v="12"/>
    <s v="00000"/>
    <s v="No Project Name Assigned"/>
    <s v="07"/>
    <s v="Operation and Maintenance of Plant"/>
    <s v="0703"/>
    <s v="Custodial Services"/>
    <s v="603005"/>
    <s v="Retirement"/>
    <x v="1111"/>
    <s v="Non-Billable"/>
    <x v="1111"/>
    <n v="8485.0346358196912"/>
    <n v="1001.2340870267236"/>
    <n v="7483.8005487929677"/>
    <x v="4"/>
  </r>
  <r>
    <s v="202106"/>
    <s v="10"/>
    <s v="6820"/>
    <x v="2"/>
    <s v="000"/>
    <s v="0948"/>
    <s v="Calif State University Trust Fund"/>
    <s v="TF-CSU Operating Fund"/>
    <x v="12"/>
    <s v="00000"/>
    <s v="No Project Name Assigned"/>
    <s v="07"/>
    <s v="Operation and Maintenance of Plant"/>
    <s v="0708"/>
    <s v="Logistical Services"/>
    <s v="603005"/>
    <s v="Retirement"/>
    <x v="1112"/>
    <s v="Non-Billable"/>
    <x v="1112"/>
    <n v="4259.6940335644485"/>
    <n v="502.64389596060494"/>
    <n v="3757.0501376038437"/>
    <x v="4"/>
  </r>
  <r>
    <s v="202106"/>
    <s v="10"/>
    <s v="6750"/>
    <x v="6"/>
    <s v="000"/>
    <s v="0948"/>
    <s v="Calif State University Trust Fund"/>
    <s v="TF-CSU Operating Fund"/>
    <x v="12"/>
    <s v="00000"/>
    <s v="No Project Name Assigned"/>
    <s v="04"/>
    <s v="Academic Support"/>
    <s v="0409"/>
    <s v="Academic Support Information Technology"/>
    <s v="603005"/>
    <s v="Retirement"/>
    <x v="1113"/>
    <s v="Non-Billable"/>
    <x v="1113"/>
    <n v="18233.195998956438"/>
    <n v="2151.5171278768598"/>
    <n v="16081.678871079579"/>
    <x v="4"/>
  </r>
  <r>
    <s v="202106"/>
    <s v="10"/>
    <s v="6710"/>
    <x v="10"/>
    <s v="000"/>
    <s v="0948"/>
    <s v="Calif State University Trust Fund"/>
    <s v="TF-CSU Operating Fund"/>
    <x v="12"/>
    <s v="00000"/>
    <s v="No Project Name Assigned"/>
    <s v="04"/>
    <s v="Academic Support"/>
    <s v="0402"/>
    <s v="Museums and Galleries"/>
    <s v="603005"/>
    <s v="Retirement"/>
    <x v="1114"/>
    <s v="Non-Billable"/>
    <x v="1114"/>
    <n v="1538.5756072086554"/>
    <n v="181.55192165062135"/>
    <n v="1357.023685558034"/>
    <x v="4"/>
  </r>
  <r>
    <s v="202106"/>
    <s v="10"/>
    <s v="6650"/>
    <x v="17"/>
    <s v="000"/>
    <s v="0948"/>
    <s v="Calif State University Trust Fund"/>
    <s v="TF-CSU Operating Fund"/>
    <x v="12"/>
    <s v="00000"/>
    <s v="No Project Name Assigned"/>
    <s v="01"/>
    <s v="Instruction"/>
    <s v="0101"/>
    <s v="General Academic Instruction"/>
    <s v="603005"/>
    <s v="Retirement"/>
    <x v="1115"/>
    <s v="Non-Billable"/>
    <x v="1115"/>
    <n v="188300.69643130706"/>
    <n v="22219.482178894235"/>
    <n v="166081.21425241284"/>
    <x v="4"/>
  </r>
  <r>
    <s v="202106"/>
    <s v="10"/>
    <s v="6650"/>
    <x v="17"/>
    <s v="000"/>
    <s v="0948"/>
    <s v="Calif State University Trust Fund"/>
    <s v="TF-CSU Operating Fund"/>
    <x v="12"/>
    <s v="00000"/>
    <s v="No Project Name Assigned"/>
    <s v="01"/>
    <s v="Instruction"/>
    <s v="0106"/>
    <s v="Instructional Information Technology"/>
    <s v="603005"/>
    <s v="Retirement"/>
    <x v="1116"/>
    <s v="Non-Billable"/>
    <x v="1116"/>
    <n v="152.44012087279452"/>
    <n v="17.987934262989754"/>
    <n v="134.45218660980478"/>
    <x v="4"/>
  </r>
  <r>
    <s v="202106"/>
    <s v="10"/>
    <s v="6820"/>
    <x v="2"/>
    <s v="000"/>
    <s v="0948"/>
    <s v="Calif State University Trust Fund"/>
    <s v="TF-CSU Operating Fund"/>
    <x v="12"/>
    <s v="00000"/>
    <s v="No Project Name Assigned"/>
    <s v="07"/>
    <s v="Operation and Maintenance of Plant"/>
    <s v="0703"/>
    <s v="Custodial Services"/>
    <s v="603005"/>
    <s v="Retirement"/>
    <x v="1117"/>
    <s v="Non-Billable"/>
    <x v="1117"/>
    <n v="15663.992672731551"/>
    <n v="1848.351135382323"/>
    <n v="13815.641537349227"/>
    <x v="4"/>
  </r>
  <r>
    <s v="202106"/>
    <s v="10"/>
    <s v="6690"/>
    <x v="8"/>
    <s v="000"/>
    <s v="0948"/>
    <s v="Calif State University Trust Fund"/>
    <s v="TF-CSU Operating Fund"/>
    <x v="12"/>
    <s v="00000"/>
    <s v="No Project Name Assigned"/>
    <s v="04"/>
    <s v="Academic Support"/>
    <s v="0401"/>
    <s v="Libraries"/>
    <s v="603005"/>
    <s v="Retirement"/>
    <x v="1118"/>
    <s v="Non-Billable"/>
    <x v="1118"/>
    <n v="13649.344441044941"/>
    <n v="1610.6226440433031"/>
    <n v="12038.721797001637"/>
    <x v="4"/>
  </r>
  <r>
    <s v="202106"/>
    <s v="10"/>
    <s v="6756"/>
    <x v="16"/>
    <s v="000"/>
    <s v="0948"/>
    <s v="Calif State University Trust Fund"/>
    <s v="TF-CSU Operating Fund"/>
    <x v="12"/>
    <s v="00000"/>
    <s v="No Project Name Assigned"/>
    <s v="05"/>
    <s v="Student Services"/>
    <s v="0507"/>
    <s v="Student Health Services"/>
    <s v="603005"/>
    <s v="Retirement"/>
    <x v="1119"/>
    <s v="Non-Billable"/>
    <x v="1119"/>
    <n v="851.84383061555525"/>
    <n v="100.51757201263553"/>
    <n v="751.32625860291978"/>
    <x v="4"/>
  </r>
  <r>
    <s v="202106"/>
    <s v="10"/>
    <s v="6690"/>
    <x v="8"/>
    <s v="000"/>
    <s v="0948"/>
    <s v="Calif State University Trust Fund"/>
    <s v="TF-CSU Operating Fund"/>
    <x v="12"/>
    <s v="00000"/>
    <s v="No Project Name Assigned"/>
    <s v="03"/>
    <s v="Public Service"/>
    <s v="0304"/>
    <s v="Public Service Information Technology"/>
    <s v="603005"/>
    <s v="Retirement"/>
    <x v="1120"/>
    <s v="Non-Billable"/>
    <x v="1120"/>
    <n v="1177.0198409961893"/>
    <n v="138.88834123755035"/>
    <n v="1038.1314997586389"/>
    <x v="4"/>
  </r>
  <r>
    <s v="202106"/>
    <s v="10"/>
    <s v="6780"/>
    <x v="15"/>
    <s v="000"/>
    <s v="0948"/>
    <s v="Calif State University Trust Fund"/>
    <s v="TF-CSU Operating Fund"/>
    <x v="12"/>
    <s v="00000"/>
    <s v="No Project Name Assigned"/>
    <s v="07"/>
    <s v="Operation and Maintenance of Plant"/>
    <s v="0705"/>
    <s v="Landscape and Grounds Maintenance"/>
    <s v="603005"/>
    <s v="Retirement"/>
    <x v="1121"/>
    <s v="Non-Billable"/>
    <x v="1121"/>
    <n v="3300.1293819784059"/>
    <n v="389.4152670734519"/>
    <n v="2910.7141149049539"/>
    <x v="4"/>
  </r>
  <r>
    <s v="202106"/>
    <s v="10"/>
    <s v="6740"/>
    <x v="9"/>
    <s v="000"/>
    <s v="0948"/>
    <s v="Calif State University Trust Fund"/>
    <s v="TF-CSU Operating Fund"/>
    <x v="12"/>
    <s v="00000"/>
    <s v="No Project Name Assigned"/>
    <s v="07"/>
    <s v="Operation and Maintenance of Plant"/>
    <s v="0704"/>
    <s v="Utilities"/>
    <s v="603005"/>
    <s v="Retirement"/>
    <x v="1122"/>
    <s v="Non-Billable"/>
    <x v="1122"/>
    <n v="1562.0524749700767"/>
    <n v="184.32219204646907"/>
    <n v="1377.7302829236075"/>
    <x v="4"/>
  </r>
  <r>
    <s v="202106"/>
    <s v="10"/>
    <s v="6752"/>
    <x v="11"/>
    <s v="000"/>
    <s v="0948"/>
    <s v="Calif State University Trust Fund"/>
    <s v="TF-CSU Operating Fund"/>
    <x v="12"/>
    <s v="00000"/>
    <s v="No Project Name Assigned"/>
    <s v="05"/>
    <s v="Student Services"/>
    <s v="0501"/>
    <s v="Student Services Administration"/>
    <s v="603005"/>
    <s v="Retirement"/>
    <x v="1123"/>
    <s v="Non-Billable"/>
    <x v="1123"/>
    <n v="1476.8366913317018"/>
    <n v="174.26672957714084"/>
    <n v="1302.5699617545611"/>
    <x v="4"/>
  </r>
  <r>
    <s v="202106"/>
    <s v="10"/>
    <s v="6780"/>
    <x v="15"/>
    <s v="000"/>
    <s v="0948"/>
    <s v="Calif State University Trust Fund"/>
    <s v="TF-CSU Operating Fund"/>
    <x v="12"/>
    <s v="00000"/>
    <s v="No Project Name Assigned"/>
    <s v="07"/>
    <s v="Operation and Maintenance of Plant"/>
    <s v="0706"/>
    <s v="Major Repairs and Renovations"/>
    <s v="603005"/>
    <s v="Retirement"/>
    <x v="1124"/>
    <s v="Non-Billable"/>
    <x v="1124"/>
    <n v="3964.2399662080029"/>
    <n v="467.78031601254435"/>
    <n v="3496.4596501954584"/>
    <x v="4"/>
  </r>
  <r>
    <s v="202106"/>
    <s v="10"/>
    <s v="6790"/>
    <x v="7"/>
    <s v="000"/>
    <s v="0948"/>
    <s v="Calif State University Trust Fund"/>
    <s v="TF-CSU Operating Fund"/>
    <x v="12"/>
    <s v="00000"/>
    <s v="No Project Name Assigned"/>
    <s v="07"/>
    <s v="Operation and Maintenance of Plant"/>
    <s v="0703"/>
    <s v="Custodial Services"/>
    <s v="603005"/>
    <s v="Retirement"/>
    <x v="1125"/>
    <s v="Non-Billable"/>
    <x v="1125"/>
    <n v="23823.961064675274"/>
    <n v="2811.2274056316824"/>
    <n v="21012.733659043592"/>
    <x v="4"/>
  </r>
  <r>
    <s v="202106"/>
    <s v="10"/>
    <s v="6820"/>
    <x v="2"/>
    <s v="000"/>
    <s v="0948"/>
    <s v="Calif State University Trust Fund"/>
    <s v="TF-CSU Operating Fund"/>
    <x v="12"/>
    <s v="00000"/>
    <s v="No Project Name Assigned"/>
    <s v="06"/>
    <s v="Institutional Support"/>
    <s v="0605"/>
    <s v="Public Relations/Development"/>
    <s v="603005"/>
    <s v="Retirement"/>
    <x v="1126"/>
    <s v="Non-Billable"/>
    <x v="1126"/>
    <n v="30534.826327765775"/>
    <n v="3603.1095066763619"/>
    <n v="26931.716821089412"/>
    <x v="4"/>
  </r>
  <r>
    <s v="202106"/>
    <s v="10"/>
    <s v="6820"/>
    <x v="2"/>
    <s v="000"/>
    <s v="0948"/>
    <s v="Calif State University Trust Fund"/>
    <s v="TF-CSU Operating Fund"/>
    <x v="12"/>
    <s v="00000"/>
    <s v="No Project Name Assigned"/>
    <s v="06"/>
    <s v="Institutional Support"/>
    <s v="0606"/>
    <s v="General Administration"/>
    <s v="603005"/>
    <s v="Retirement"/>
    <x v="1127"/>
    <s v="Non-Billable"/>
    <x v="1127"/>
    <n v="21038.063751679289"/>
    <n v="2482.4915226981561"/>
    <n v="18555.572228981131"/>
    <x v="4"/>
  </r>
  <r>
    <s v="202106"/>
    <s v="10"/>
    <s v="6720"/>
    <x v="21"/>
    <s v="000"/>
    <s v="0948"/>
    <s v="Calif State University Trust Fund"/>
    <s v="TF-CSU Operating Fund"/>
    <x v="12"/>
    <s v="00000"/>
    <s v="No Project Name Assigned"/>
    <s v="03"/>
    <s v="Public Service"/>
    <s v="0301"/>
    <s v="Community Service"/>
    <s v="603005"/>
    <s v="Retirement"/>
    <x v="1128"/>
    <s v="Non-Billable"/>
    <x v="1128"/>
    <n v="1692.841104399768"/>
    <n v="199.75525031917263"/>
    <n v="1493.0858540805955"/>
    <x v="4"/>
  </r>
  <r>
    <s v="202106"/>
    <s v="10"/>
    <s v="6830"/>
    <x v="3"/>
    <s v="000"/>
    <s v="0948"/>
    <s v="Calif State University Trust Fund"/>
    <s v="TF-CSU Operating Fund"/>
    <x v="12"/>
    <s v="00000"/>
    <s v="No Project Name Assigned"/>
    <s v="06"/>
    <s v="Institutional Support"/>
    <s v="0602"/>
    <s v="Fiscal Operations"/>
    <s v="603005"/>
    <s v="Retirement"/>
    <x v="1129"/>
    <s v="Non-Billable"/>
    <x v="1129"/>
    <n v="14687.138151131157"/>
    <n v="1733.0823018334768"/>
    <n v="12954.055849297682"/>
    <x v="4"/>
  </r>
  <r>
    <s v="202106"/>
    <s v="10"/>
    <s v="6660"/>
    <x v="13"/>
    <s v="000"/>
    <s v="0948"/>
    <s v="Calif State University Trust Fund"/>
    <s v="TF-CSU Operating Fund"/>
    <x v="12"/>
    <s v="00000"/>
    <s v="No Project Name Assigned"/>
    <s v="07"/>
    <s v="Operation and Maintenance of Plant"/>
    <s v="0701"/>
    <s v="Physical Plant Administration"/>
    <s v="603005"/>
    <s v="Retirement"/>
    <x v="1130"/>
    <s v="Non-Billable"/>
    <x v="1130"/>
    <n v="4149.1276079165882"/>
    <n v="489.59705773415743"/>
    <n v="3659.5305501824309"/>
    <x v="4"/>
  </r>
  <r>
    <s v="202106"/>
    <s v="10"/>
    <s v="6770"/>
    <x v="1"/>
    <s v="000"/>
    <s v="0948"/>
    <s v="Calif State University Trust Fund"/>
    <s v="TF-CSU Operating Fund"/>
    <x v="12"/>
    <s v="00000"/>
    <s v="No Project Name Assigned"/>
    <s v="07"/>
    <s v="Operation and Maintenance of Plant"/>
    <s v="0701"/>
    <s v="Physical Plant Administration"/>
    <s v="603005"/>
    <s v="Retirement"/>
    <x v="1131"/>
    <s v="Non-Billable"/>
    <x v="1131"/>
    <n v="12681.133402513829"/>
    <n v="1496.373741496632"/>
    <n v="11184.759661017197"/>
    <x v="4"/>
  </r>
  <r>
    <s v="202106"/>
    <s v="10"/>
    <s v="6660"/>
    <x v="13"/>
    <s v="000"/>
    <s v="0948"/>
    <s v="Calif State University Trust Fund"/>
    <s v="TF-CSU Operating Fund"/>
    <x v="12"/>
    <s v="00000"/>
    <s v="No Project Name Assigned"/>
    <s v="01"/>
    <s v="Instruction"/>
    <s v="0105"/>
    <s v="Preparatory/Remedial Instruction"/>
    <s v="603005"/>
    <s v="Retirement"/>
    <x v="1132"/>
    <s v="Non-Billable"/>
    <x v="1132"/>
    <n v="2356.6341982102276"/>
    <n v="278.08283538880687"/>
    <n v="2078.5513628214208"/>
    <x v="4"/>
  </r>
  <r>
    <s v="202106"/>
    <s v="10"/>
    <s v="6690"/>
    <x v="8"/>
    <s v="000"/>
    <s v="0948"/>
    <s v="Calif State University Trust Fund"/>
    <s v="TF-CSU Operating Fund"/>
    <x v="12"/>
    <s v="00000"/>
    <s v="No Project Name Assigned"/>
    <s v="03"/>
    <s v="Public Service"/>
    <s v="0301"/>
    <s v="Community Service"/>
    <s v="603005"/>
    <s v="Retirement"/>
    <x v="1133"/>
    <s v="Non-Billable"/>
    <x v="1133"/>
    <n v="1384.4388485106683"/>
    <n v="163.36378412425887"/>
    <n v="1221.0750643864094"/>
    <x v="4"/>
  </r>
  <r>
    <s v="202106"/>
    <s v="10"/>
    <s v="6830"/>
    <x v="3"/>
    <s v="000"/>
    <s v="0948"/>
    <s v="Calif State University Trust Fund"/>
    <s v="TF-CSU Operating Fund"/>
    <x v="12"/>
    <s v="00000"/>
    <s v="No Project Name Assigned"/>
    <s v="06"/>
    <s v="Institutional Support"/>
    <s v="0601"/>
    <s v="Executive Management"/>
    <s v="603005"/>
    <s v="Retirement"/>
    <x v="1134"/>
    <s v="Non-Billable"/>
    <x v="1134"/>
    <n v="11174.348459438446"/>
    <n v="1318.5731182137367"/>
    <n v="9855.7753412247093"/>
    <x v="4"/>
  </r>
  <r>
    <s v="202106"/>
    <s v="10"/>
    <s v="6752"/>
    <x v="11"/>
    <s v="000"/>
    <s v="0948"/>
    <s v="Calif State University Trust Fund"/>
    <s v="TF-CSU Operating Fund"/>
    <x v="12"/>
    <s v="00000"/>
    <s v="No Project Name Assigned"/>
    <s v="06"/>
    <s v="Institutional Support"/>
    <s v="0607"/>
    <s v="Administrative Information Technology"/>
    <s v="603005"/>
    <s v="Retirement"/>
    <x v="1135"/>
    <s v="Non-Billable"/>
    <x v="1135"/>
    <n v="5956.6098564654321"/>
    <n v="702.87996306292109"/>
    <n v="5253.7298934025112"/>
    <x v="4"/>
  </r>
  <r>
    <s v="202106"/>
    <s v="10"/>
    <s v="6756"/>
    <x v="16"/>
    <s v="000"/>
    <s v="0948"/>
    <s v="Calif State University Trust Fund"/>
    <s v="TF-CSU Operating Fund"/>
    <x v="12"/>
    <s v="00000"/>
    <s v="No Project Name Assigned"/>
    <s v="06"/>
    <s v="Institutional Support"/>
    <s v="0602"/>
    <s v="Fiscal Operations"/>
    <s v="603005"/>
    <s v="Retirement"/>
    <x v="1136"/>
    <s v="Non-Billable"/>
    <x v="1136"/>
    <n v="10106.960576862573"/>
    <n v="1192.6213480697838"/>
    <n v="8914.3392287927891"/>
    <x v="4"/>
  </r>
  <r>
    <s v="202106"/>
    <s v="10"/>
    <s v="6752"/>
    <x v="11"/>
    <s v="000"/>
    <s v="0948"/>
    <s v="Calif State University Trust Fund"/>
    <s v="TF-CSU Operating Fund"/>
    <x v="12"/>
    <s v="00000"/>
    <s v="No Project Name Assigned"/>
    <s v="06"/>
    <s v="Institutional Support"/>
    <s v="0602"/>
    <s v="Fiscal Operations"/>
    <s v="603005"/>
    <s v="Retirement"/>
    <x v="1137"/>
    <s v="Non-Billable"/>
    <x v="1137"/>
    <n v="5301.5568479920294"/>
    <n v="625.58370806305948"/>
    <n v="4675.9731399289703"/>
    <x v="4"/>
  </r>
  <r>
    <s v="202106"/>
    <s v="10"/>
    <s v="6700"/>
    <x v="23"/>
    <s v="000"/>
    <s v="0948"/>
    <s v="Calif State University Trust Fund"/>
    <s v="TF-CSU Operating Fund"/>
    <x v="12"/>
    <s v="00000"/>
    <s v="No Project Name Assigned"/>
    <s v="04"/>
    <s v="Academic Support"/>
    <s v="0406"/>
    <s v="Academic Administration"/>
    <s v="603005"/>
    <s v="Retirement"/>
    <x v="1138"/>
    <s v="Non-Billable"/>
    <x v="1138"/>
    <n v="51368.075848509543"/>
    <n v="6061.4329501241264"/>
    <n v="45306.64289838542"/>
    <x v="4"/>
  </r>
  <r>
    <s v="202106"/>
    <s v="10"/>
    <s v="6810"/>
    <x v="5"/>
    <s v="000"/>
    <s v="0948"/>
    <s v="Calif State University Trust Fund"/>
    <s v="TF-CSU Operating Fund"/>
    <x v="12"/>
    <s v="00000"/>
    <s v="No Project Name Assigned"/>
    <s v="01"/>
    <s v="Instruction"/>
    <s v="0105"/>
    <s v="Preparatory/Remedial Instruction"/>
    <s v="603005"/>
    <s v="Retirement"/>
    <x v="1139"/>
    <s v="Non-Billable"/>
    <x v="1139"/>
    <n v="10168.886889523505"/>
    <n v="1199.9286529637736"/>
    <n v="8968.9582365597307"/>
    <x v="4"/>
  </r>
  <r>
    <s v="202106"/>
    <s v="10"/>
    <s v="6756"/>
    <x v="16"/>
    <s v="000"/>
    <s v="0948"/>
    <s v="Calif State University Trust Fund"/>
    <s v="TF-CSU Operating Fund"/>
    <x v="12"/>
    <s v="00000"/>
    <s v="No Project Name Assigned"/>
    <s v="06"/>
    <s v="Institutional Support"/>
    <s v="0601"/>
    <s v="Executive Management"/>
    <s v="603005"/>
    <s v="Retirement"/>
    <x v="1140"/>
    <s v="Non-Billable"/>
    <x v="1140"/>
    <n v="14523.672594678677"/>
    <n v="1713.793366172084"/>
    <n v="12809.879228506594"/>
    <x v="4"/>
  </r>
  <r>
    <s v="202106"/>
    <s v="10"/>
    <s v="6752"/>
    <x v="11"/>
    <s v="000"/>
    <s v="0948"/>
    <s v="Calif State University Trust Fund"/>
    <s v="TF-CSU Operating Fund"/>
    <x v="12"/>
    <s v="00000"/>
    <s v="No Project Name Assigned"/>
    <s v="06"/>
    <s v="Institutional Support"/>
    <s v="0601"/>
    <s v="Executive Management"/>
    <s v="603005"/>
    <s v="Retirement"/>
    <x v="1141"/>
    <s v="Non-Billable"/>
    <x v="1141"/>
    <n v="9365.1852539936463"/>
    <n v="1105.0918599712504"/>
    <n v="8260.0933940223968"/>
    <x v="4"/>
  </r>
  <r>
    <s v="202106"/>
    <s v="10"/>
    <s v="6740"/>
    <x v="9"/>
    <s v="000"/>
    <s v="0948"/>
    <s v="Calif State University Trust Fund"/>
    <s v="TF-CSU Operating Fund"/>
    <x v="12"/>
    <s v="00000"/>
    <s v="No Project Name Assigned"/>
    <s v="07"/>
    <s v="Operation and Maintenance of Plant"/>
    <s v="0707"/>
    <s v="Security and Safety"/>
    <s v="603005"/>
    <s v="Retirement"/>
    <x v="1142"/>
    <s v="Non-Billable"/>
    <x v="1142"/>
    <n v="20423.663842642614"/>
    <n v="2409.9923334318287"/>
    <n v="18013.671509210784"/>
    <x v="4"/>
  </r>
  <r>
    <s v="202106"/>
    <s v="10"/>
    <s v="6680"/>
    <x v="19"/>
    <s v="000"/>
    <s v="0948"/>
    <s v="Calif State University Trust Fund"/>
    <s v="TF-CSU Operating Fund"/>
    <x v="12"/>
    <s v="00000"/>
    <s v="No Project Name Assigned"/>
    <s v="04"/>
    <s v="Academic Support"/>
    <s v="0407"/>
    <s v="Academic Personnel Development"/>
    <s v="603005"/>
    <s v="Retirement"/>
    <x v="1143"/>
    <s v="Non-Billable"/>
    <x v="1143"/>
    <n v="263.48587961686462"/>
    <n v="31.091333794790028"/>
    <n v="232.3945458220746"/>
    <x v="4"/>
  </r>
  <r>
    <s v="202106"/>
    <s v="10"/>
    <s v="6710"/>
    <x v="10"/>
    <s v="000"/>
    <s v="0948"/>
    <s v="Calif State University Trust Fund"/>
    <s v="TF-CSU Operating Fund"/>
    <x v="12"/>
    <s v="00000"/>
    <s v="No Project Name Assigned"/>
    <s v="07"/>
    <s v="Operation and Maintenance of Plant"/>
    <s v="0701"/>
    <s v="Physical Plant Administration"/>
    <s v="603005"/>
    <s v="Retirement"/>
    <x v="1144"/>
    <s v="Non-Billable"/>
    <x v="1144"/>
    <n v="17821.018902104941"/>
    <n v="2102.8802304483834"/>
    <n v="15718.138671656558"/>
    <x v="4"/>
  </r>
  <r>
    <s v="202106"/>
    <s v="10"/>
    <s v="6710"/>
    <x v="10"/>
    <s v="000"/>
    <s v="0948"/>
    <s v="Calif State University Trust Fund"/>
    <s v="TF-CSU Operating Fund"/>
    <x v="12"/>
    <s v="00000"/>
    <s v="No Project Name Assigned"/>
    <s v="05"/>
    <s v="Student Services"/>
    <s v="0508"/>
    <s v="Student Services Information Technology"/>
    <s v="603005"/>
    <s v="Retirement"/>
    <x v="1145"/>
    <s v="Non-Billable"/>
    <x v="1145"/>
    <n v="3759.5829317482958"/>
    <n v="443.63078594629894"/>
    <n v="3315.9521458019967"/>
    <x v="4"/>
  </r>
  <r>
    <s v="202106"/>
    <s v="10"/>
    <s v="6830"/>
    <x v="3"/>
    <s v="000"/>
    <s v="0948"/>
    <s v="Calif State University Trust Fund"/>
    <s v="TF-CSU Operating Fund"/>
    <x v="12"/>
    <s v="00000"/>
    <s v="No Project Name Assigned"/>
    <s v="03"/>
    <s v="Public Service"/>
    <s v="0301"/>
    <s v="Community Service"/>
    <s v="603005"/>
    <s v="Retirement"/>
    <x v="1146"/>
    <s v="Non-Billable"/>
    <x v="1146"/>
    <n v="2926.89616327671"/>
    <n v="345.37374726665178"/>
    <n v="2581.5224160100584"/>
    <x v="4"/>
  </r>
  <r>
    <s v="202106"/>
    <s v="10"/>
    <s v="6710"/>
    <x v="10"/>
    <s v="000"/>
    <s v="0948"/>
    <s v="Calif State University Trust Fund"/>
    <s v="TF-CSU Operating Fund"/>
    <x v="12"/>
    <s v="00000"/>
    <s v="No Project Name Assigned"/>
    <s v="07"/>
    <s v="Operation and Maintenance of Plant"/>
    <s v="0708"/>
    <s v="Logistical Services"/>
    <s v="603005"/>
    <s v="Retirement"/>
    <x v="1147"/>
    <s v="Non-Billable"/>
    <x v="1147"/>
    <n v="2842.6065224219637"/>
    <n v="335.42756964579172"/>
    <n v="2507.1789527761721"/>
    <x v="4"/>
  </r>
  <r>
    <s v="202106"/>
    <s v="10"/>
    <s v="6730"/>
    <x v="20"/>
    <s v="000"/>
    <s v="0948"/>
    <s v="Calif State University Trust Fund"/>
    <s v="TF-CSU Operating Fund"/>
    <x v="12"/>
    <s v="00000"/>
    <s v="No Project Name Assigned"/>
    <s v="05"/>
    <s v="Student Services"/>
    <s v="0501"/>
    <s v="Student Services Administration"/>
    <s v="603005"/>
    <s v="Retirement"/>
    <x v="1148"/>
    <s v="Non-Billable"/>
    <x v="1148"/>
    <n v="6839.9990705063037"/>
    <n v="807.11989031974394"/>
    <n v="6032.87918018656"/>
    <x v="4"/>
  </r>
  <r>
    <s v="202106"/>
    <s v="10"/>
    <s v="6730"/>
    <x v="20"/>
    <s v="000"/>
    <s v="0948"/>
    <s v="Calif State University Trust Fund"/>
    <s v="TF-CSU Operating Fund"/>
    <x v="12"/>
    <s v="00000"/>
    <s v="No Project Name Assigned"/>
    <s v="05"/>
    <s v="Student Services"/>
    <s v="0509"/>
    <s v="Student Admissions"/>
    <s v="603005"/>
    <s v="Retirement"/>
    <x v="1149"/>
    <s v="Non-Billable"/>
    <x v="1149"/>
    <n v="5605.3945983308795"/>
    <n v="661.43656260304385"/>
    <n v="4943.9580357278355"/>
    <x v="4"/>
  </r>
  <r>
    <s v="202106"/>
    <s v="10"/>
    <s v="6800"/>
    <x v="14"/>
    <s v="000"/>
    <s v="0948"/>
    <s v="Calif State University Trust Fund"/>
    <s v="TF-CSU Operating Fund"/>
    <x v="12"/>
    <s v="00000"/>
    <s v="No Project Name Assigned"/>
    <s v="03"/>
    <s v="Public Service"/>
    <s v="0301"/>
    <s v="Community Service"/>
    <s v="603005"/>
    <s v="Retirement"/>
    <x v="1150"/>
    <s v="Non-Billable"/>
    <x v="1150"/>
    <n v="5593.834849606792"/>
    <n v="660.07251225360153"/>
    <n v="4933.7623373531906"/>
    <x v="4"/>
  </r>
  <r>
    <s v="202106"/>
    <s v="10"/>
    <s v="6740"/>
    <x v="9"/>
    <s v="000"/>
    <s v="0948"/>
    <s v="Calif State University Trust Fund"/>
    <s v="TF-CSU Operating Fund"/>
    <x v="12"/>
    <s v="00000"/>
    <s v="No Project Name Assigned"/>
    <s v="07"/>
    <s v="Operation and Maintenance of Plant"/>
    <s v="0701"/>
    <s v="Physical Plant Administration"/>
    <s v="603005"/>
    <s v="Retirement"/>
    <x v="1151"/>
    <s v="Non-Billable"/>
    <x v="1151"/>
    <n v="12287.586023963786"/>
    <n v="1449.9351508277268"/>
    <n v="10837.650873136059"/>
    <x v="4"/>
  </r>
  <r>
    <s v="202106"/>
    <s v="10"/>
    <s v="6810"/>
    <x v="5"/>
    <s v="000"/>
    <s v="0948"/>
    <s v="Calif State University Trust Fund"/>
    <s v="TF-CSU Operating Fund"/>
    <x v="12"/>
    <s v="00000"/>
    <s v="No Project Name Assigned"/>
    <s v="05"/>
    <s v="Student Services"/>
    <s v="0504"/>
    <s v="Financial Aid Administration"/>
    <s v="603005"/>
    <s v="Retirement"/>
    <x v="1152"/>
    <s v="Non-Billable"/>
    <x v="1152"/>
    <n v="6775.9513797887239"/>
    <n v="799.56226281506952"/>
    <n v="5976.3891169736544"/>
    <x v="4"/>
  </r>
  <r>
    <s v="202106"/>
    <s v="10"/>
    <s v="6750"/>
    <x v="6"/>
    <s v="000"/>
    <s v="0948"/>
    <s v="Calif State University Trust Fund"/>
    <s v="TF-CSU Operating Fund"/>
    <x v="12"/>
    <s v="00000"/>
    <s v="No Project Name Assigned"/>
    <s v="07"/>
    <s v="Operation and Maintenance of Plant"/>
    <s v="0707"/>
    <s v="Security and Safety"/>
    <s v="603005"/>
    <s v="Retirement"/>
    <x v="1153"/>
    <s v="Non-Billable"/>
    <x v="1153"/>
    <n v="2769.0211484851052"/>
    <n v="326.74449552124241"/>
    <n v="2442.2766529638629"/>
    <x v="4"/>
  </r>
  <r>
    <s v="202106"/>
    <s v="10"/>
    <s v="6750"/>
    <x v="6"/>
    <s v="000"/>
    <s v="0948"/>
    <s v="Calif State University Trust Fund"/>
    <s v="TF-CSU Operating Fund"/>
    <x v="12"/>
    <s v="00000"/>
    <s v="No Project Name Assigned"/>
    <s v="06"/>
    <s v="Institutional Support"/>
    <s v="0602"/>
    <s v="Fiscal Operations"/>
    <s v="603005"/>
    <s v="Retirement"/>
    <x v="1154"/>
    <s v="Non-Billable"/>
    <x v="1154"/>
    <n v="22557.267797119337"/>
    <n v="2661.757600060082"/>
    <n v="19895.510197059255"/>
    <x v="4"/>
  </r>
  <r>
    <s v="202106"/>
    <s v="10"/>
    <s v="6620"/>
    <x v="0"/>
    <s v="000"/>
    <s v="0948"/>
    <s v="Calif State University Trust Fund"/>
    <s v="TF-CSU Operating Fund"/>
    <x v="12"/>
    <s v="00000"/>
    <s v="No Project Name Assigned"/>
    <s v="07"/>
    <s v="Operation and Maintenance of Plant"/>
    <s v="0707"/>
    <s v="Security and Safety"/>
    <s v="603005"/>
    <s v="Retirement"/>
    <x v="1155"/>
    <s v="Non-Billable"/>
    <x v="1155"/>
    <n v="3214.3291449404128"/>
    <n v="379.29083910296873"/>
    <n v="2835.0383058374441"/>
    <x v="4"/>
  </r>
  <r>
    <s v="202106"/>
    <s v="10"/>
    <s v="6690"/>
    <x v="8"/>
    <s v="000"/>
    <s v="0948"/>
    <s v="Calif State University Trust Fund"/>
    <s v="TF-CSU Operating Fund"/>
    <x v="12"/>
    <s v="00000"/>
    <s v="No Project Name Assigned"/>
    <s v="06"/>
    <s v="Institutional Support"/>
    <s v="0602"/>
    <s v="Fiscal Operations"/>
    <s v="603005"/>
    <s v="Retirement"/>
    <x v="1156"/>
    <s v="Non-Billable"/>
    <x v="1156"/>
    <n v="13890.483254172383"/>
    <n v="1639.0770239923413"/>
    <n v="12251.406230180042"/>
    <x v="4"/>
  </r>
  <r>
    <s v="202106"/>
    <s v="10"/>
    <s v="6690"/>
    <x v="8"/>
    <s v="000"/>
    <s v="0948"/>
    <s v="Calif State University Trust Fund"/>
    <s v="TF-CSU Operating Fund"/>
    <x v="12"/>
    <s v="00000"/>
    <s v="No Project Name Assigned"/>
    <s v="06"/>
    <s v="Institutional Support"/>
    <s v="0605"/>
    <s v="Public Relations/Development"/>
    <s v="603005"/>
    <s v="Retirement"/>
    <x v="1157"/>
    <s v="Non-Billable"/>
    <x v="1157"/>
    <n v="14567.948182361068"/>
    <n v="1719.0178855186061"/>
    <n v="12848.930296842462"/>
    <x v="4"/>
  </r>
  <r>
    <s v="202106"/>
    <s v="10"/>
    <s v="6790"/>
    <x v="7"/>
    <s v="000"/>
    <s v="0948"/>
    <s v="Calif State University Trust Fund"/>
    <s v="TF-CSU Operating Fund"/>
    <x v="12"/>
    <s v="00000"/>
    <s v="No Project Name Assigned"/>
    <s v="03"/>
    <s v="Public Service"/>
    <s v="0303"/>
    <s v="Public Broadcasting Services"/>
    <s v="603005"/>
    <s v="Retirement"/>
    <x v="1158"/>
    <s v="Non-Billable"/>
    <x v="1158"/>
    <n v="4803.2538928312051"/>
    <n v="566.78395935408219"/>
    <n v="4236.469933477123"/>
    <x v="4"/>
  </r>
  <r>
    <s v="202106"/>
    <s v="10"/>
    <s v="6790"/>
    <x v="7"/>
    <s v="000"/>
    <s v="0948"/>
    <s v="Calif State University Trust Fund"/>
    <s v="TF-CSU Operating Fund"/>
    <x v="12"/>
    <s v="00000"/>
    <s v="No Project Name Assigned"/>
    <s v="04"/>
    <s v="Academic Support"/>
    <s v="0401"/>
    <s v="Libraries"/>
    <s v="603005"/>
    <s v="Retirement"/>
    <x v="1159"/>
    <s v="Non-Billable"/>
    <x v="1159"/>
    <n v="31178.591196696827"/>
    <n v="3679.0737612102257"/>
    <n v="27499.517435486603"/>
    <x v="4"/>
  </r>
  <r>
    <s v="202106"/>
    <s v="10"/>
    <s v="6790"/>
    <x v="7"/>
    <s v="000"/>
    <s v="0948"/>
    <s v="Calif State University Trust Fund"/>
    <s v="TF-CSU Operating Fund"/>
    <x v="12"/>
    <s v="00000"/>
    <s v="No Project Name Assigned"/>
    <s v="06"/>
    <s v="Institutional Support"/>
    <s v="0602"/>
    <s v="Fiscal Operations"/>
    <s v="603005"/>
    <s v="Retirement"/>
    <x v="1160"/>
    <s v="Non-Billable"/>
    <x v="1160"/>
    <n v="22367.565916543008"/>
    <n v="2639.3727781520752"/>
    <n v="19728.193138390932"/>
    <x v="4"/>
  </r>
  <r>
    <s v="202106"/>
    <s v="10"/>
    <s v="6700"/>
    <x v="23"/>
    <s v="000"/>
    <s v="0948"/>
    <s v="Calif State University Trust Fund"/>
    <s v="TF-CSU Operating Fund"/>
    <x v="12"/>
    <s v="00000"/>
    <s v="No Project Name Assigned"/>
    <s v="06"/>
    <s v="Institutional Support"/>
    <s v="0606"/>
    <s v="General Administration"/>
    <s v="603005"/>
    <s v="Retirement"/>
    <x v="1161"/>
    <s v="Non-Billable"/>
    <x v="1161"/>
    <n v="12581.643714251184"/>
    <n v="1484.6339582816397"/>
    <n v="11097.009755969544"/>
    <x v="4"/>
  </r>
  <r>
    <s v="202106"/>
    <s v="10"/>
    <s v="6710"/>
    <x v="10"/>
    <s v="000"/>
    <s v="0948"/>
    <s v="Calif State University Trust Fund"/>
    <s v="TF-CSU Operating Fund"/>
    <x v="12"/>
    <s v="00000"/>
    <s v="No Project Name Assigned"/>
    <s v="07"/>
    <s v="Operation and Maintenance of Plant"/>
    <s v="0704"/>
    <s v="Utilities"/>
    <s v="603005"/>
    <s v="Retirement"/>
    <x v="1162"/>
    <s v="Non-Billable"/>
    <x v="1162"/>
    <n v="5605.9924095591077"/>
    <n v="661.50710432797473"/>
    <n v="4944.4853052311328"/>
    <x v="4"/>
  </r>
  <r>
    <s v="202106"/>
    <s v="10"/>
    <s v="6820"/>
    <x v="2"/>
    <s v="000"/>
    <s v="0948"/>
    <s v="Calif State University Trust Fund"/>
    <s v="TF-CSU Operating Fund"/>
    <x v="12"/>
    <s v="00000"/>
    <s v="No Project Name Assigned"/>
    <s v="01"/>
    <s v="Instruction"/>
    <s v="0106"/>
    <s v="Instructional Information Technology"/>
    <s v="603005"/>
    <s v="Retirement"/>
    <x v="1163"/>
    <s v="Non-Billable"/>
    <x v="1163"/>
    <n v="3460.1865626264207"/>
    <n v="408.30201438991764"/>
    <n v="3051.8845482365032"/>
    <x v="4"/>
  </r>
  <r>
    <s v="202106"/>
    <s v="10"/>
    <s v="6750"/>
    <x v="6"/>
    <s v="000"/>
    <s v="0948"/>
    <s v="Calif State University Trust Fund"/>
    <s v="TF-CSU Operating Fund"/>
    <x v="12"/>
    <s v="00000"/>
    <s v="No Project Name Assigned"/>
    <s v="06"/>
    <s v="Institutional Support"/>
    <s v="0601"/>
    <s v="Executive Management"/>
    <s v="603005"/>
    <s v="Retirement"/>
    <x v="1164"/>
    <s v="Non-Billable"/>
    <x v="1164"/>
    <n v="28477.325407531316"/>
    <n v="3360.3243980886955"/>
    <n v="25117.001009442622"/>
    <x v="4"/>
  </r>
  <r>
    <s v="202106"/>
    <s v="10"/>
    <s v="6840"/>
    <x v="4"/>
    <s v="000"/>
    <s v="0948"/>
    <s v="Calif State University Trust Fund"/>
    <s v="TF-CSU Operating Fund"/>
    <x v="12"/>
    <s v="00000"/>
    <s v="No Project Name Assigned"/>
    <s v="07"/>
    <s v="Operation and Maintenance of Plant"/>
    <s v="0701"/>
    <s v="Physical Plant Administration"/>
    <s v="603005"/>
    <s v="Retirement"/>
    <x v="1165"/>
    <s v="Non-Billable"/>
    <x v="1165"/>
    <n v="3662.0121246042399"/>
    <n v="432.11743070330033"/>
    <n v="3229.8946939009397"/>
    <x v="4"/>
  </r>
  <r>
    <s v="202106"/>
    <s v="10"/>
    <s v="6800"/>
    <x v="14"/>
    <s v="000"/>
    <s v="0948"/>
    <s v="Calif State University Trust Fund"/>
    <s v="TF-CSU Operating Fund"/>
    <x v="12"/>
    <s v="00000"/>
    <s v="No Project Name Assigned"/>
    <s v="04"/>
    <s v="Academic Support"/>
    <s v="0405"/>
    <s v="Ancillary Support"/>
    <s v="603005"/>
    <s v="Retirement"/>
    <x v="1166"/>
    <s v="Non-Billable"/>
    <x v="1166"/>
    <n v="3377.4956021870598"/>
    <n v="398.54448105807307"/>
    <n v="2978.9511211289869"/>
    <x v="4"/>
  </r>
  <r>
    <s v="202106"/>
    <s v="10"/>
    <s v="6700"/>
    <x v="23"/>
    <s v="000"/>
    <s v="0948"/>
    <s v="Calif State University Trust Fund"/>
    <s v="TF-CSU Operating Fund"/>
    <x v="12"/>
    <s v="00000"/>
    <s v="No Project Name Assigned"/>
    <s v="05"/>
    <s v="Student Services"/>
    <s v="0502"/>
    <s v="Social and Cultural Development"/>
    <s v="603005"/>
    <s v="Retirement"/>
    <x v="1167"/>
    <s v="Non-Billable"/>
    <x v="1167"/>
    <n v="37083.942224992614"/>
    <n v="4375.9051825491288"/>
    <n v="32708.037042443484"/>
    <x v="4"/>
  </r>
  <r>
    <s v="202106"/>
    <s v="10"/>
    <s v="6740"/>
    <x v="9"/>
    <s v="000"/>
    <s v="0948"/>
    <s v="Calif State University Trust Fund"/>
    <s v="TF-CSU Operating Fund"/>
    <x v="12"/>
    <s v="00000"/>
    <s v="No Project Name Assigned"/>
    <s v="06"/>
    <s v="Institutional Support"/>
    <s v="0602"/>
    <s v="Fiscal Operations"/>
    <s v="603005"/>
    <s v="Retirement"/>
    <x v="1168"/>
    <s v="Non-Billable"/>
    <x v="1168"/>
    <n v="32021.686811123131"/>
    <n v="3778.5590437125297"/>
    <n v="28243.127767410602"/>
    <x v="4"/>
  </r>
  <r>
    <s v="202106"/>
    <s v="10"/>
    <s v="6790"/>
    <x v="7"/>
    <s v="000"/>
    <s v="0948"/>
    <s v="Calif State University Trust Fund"/>
    <s v="TF-CSU Operating Fund"/>
    <x v="12"/>
    <s v="00000"/>
    <s v="No Project Name Assigned"/>
    <s v="06"/>
    <s v="Institutional Support"/>
    <s v="0606"/>
    <s v="General Administration"/>
    <s v="603005"/>
    <s v="Retirement"/>
    <x v="1169"/>
    <s v="Non-Billable"/>
    <x v="1169"/>
    <n v="26764.953415378219"/>
    <n v="3158.26450301463"/>
    <n v="23606.688912363588"/>
    <x v="4"/>
  </r>
  <r>
    <s v="202106"/>
    <s v="10"/>
    <s v="6756"/>
    <x v="16"/>
    <s v="000"/>
    <s v="0948"/>
    <s v="Calif State University Trust Fund"/>
    <s v="TF-CSU Operating Fund"/>
    <x v="12"/>
    <s v="00000"/>
    <s v="No Project Name Assigned"/>
    <s v="05"/>
    <s v="Student Services"/>
    <s v="0504"/>
    <s v="Financial Aid Administration"/>
    <s v="603005"/>
    <s v="Retirement"/>
    <x v="1170"/>
    <s v="Non-Billable"/>
    <x v="1170"/>
    <n v="3097.4568562300237"/>
    <n v="365.49990903514282"/>
    <n v="2731.9569471948807"/>
    <x v="4"/>
  </r>
  <r>
    <s v="202106"/>
    <s v="10"/>
    <s v="6756"/>
    <x v="16"/>
    <s v="000"/>
    <s v="0948"/>
    <s v="Calif State University Trust Fund"/>
    <s v="TF-CSU Operating Fund"/>
    <x v="12"/>
    <s v="00000"/>
    <s v="No Project Name Assigned"/>
    <s v="04"/>
    <s v="Academic Support"/>
    <s v="0408"/>
    <s v="Course and Curriculum Development"/>
    <s v="603005"/>
    <s v="Retirement"/>
    <x v="1171"/>
    <s v="Non-Billable"/>
    <x v="1171"/>
    <n v="1129.6498832775267"/>
    <n v="133.29868622674815"/>
    <n v="996.35119705077852"/>
    <x v="4"/>
  </r>
  <r>
    <s v="202106"/>
    <s v="10"/>
    <s v="6660"/>
    <x v="13"/>
    <s v="000"/>
    <s v="0948"/>
    <s v="Calif State University Trust Fund"/>
    <s v="TF-CSU Operating Fund"/>
    <x v="12"/>
    <s v="00000"/>
    <s v="No Project Name Assigned"/>
    <s v="06"/>
    <s v="Institutional Support"/>
    <s v="0605"/>
    <s v="Public Relations/Development"/>
    <s v="603005"/>
    <s v="Retirement"/>
    <x v="1172"/>
    <s v="Non-Billable"/>
    <x v="1172"/>
    <n v="7984.934568731519"/>
    <n v="942.22227911031928"/>
    <n v="7042.7122896211995"/>
    <x v="4"/>
  </r>
  <r>
    <s v="202106"/>
    <s v="10"/>
    <s v="6810"/>
    <x v="5"/>
    <s v="000"/>
    <s v="0948"/>
    <s v="Calif State University Trust Fund"/>
    <s v="TF-CSU Operating Fund"/>
    <x v="12"/>
    <s v="00000"/>
    <s v="No Project Name Assigned"/>
    <s v="04"/>
    <s v="Academic Support"/>
    <s v="0407"/>
    <s v="Academic Personnel Development"/>
    <s v="603005"/>
    <s v="Retirement"/>
    <x v="1173"/>
    <s v="Non-Billable"/>
    <x v="1173"/>
    <n v="8615.6302543055535"/>
    <n v="1016.6443700080554"/>
    <n v="7598.9858842974982"/>
    <x v="4"/>
  </r>
  <r>
    <s v="202106"/>
    <s v="10"/>
    <s v="6756"/>
    <x v="16"/>
    <s v="000"/>
    <s v="0948"/>
    <s v="Calif State University Trust Fund"/>
    <s v="TF-CSU Operating Fund"/>
    <x v="12"/>
    <s v="00000"/>
    <s v="No Project Name Assigned"/>
    <s v="07"/>
    <s v="Operation and Maintenance of Plant"/>
    <s v="0706"/>
    <s v="Major Repairs and Renovations"/>
    <s v="603005"/>
    <s v="Retirement"/>
    <x v="1174"/>
    <s v="Non-Billable"/>
    <x v="1174"/>
    <n v="4496.747867829572"/>
    <n v="530.61624840388959"/>
    <n v="3966.1316194256824"/>
    <x v="4"/>
  </r>
  <r>
    <s v="202106"/>
    <s v="10"/>
    <s v="6780"/>
    <x v="15"/>
    <s v="000"/>
    <s v="0948"/>
    <s v="Calif State University Trust Fund"/>
    <s v="TF-CSU Operating Fund"/>
    <x v="12"/>
    <s v="00000"/>
    <s v="No Project Name Assigned"/>
    <s v="06"/>
    <s v="Institutional Support"/>
    <s v="0607"/>
    <s v="Administrative Information Technology"/>
    <s v="603005"/>
    <s v="Retirement"/>
    <x v="1175"/>
    <s v="Non-Billable"/>
    <x v="1175"/>
    <n v="20735.858560306642"/>
    <n v="2446.8313101161839"/>
    <n v="18289.027250190458"/>
    <x v="4"/>
  </r>
  <r>
    <s v="202106"/>
    <s v="10"/>
    <s v="6780"/>
    <x v="15"/>
    <s v="000"/>
    <s v="0948"/>
    <s v="Calif State University Trust Fund"/>
    <s v="TF-CSU Operating Fund"/>
    <x v="12"/>
    <s v="00000"/>
    <s v="No Project Name Assigned"/>
    <s v="04"/>
    <s v="Academic Support"/>
    <s v="0408"/>
    <s v="Course and Curriculum Development"/>
    <s v="603005"/>
    <s v="Retirement"/>
    <x v="1176"/>
    <s v="Non-Billable"/>
    <x v="1176"/>
    <n v="675.13253515834015"/>
    <n v="79.665639148684136"/>
    <n v="595.46689600965601"/>
    <x v="4"/>
  </r>
  <r>
    <s v="202106"/>
    <s v="10"/>
    <s v="6700"/>
    <x v="23"/>
    <s v="000"/>
    <s v="0948"/>
    <s v="Calif State University Trust Fund"/>
    <s v="TF-CSU Operating Fund"/>
    <x v="12"/>
    <s v="00000"/>
    <s v="No Project Name Assigned"/>
    <s v="04"/>
    <s v="Academic Support"/>
    <s v="0401"/>
    <s v="Libraries"/>
    <s v="603005"/>
    <s v="Retirement"/>
    <x v="1177"/>
    <s v="Non-Billable"/>
    <x v="1177"/>
    <n v="20401.029486042218"/>
    <n v="2407.3214793529819"/>
    <n v="17993.708006689238"/>
    <x v="4"/>
  </r>
  <r>
    <s v="202106"/>
    <s v="10"/>
    <s v="6670"/>
    <x v="12"/>
    <s v="000"/>
    <s v="0948"/>
    <s v="Calif State University Trust Fund"/>
    <s v="TF-CSU Operating Fund"/>
    <x v="12"/>
    <s v="00000"/>
    <s v="No Project Name Assigned"/>
    <s v="05"/>
    <s v="Student Services"/>
    <s v="0503"/>
    <s v="Counseling and Career Guidance"/>
    <s v="603005"/>
    <s v="Retirement"/>
    <x v="1178"/>
    <s v="Non-Billable"/>
    <x v="1178"/>
    <n v="6050.6359992348562"/>
    <n v="713.97504790971311"/>
    <n v="5336.6609513251433"/>
    <x v="4"/>
  </r>
  <r>
    <s v="202106"/>
    <s v="10"/>
    <s v="6670"/>
    <x v="12"/>
    <s v="000"/>
    <s v="0948"/>
    <s v="Calif State University Trust Fund"/>
    <s v="TF-CSU Operating Fund"/>
    <x v="12"/>
    <s v="00000"/>
    <s v="No Project Name Assigned"/>
    <s v="05"/>
    <s v="Student Services"/>
    <s v="0509"/>
    <s v="Student Admissions"/>
    <s v="603005"/>
    <s v="Retirement"/>
    <x v="1179"/>
    <s v="Non-Billable"/>
    <x v="1179"/>
    <n v="4773.2280108082095"/>
    <n v="563.24090527536873"/>
    <n v="4209.9871055328413"/>
    <x v="4"/>
  </r>
  <r>
    <s v="202106"/>
    <s v="10"/>
    <s v="6840"/>
    <x v="4"/>
    <s v="000"/>
    <s v="0948"/>
    <s v="Calif State University Trust Fund"/>
    <s v="TF-CSU Operating Fund"/>
    <x v="12"/>
    <s v="00000"/>
    <s v="No Project Name Assigned"/>
    <s v="07"/>
    <s v="Operation and Maintenance of Plant"/>
    <s v="0706"/>
    <s v="Major Repairs and Renovations"/>
    <s v="603005"/>
    <s v="Retirement"/>
    <x v="1180"/>
    <s v="Non-Billable"/>
    <x v="1180"/>
    <n v="369.21928800024244"/>
    <n v="43.567875984028611"/>
    <n v="325.65141201621384"/>
    <x v="4"/>
  </r>
  <r>
    <s v="202106"/>
    <s v="10"/>
    <s v="6780"/>
    <x v="15"/>
    <s v="000"/>
    <s v="0948"/>
    <s v="Calif State University Trust Fund"/>
    <s v="TF-CSU Operating Fund"/>
    <x v="12"/>
    <s v="00000"/>
    <s v="No Project Name Assigned"/>
    <s v="07"/>
    <s v="Operation and Maintenance of Plant"/>
    <s v="0704"/>
    <s v="Utilities"/>
    <s v="603005"/>
    <s v="Retirement"/>
    <x v="1181"/>
    <s v="Non-Billable"/>
    <x v="1181"/>
    <n v="6670.3751678811632"/>
    <n v="787.10426980997727"/>
    <n v="5883.2708980711859"/>
    <x v="4"/>
  </r>
  <r>
    <s v="202106"/>
    <s v="10"/>
    <s v="6680"/>
    <x v="19"/>
    <s v="000"/>
    <s v="0948"/>
    <s v="Calif State University Trust Fund"/>
    <s v="TF-CSU Operating Fund"/>
    <x v="12"/>
    <s v="00000"/>
    <s v="No Project Name Assigned"/>
    <s v="06"/>
    <s v="Institutional Support"/>
    <s v="0606"/>
    <s v="General Administration"/>
    <s v="603005"/>
    <s v="Retirement"/>
    <x v="1182"/>
    <s v="Non-Billable"/>
    <x v="1182"/>
    <n v="16263.295718746547"/>
    <n v="1919.0688948120926"/>
    <n v="14344.226823934454"/>
    <x v="4"/>
  </r>
  <r>
    <s v="202106"/>
    <s v="10"/>
    <s v="6730"/>
    <x v="20"/>
    <s v="000"/>
    <s v="0948"/>
    <s v="Calif State University Trust Fund"/>
    <s v="TF-CSU Operating Fund"/>
    <x v="12"/>
    <s v="00000"/>
    <s v="No Project Name Assigned"/>
    <s v="07"/>
    <s v="Operation and Maintenance of Plant"/>
    <s v="0707"/>
    <s v="Security and Safety"/>
    <s v="603005"/>
    <s v="Retirement"/>
    <x v="1183"/>
    <s v="Non-Billable"/>
    <x v="1183"/>
    <n v="9428.9971499974999"/>
    <n v="1112.6216636997051"/>
    <n v="8316.3754862977949"/>
    <x v="4"/>
  </r>
  <r>
    <s v="202106"/>
    <s v="10"/>
    <s v="6830"/>
    <x v="3"/>
    <s v="000"/>
    <s v="0948"/>
    <s v="Calif State University Trust Fund"/>
    <s v="TF-CSU Operating Fund"/>
    <x v="12"/>
    <s v="00000"/>
    <s v="No Project Name Assigned"/>
    <s v="07"/>
    <s v="Operation and Maintenance of Plant"/>
    <s v="0702"/>
    <s v="Building Maintenance"/>
    <s v="603005"/>
    <s v="Retirement"/>
    <x v="1184"/>
    <s v="Non-Billable"/>
    <x v="1184"/>
    <n v="16618.164826985238"/>
    <n v="1960.9434495842581"/>
    <n v="14657.22137740098"/>
    <x v="4"/>
  </r>
  <r>
    <s v="202106"/>
    <s v="10"/>
    <s v="6700"/>
    <x v="23"/>
    <s v="000"/>
    <s v="0948"/>
    <s v="Calif State University Trust Fund"/>
    <s v="TF-CSU Operating Fund"/>
    <x v="12"/>
    <s v="00000"/>
    <s v="No Project Name Assigned"/>
    <s v="07"/>
    <s v="Operation and Maintenance of Plant"/>
    <s v="0707"/>
    <s v="Security and Safety"/>
    <s v="603005"/>
    <s v="Retirement"/>
    <x v="1185"/>
    <s v="Non-Billable"/>
    <x v="1185"/>
    <n v="21003.35527315746"/>
    <n v="2478.3959222325802"/>
    <n v="18524.959350924881"/>
    <x v="4"/>
  </r>
  <r>
    <s v="202106"/>
    <s v="10"/>
    <s v="6840"/>
    <x v="4"/>
    <s v="000"/>
    <s v="0948"/>
    <s v="Calif State University Trust Fund"/>
    <s v="TF-CSU Operating Fund"/>
    <x v="12"/>
    <s v="00000"/>
    <s v="No Project Name Assigned"/>
    <s v="07"/>
    <s v="Operation and Maintenance of Plant"/>
    <s v="0707"/>
    <s v="Security and Safety"/>
    <s v="603005"/>
    <s v="Retirement"/>
    <x v="1186"/>
    <s v="Non-Billable"/>
    <x v="1186"/>
    <n v="15953.435136438327"/>
    <n v="1882.5053460997228"/>
    <n v="14070.929790338605"/>
    <x v="4"/>
  </r>
  <r>
    <s v="202106"/>
    <s v="10"/>
    <s v="6780"/>
    <x v="15"/>
    <s v="000"/>
    <s v="0948"/>
    <s v="Calif State University Trust Fund"/>
    <s v="TF-CSU Operating Fund"/>
    <x v="12"/>
    <s v="00000"/>
    <s v="No Project Name Assigned"/>
    <s v="07"/>
    <s v="Operation and Maintenance of Plant"/>
    <s v="0703"/>
    <s v="Custodial Services"/>
    <s v="603005"/>
    <s v="Retirement"/>
    <x v="1187"/>
    <s v="Non-Billable"/>
    <x v="1187"/>
    <n v="16038.869097944"/>
    <n v="1892.5865535573921"/>
    <n v="14146.282544386608"/>
    <x v="4"/>
  </r>
  <r>
    <s v="202106"/>
    <s v="10"/>
    <s v="6780"/>
    <x v="15"/>
    <s v="000"/>
    <s v="0948"/>
    <s v="Calif State University Trust Fund"/>
    <s v="TF-CSU Operating Fund"/>
    <x v="12"/>
    <s v="00000"/>
    <s v="No Project Name Assigned"/>
    <s v="04"/>
    <s v="Academic Support"/>
    <s v="0409"/>
    <s v="Academic Support Information Technology"/>
    <s v="603005"/>
    <s v="Retirement"/>
    <x v="1188"/>
    <s v="Non-Billable"/>
    <x v="1188"/>
    <n v="33829.636002898165"/>
    <n v="3991.8970483419839"/>
    <n v="29837.738954556182"/>
    <x v="4"/>
  </r>
  <r>
    <s v="202106"/>
    <s v="10"/>
    <s v="6650"/>
    <x v="17"/>
    <s v="000"/>
    <s v="0948"/>
    <s v="Calif State University Trust Fund"/>
    <s v="TF-CSU Operating Fund"/>
    <x v="12"/>
    <s v="00000"/>
    <s v="No Project Name Assigned"/>
    <s v="04"/>
    <s v="Academic Support"/>
    <s v="0401"/>
    <s v="Libraries"/>
    <s v="603005"/>
    <s v="Retirement"/>
    <x v="1189"/>
    <s v="Non-Billable"/>
    <x v="1189"/>
    <n v="9434.7834128862723"/>
    <n v="1113.3044427205803"/>
    <n v="8321.4789701656919"/>
    <x v="4"/>
  </r>
  <r>
    <s v="202106"/>
    <s v="10"/>
    <s v="6620"/>
    <x v="0"/>
    <s v="000"/>
    <s v="0948"/>
    <s v="Calif State University Trust Fund"/>
    <s v="TF-CSU Operating Fund"/>
    <x v="12"/>
    <s v="00000"/>
    <s v="No Project Name Assigned"/>
    <s v="05"/>
    <s v="Student Services"/>
    <s v="0501"/>
    <s v="Student Services Administration"/>
    <s v="603005"/>
    <s v="Retirement"/>
    <x v="1190"/>
    <s v="Non-Billable"/>
    <x v="1190"/>
    <n v="12513.671919389761"/>
    <n v="1476.6132864879919"/>
    <n v="11037.05863290177"/>
    <x v="4"/>
  </r>
  <r>
    <s v="202106"/>
    <s v="10"/>
    <s v="6650"/>
    <x v="17"/>
    <s v="000"/>
    <s v="0948"/>
    <s v="Calif State University Trust Fund"/>
    <s v="TF-CSU Operating Fund"/>
    <x v="12"/>
    <s v="00000"/>
    <s v="No Project Name Assigned"/>
    <s v="03"/>
    <s v="Public Service"/>
    <s v="0301"/>
    <s v="Community Service"/>
    <s v="603005"/>
    <s v="Retirement"/>
    <x v="1191"/>
    <s v="Non-Billable"/>
    <x v="1191"/>
    <n v="300.27411397575725"/>
    <n v="35.432345449139355"/>
    <n v="264.8417685266179"/>
    <x v="4"/>
  </r>
  <r>
    <s v="202106"/>
    <s v="10"/>
    <s v="6780"/>
    <x v="15"/>
    <s v="000"/>
    <s v="0948"/>
    <s v="Calif State University Trust Fund"/>
    <s v="TF-Miscellaneous Trust"/>
    <x v="13"/>
    <s v="00000"/>
    <s v="No Project Name Assigned"/>
    <s v="05"/>
    <s v="Student Services"/>
    <s v="0502"/>
    <s v="Social and Cultural Development"/>
    <s v="603005"/>
    <s v="Retirement"/>
    <x v="1192"/>
    <s v="Billable"/>
    <x v="1192"/>
    <n v="31.359341783370684"/>
    <n v="3.7004023304377411"/>
    <n v="27.658939452932945"/>
    <x v="2"/>
  </r>
  <r>
    <s v="202106"/>
    <s v="10"/>
    <s v="6780"/>
    <x v="15"/>
    <s v="000"/>
    <s v="0948"/>
    <s v="Calif State University Trust Fund"/>
    <s v="TF-Miscellaneous Trust"/>
    <x v="13"/>
    <s v="00000"/>
    <s v="No Project Name Assigned"/>
    <s v="01"/>
    <s v="Instruction"/>
    <s v="0101"/>
    <s v="General Academic Instruction"/>
    <s v="603005"/>
    <s v="Retirement"/>
    <x v="1193"/>
    <s v="Billable"/>
    <x v="1193"/>
    <n v="26.444628813475376"/>
    <n v="3.1204661999900947"/>
    <n v="23.324162613485282"/>
    <x v="2"/>
  </r>
  <r>
    <s v="202106"/>
    <s v="10"/>
    <s v="6750"/>
    <x v="6"/>
    <s v="000"/>
    <s v="0948"/>
    <s v="Calif State University Trust Fund"/>
    <s v="TF-Miscellaneous Trust"/>
    <x v="13"/>
    <s v="00000"/>
    <s v="No Project Name Assigned"/>
    <s v="03"/>
    <s v="Public Service"/>
    <s v="0301"/>
    <s v="Community Service"/>
    <s v="603005"/>
    <s v="Retirement"/>
    <x v="1194"/>
    <s v="Billable"/>
    <x v="1194"/>
    <n v="249.98227644244045"/>
    <n v="29.497908620207976"/>
    <n v="220.48436782223249"/>
    <x v="2"/>
  </r>
  <r>
    <s v="202106"/>
    <s v="10"/>
    <s v="6700"/>
    <x v="23"/>
    <s v="000"/>
    <s v="0948"/>
    <s v="Calif State University Trust Fund"/>
    <s v="TF-Miscellaneous Trust"/>
    <x v="13"/>
    <s v="00000"/>
    <s v="No Project Name Assigned"/>
    <s v="01"/>
    <s v="Instruction"/>
    <s v="0106"/>
    <s v="Instructional Information Technology"/>
    <s v="603005"/>
    <s v="Retirement"/>
    <x v="1195"/>
    <s v="Billable"/>
    <x v="1195"/>
    <n v="1.4571648688069483"/>
    <n v="0.17194545451921991"/>
    <n v="1.2852194142877285"/>
    <x v="2"/>
  </r>
  <r>
    <s v="202106"/>
    <s v="10"/>
    <s v="6700"/>
    <x v="23"/>
    <s v="000"/>
    <s v="0948"/>
    <s v="Calif State University Trust Fund"/>
    <s v="TF-Miscellaneous Trust"/>
    <x v="13"/>
    <s v="00000"/>
    <s v="No Project Name Assigned"/>
    <s v="04"/>
    <s v="Academic Support"/>
    <s v="0406"/>
    <s v="Academic Administration"/>
    <s v="603005"/>
    <s v="Retirement"/>
    <x v="1196"/>
    <s v="Billable"/>
    <x v="1196"/>
    <n v="5.4815495230860565"/>
    <n v="0.64682284372415466"/>
    <n v="4.8347266793619017"/>
    <x v="2"/>
  </r>
  <r>
    <s v="202106"/>
    <s v="10"/>
    <s v="6700"/>
    <x v="23"/>
    <s v="000"/>
    <s v="0948"/>
    <s v="Calif State University Trust Fund"/>
    <s v="TF-Miscellaneous Trust"/>
    <x v="13"/>
    <s v="00000"/>
    <s v="No Project Name Assigned"/>
    <s v="01"/>
    <s v="Instruction"/>
    <s v="0101"/>
    <s v="General Academic Instruction"/>
    <s v="603005"/>
    <s v="Retirement"/>
    <x v="1197"/>
    <s v="Billable"/>
    <x v="1197"/>
    <n v="226.74100980302492"/>
    <n v="26.755439156756943"/>
    <n v="199.98557064626797"/>
    <x v="2"/>
  </r>
  <r>
    <s v="202106"/>
    <s v="10"/>
    <s v="6740"/>
    <x v="9"/>
    <s v="000"/>
    <s v="0948"/>
    <s v="Calif State University Trust Fund"/>
    <s v="TF-Miscellaneous Trust"/>
    <x v="13"/>
    <s v="00000"/>
    <s v="No Project Name Assigned"/>
    <s v="01"/>
    <s v="Instruction"/>
    <s v="0101"/>
    <s v="General Academic Instruction"/>
    <s v="603005"/>
    <s v="Retirement"/>
    <x v="1198"/>
    <s v="Billable"/>
    <x v="1198"/>
    <n v="296.72828805081127"/>
    <n v="35.013937989995732"/>
    <n v="261.71435006081555"/>
    <x v="2"/>
  </r>
  <r>
    <s v="202106"/>
    <s v="10"/>
    <s v="6710"/>
    <x v="10"/>
    <s v="000"/>
    <s v="0948"/>
    <s v="Calif State University Trust Fund"/>
    <s v="TF-Miscellaneous Trust"/>
    <x v="13"/>
    <s v="00000"/>
    <s v="No Project Name Assigned"/>
    <s v="03"/>
    <s v="Public Service"/>
    <s v="0301"/>
    <s v="Community Service"/>
    <s v="603005"/>
    <s v="Retirement"/>
    <x v="1199"/>
    <s v="Billable"/>
    <x v="1199"/>
    <n v="43.378290064891949"/>
    <n v="5.1186382276572502"/>
    <n v="38.259651837234699"/>
    <x v="2"/>
  </r>
  <r>
    <s v="202106"/>
    <s v="10"/>
    <s v="6670"/>
    <x v="12"/>
    <s v="000"/>
    <s v="0948"/>
    <s v="Calif State University Trust Fund"/>
    <s v="TF-Miscellaneous Trust"/>
    <x v="13"/>
    <s v="00000"/>
    <s v="No Project Name Assigned"/>
    <s v="01"/>
    <s v="Instruction"/>
    <s v="0101"/>
    <s v="General Academic Instruction"/>
    <s v="603005"/>
    <s v="Retirement"/>
    <x v="1200"/>
    <s v="Billable"/>
    <x v="1200"/>
    <n v="352.35377103390886"/>
    <n v="41.577744982001249"/>
    <n v="310.77602605190759"/>
    <x v="2"/>
  </r>
  <r>
    <s v="202106"/>
    <s v="10"/>
    <s v="6810"/>
    <x v="5"/>
    <s v="000"/>
    <s v="0948"/>
    <s v="Calif State University Trust Fund"/>
    <s v="TF-Miscellaneous Trust"/>
    <x v="13"/>
    <s v="00000"/>
    <s v="No Project Name Assigned"/>
    <s v="05"/>
    <s v="Student Services"/>
    <s v="0503"/>
    <s v="Counseling and Career Guidance"/>
    <s v="603005"/>
    <s v="Retirement"/>
    <x v="1201"/>
    <s v="Billable"/>
    <x v="1201"/>
    <n v="441.29658244620072"/>
    <n v="52.072996728651688"/>
    <n v="389.22358571754904"/>
    <x v="2"/>
  </r>
  <r>
    <s v="202106"/>
    <s v="10"/>
    <s v="6810"/>
    <x v="5"/>
    <s v="000"/>
    <s v="0948"/>
    <s v="Calif State University Trust Fund"/>
    <s v="TF-Miscellaneous Trust"/>
    <x v="13"/>
    <s v="00000"/>
    <s v="No Project Name Assigned"/>
    <s v="05"/>
    <s v="Student Services"/>
    <s v="0504"/>
    <s v="Financial Aid Administration"/>
    <s v="603005"/>
    <s v="Retirement"/>
    <x v="1202"/>
    <s v="Billable"/>
    <x v="1202"/>
    <n v="21.372138592606547"/>
    <n v="2.5219123539275725"/>
    <n v="18.850226238678975"/>
    <x v="2"/>
  </r>
  <r>
    <s v="202106"/>
    <s v="10"/>
    <s v="6650"/>
    <x v="17"/>
    <s v="000"/>
    <s v="0948"/>
    <s v="Calif State University Trust Fund"/>
    <s v="TF-Miscellaneous Trust"/>
    <x v="13"/>
    <s v="00000"/>
    <s v="No Project Name Assigned"/>
    <s v="06"/>
    <s v="Institutional Support"/>
    <s v="0602"/>
    <s v="Fiscal Operations"/>
    <s v="603005"/>
    <s v="Retirement"/>
    <x v="1203"/>
    <s v="Billable"/>
    <x v="1203"/>
    <n v="106.93348344937144"/>
    <n v="12.61815104702583"/>
    <n v="94.315332402345604"/>
    <x v="2"/>
  </r>
  <r>
    <s v="202106"/>
    <s v="10"/>
    <s v="6650"/>
    <x v="17"/>
    <s v="000"/>
    <s v="0948"/>
    <s v="Calif State University Trust Fund"/>
    <s v="TF-Miscellaneous Trust"/>
    <x v="13"/>
    <s v="00000"/>
    <s v="No Project Name Assigned"/>
    <s v="20"/>
    <s v="Auxiliary Enterprise Expenses"/>
    <s v="2001"/>
    <s v="Auxiliary Enterprise"/>
    <s v="603005"/>
    <s v="Retirement"/>
    <x v="1204"/>
    <s v="Billable"/>
    <x v="1204"/>
    <n v="1173.6184344936069"/>
    <n v="138.48697527024561"/>
    <n v="1035.1314592233612"/>
    <x v="2"/>
  </r>
  <r>
    <s v="202106"/>
    <s v="10"/>
    <s v="6830"/>
    <x v="3"/>
    <s v="000"/>
    <s v="0948"/>
    <s v="Calif State University Trust Fund"/>
    <s v="TF-Miscellaneous Trust"/>
    <x v="13"/>
    <s v="00000"/>
    <s v="No Project Name Assigned"/>
    <s v="20"/>
    <s v="Auxiliary Enterprise Expenses"/>
    <s v="2001"/>
    <s v="Auxiliary Enterprise"/>
    <s v="603005"/>
    <s v="Retirement"/>
    <x v="1205"/>
    <s v="Billable"/>
    <x v="1205"/>
    <n v="5650.7510085803697"/>
    <n v="666.78861901248365"/>
    <n v="4983.962389567886"/>
    <x v="2"/>
  </r>
  <r>
    <s v="202106"/>
    <s v="10"/>
    <s v="6830"/>
    <x v="3"/>
    <s v="000"/>
    <s v="0948"/>
    <s v="Calif State University Trust Fund"/>
    <s v="TF-Miscellaneous Trust"/>
    <x v="13"/>
    <s v="00000"/>
    <s v="No Project Name Assigned"/>
    <s v="05"/>
    <s v="Student Services"/>
    <s v="0503"/>
    <s v="Counseling and Career Guidance"/>
    <s v="603005"/>
    <s v="Retirement"/>
    <x v="1206"/>
    <s v="Billable"/>
    <x v="1206"/>
    <n v="159.67599855333086"/>
    <n v="18.841767829293044"/>
    <n v="140.83423072403781"/>
    <x v="2"/>
  </r>
  <r>
    <s v="202106"/>
    <s v="10"/>
    <s v="6830"/>
    <x v="3"/>
    <s v="000"/>
    <s v="0948"/>
    <s v="Calif State University Trust Fund"/>
    <s v="TF-Miscellaneous Trust"/>
    <x v="13"/>
    <s v="00000"/>
    <s v="No Project Name Assigned"/>
    <s v="05"/>
    <s v="Student Services"/>
    <s v="0501"/>
    <s v="Student Services Administration"/>
    <s v="603005"/>
    <s v="Retirement"/>
    <x v="1207"/>
    <s v="Billable"/>
    <x v="1207"/>
    <n v="1290.9996758332099"/>
    <n v="152.33796174831878"/>
    <n v="1138.6617140848912"/>
    <x v="2"/>
  </r>
  <r>
    <s v="202106"/>
    <s v="10"/>
    <s v="6830"/>
    <x v="3"/>
    <s v="000"/>
    <s v="0948"/>
    <s v="Calif State University Trust Fund"/>
    <s v="TF-Miscellaneous Trust"/>
    <x v="13"/>
    <s v="00000"/>
    <s v="No Project Name Assigned"/>
    <s v="01"/>
    <s v="Instruction"/>
    <s v="0101"/>
    <s v="General Academic Instruction"/>
    <s v="603005"/>
    <s v="Retirement"/>
    <x v="1208"/>
    <s v="Billable"/>
    <x v="1208"/>
    <n v="1019.6053809040517"/>
    <n v="120.3134349466781"/>
    <n v="899.29194595737363"/>
    <x v="2"/>
  </r>
  <r>
    <s v="202106"/>
    <s v="10"/>
    <s v="6740"/>
    <x v="9"/>
    <s v="000"/>
    <s v="0948"/>
    <s v="Calif State University Trust Fund"/>
    <s v="TF-Miscellaneous Trust"/>
    <x v="13"/>
    <s v="00000"/>
    <s v="No Project Name Assigned"/>
    <s v="06"/>
    <s v="Institutional Support"/>
    <s v="0605"/>
    <s v="Public Relations/Development"/>
    <s v="603005"/>
    <s v="Retirement"/>
    <x v="1209"/>
    <s v="Billable"/>
    <x v="1209"/>
    <n v="-0.44874560460934049"/>
    <n v="-5.295198134390218E-2"/>
    <n v="-0.39579362326543832"/>
    <x v="2"/>
  </r>
  <r>
    <s v="202106"/>
    <s v="10"/>
    <s v="6740"/>
    <x v="9"/>
    <s v="000"/>
    <s v="0948"/>
    <s v="Calif State University Trust Fund"/>
    <s v="TF-Miscellaneous Trust"/>
    <x v="13"/>
    <s v="00000"/>
    <s v="No Project Name Assigned"/>
    <s v="06"/>
    <s v="Institutional Support"/>
    <s v="0606"/>
    <s v="General Administration"/>
    <s v="603005"/>
    <s v="Retirement"/>
    <x v="1210"/>
    <s v="Billable"/>
    <x v="1210"/>
    <n v="156.10771598898256"/>
    <n v="18.420710486699942"/>
    <n v="137.68700550228263"/>
    <x v="2"/>
  </r>
  <r>
    <s v="202106"/>
    <s v="10"/>
    <s v="6720"/>
    <x v="21"/>
    <s v="000"/>
    <s v="0948"/>
    <s v="Calif State University Trust Fund"/>
    <s v="TF-Miscellaneous Trust"/>
    <x v="13"/>
    <s v="00000"/>
    <s v="No Project Name Assigned"/>
    <s v="04"/>
    <s v="Academic Support"/>
    <s v="0406"/>
    <s v="Academic Administration"/>
    <s v="603005"/>
    <s v="Retirement"/>
    <x v="1211"/>
    <s v="Billable"/>
    <x v="1211"/>
    <n v="264.97421275242834"/>
    <n v="31.266957104786545"/>
    <n v="233.7072556476418"/>
    <x v="2"/>
  </r>
  <r>
    <s v="202106"/>
    <s v="10"/>
    <s v="6820"/>
    <x v="2"/>
    <s v="000"/>
    <s v="0948"/>
    <s v="Calif State University Trust Fund"/>
    <s v="TF-Miscellaneous Trust"/>
    <x v="13"/>
    <s v="00000"/>
    <s v="No Project Name Assigned"/>
    <s v="07"/>
    <s v="Operation and Maintenance of Plant"/>
    <s v="0707"/>
    <s v="Security and Safety"/>
    <s v="603005"/>
    <s v="Retirement"/>
    <x v="1212"/>
    <s v="Billable"/>
    <x v="1212"/>
    <n v="150.8900319788743"/>
    <n v="17.80502377350717"/>
    <n v="133.08500820536713"/>
    <x v="2"/>
  </r>
  <r>
    <s v="202106"/>
    <s v="10"/>
    <s v="6790"/>
    <x v="7"/>
    <s v="000"/>
    <s v="0948"/>
    <s v="Calif State University Trust Fund"/>
    <s v="TF-Miscellaneous Trust"/>
    <x v="13"/>
    <s v="00000"/>
    <s v="No Project Name Assigned"/>
    <s v="02"/>
    <s v="Research"/>
    <s v="0202"/>
    <s v="Individual and Project Research"/>
    <s v="603005"/>
    <s v="Retirement"/>
    <x v="1213"/>
    <s v="Billable"/>
    <x v="1213"/>
    <n v="681.77815168768859"/>
    <n v="80.449821899147253"/>
    <n v="601.3283297885414"/>
    <x v="2"/>
  </r>
  <r>
    <s v="202106"/>
    <s v="10"/>
    <s v="6830"/>
    <x v="3"/>
    <s v="000"/>
    <s v="0948"/>
    <s v="Calif State University Trust Fund"/>
    <s v="TF-Miscellaneous Trust"/>
    <x v="13"/>
    <s v="00000"/>
    <s v="No Project Name Assigned"/>
    <s v="06"/>
    <s v="Institutional Support"/>
    <s v="0606"/>
    <s v="General Administration"/>
    <s v="603005"/>
    <s v="Retirement"/>
    <x v="1214"/>
    <s v="Billable"/>
    <x v="1214"/>
    <n v="1230.0074432163847"/>
    <n v="145.1408782995334"/>
    <n v="1084.8665649168513"/>
    <x v="2"/>
  </r>
  <r>
    <s v="202106"/>
    <s v="10"/>
    <s v="6820"/>
    <x v="2"/>
    <s v="000"/>
    <s v="0948"/>
    <s v="Calif State University Trust Fund"/>
    <s v="TF-Miscellaneous Trust"/>
    <x v="13"/>
    <s v="00000"/>
    <s v="No Project Name Assigned"/>
    <s v="05"/>
    <s v="Student Services"/>
    <s v="0503"/>
    <s v="Counseling and Career Guidance"/>
    <s v="603005"/>
    <s v="Retirement"/>
    <x v="1215"/>
    <s v="Billable"/>
    <x v="1215"/>
    <n v="1338.7812095464362"/>
    <n v="157.97618272647949"/>
    <n v="1180.8050268199568"/>
    <x v="2"/>
  </r>
  <r>
    <s v="202106"/>
    <s v="10"/>
    <s v="6800"/>
    <x v="14"/>
    <s v="000"/>
    <s v="0948"/>
    <s v="Calif State University Trust Fund"/>
    <s v="TF-Miscellaneous Trust"/>
    <x v="13"/>
    <s v="00000"/>
    <s v="No Project Name Assigned"/>
    <s v="05"/>
    <s v="Student Services"/>
    <s v="0507"/>
    <s v="Student Health Services"/>
    <s v="603005"/>
    <s v="Retirement"/>
    <x v="1216"/>
    <s v="Billable"/>
    <x v="1216"/>
    <n v="-7.4294693995222865"/>
    <n v="-0.87667738914362991"/>
    <n v="-6.5527920103786563"/>
    <x v="2"/>
  </r>
  <r>
    <s v="202106"/>
    <s v="10"/>
    <s v="6800"/>
    <x v="14"/>
    <s v="000"/>
    <s v="0948"/>
    <s v="Calif State University Trust Fund"/>
    <s v="TF-Miscellaneous Trust"/>
    <x v="13"/>
    <s v="00000"/>
    <s v="No Project Name Assigned"/>
    <s v="06"/>
    <s v="Institutional Support"/>
    <s v="0606"/>
    <s v="General Administration"/>
    <s v="603005"/>
    <s v="Retirement"/>
    <x v="1217"/>
    <s v="Billable"/>
    <x v="1217"/>
    <n v="8668.5799125488284"/>
    <n v="1022.8924296807618"/>
    <n v="7645.6874828680666"/>
    <x v="2"/>
  </r>
  <r>
    <s v="202106"/>
    <s v="10"/>
    <s v="6810"/>
    <x v="5"/>
    <s v="000"/>
    <s v="0948"/>
    <s v="Calif State University Trust Fund"/>
    <s v="TF-Miscellaneous Trust"/>
    <x v="13"/>
    <s v="00000"/>
    <s v="No Project Name Assigned"/>
    <s v="05"/>
    <s v="Student Services"/>
    <s v="0502"/>
    <s v="Social and Cultural Development"/>
    <s v="603005"/>
    <s v="Retirement"/>
    <x v="1218"/>
    <s v="Billable"/>
    <x v="1218"/>
    <n v="1610.908055540237"/>
    <n v="190.08715055374799"/>
    <n v="1420.820904986489"/>
    <x v="2"/>
  </r>
  <r>
    <s v="202106"/>
    <s v="10"/>
    <s v="6760"/>
    <x v="18"/>
    <s v="000"/>
    <s v="0948"/>
    <s v="Calif State University Trust Fund"/>
    <s v="TF-Miscellaneous Trust"/>
    <x v="13"/>
    <s v="00000"/>
    <s v="No Project Name Assigned"/>
    <s v="01"/>
    <s v="Instruction"/>
    <s v="0101"/>
    <s v="General Academic Instruction"/>
    <s v="603005"/>
    <s v="Retirement"/>
    <x v="1219"/>
    <s v="Billable"/>
    <x v="1219"/>
    <n v="731.71416764150922"/>
    <n v="86.342271781698088"/>
    <n v="645.37189585981116"/>
    <x v="2"/>
  </r>
  <r>
    <s v="202106"/>
    <s v="10"/>
    <s v="6830"/>
    <x v="3"/>
    <s v="000"/>
    <s v="0948"/>
    <s v="Calif State University Trust Fund"/>
    <s v="TF-Miscellaneous Trust"/>
    <x v="13"/>
    <s v="00000"/>
    <s v="No Project Name Assigned"/>
    <s v="01"/>
    <s v="Instruction"/>
    <s v="0104"/>
    <s v="Community Education"/>
    <s v="603005"/>
    <s v="Retirement"/>
    <x v="1220"/>
    <s v="Billable"/>
    <x v="1220"/>
    <n v="358.53186356190628"/>
    <n v="42.306759900304947"/>
    <n v="316.22510366160134"/>
    <x v="2"/>
  </r>
  <r>
    <s v="202106"/>
    <s v="10"/>
    <s v="6670"/>
    <x v="12"/>
    <s v="000"/>
    <s v="0948"/>
    <s v="Calif State University Trust Fund"/>
    <s v="TF-Miscellaneous Trust"/>
    <x v="13"/>
    <s v="00000"/>
    <s v="No Project Name Assigned"/>
    <s v="04"/>
    <s v="Academic Support"/>
    <s v="0405"/>
    <s v="Ancillary Support"/>
    <s v="603005"/>
    <s v="Retirement"/>
    <x v="1221"/>
    <s v="Billable"/>
    <x v="1221"/>
    <n v="147.89187702693951"/>
    <n v="17.451241489178862"/>
    <n v="130.44063553776064"/>
    <x v="2"/>
  </r>
  <r>
    <s v="202106"/>
    <s v="10"/>
    <s v="6670"/>
    <x v="12"/>
    <s v="000"/>
    <s v="0948"/>
    <s v="Calif State University Trust Fund"/>
    <s v="TF-Miscellaneous Trust"/>
    <x v="13"/>
    <s v="00000"/>
    <s v="No Project Name Assigned"/>
    <s v="07"/>
    <s v="Operation and Maintenance of Plant"/>
    <s v="0707"/>
    <s v="Security and Safety"/>
    <s v="603005"/>
    <s v="Retirement"/>
    <x v="1222"/>
    <s v="Billable"/>
    <x v="1222"/>
    <n v="244.09379712604598"/>
    <n v="28.803068060873429"/>
    <n v="215.29072906517257"/>
    <x v="2"/>
  </r>
  <r>
    <s v="202106"/>
    <s v="10"/>
    <s v="6820"/>
    <x v="2"/>
    <s v="000"/>
    <s v="0948"/>
    <s v="Calif State University Trust Fund"/>
    <s v="TF-Miscellaneous Trust"/>
    <x v="13"/>
    <s v="00000"/>
    <s v="No Project Name Assigned"/>
    <s v="06"/>
    <s v="Institutional Support"/>
    <s v="0606"/>
    <s v="General Administration"/>
    <s v="603005"/>
    <s v="Retirement"/>
    <x v="1223"/>
    <s v="Billable"/>
    <x v="1223"/>
    <n v="450.88421232897792"/>
    <n v="53.204337054819398"/>
    <n v="397.67987527415852"/>
    <x v="2"/>
  </r>
  <r>
    <s v="202106"/>
    <s v="10"/>
    <s v="6820"/>
    <x v="2"/>
    <s v="000"/>
    <s v="0948"/>
    <s v="Calif State University Trust Fund"/>
    <s v="TF-Miscellaneous Trust"/>
    <x v="13"/>
    <s v="00000"/>
    <s v="No Project Name Assigned"/>
    <s v="04"/>
    <s v="Academic Support"/>
    <s v="0406"/>
    <s v="Academic Administration"/>
    <s v="603005"/>
    <s v="Retirement"/>
    <x v="1224"/>
    <s v="Billable"/>
    <x v="1224"/>
    <n v="481.84843341389836"/>
    <n v="56.858115142840013"/>
    <n v="424.99031827105836"/>
    <x v="2"/>
  </r>
  <r>
    <s v="202106"/>
    <s v="10"/>
    <s v="6840"/>
    <x v="4"/>
    <s v="000"/>
    <s v="0948"/>
    <s v="Calif State University Trust Fund"/>
    <s v="TF-Miscellaneous Trust"/>
    <x v="13"/>
    <s v="00000"/>
    <s v="No Project Name Assigned"/>
    <s v="04"/>
    <s v="Academic Support"/>
    <s v="0406"/>
    <s v="Academic Administration"/>
    <s v="603005"/>
    <s v="Retirement"/>
    <x v="1225"/>
    <s v="Billable"/>
    <x v="1225"/>
    <n v="21.435443084714937"/>
    <n v="2.5293822839963629"/>
    <n v="18.906060800718574"/>
    <x v="2"/>
  </r>
  <r>
    <s v="202106"/>
    <s v="10"/>
    <s v="6840"/>
    <x v="4"/>
    <s v="000"/>
    <s v="0948"/>
    <s v="Calif State University Trust Fund"/>
    <s v="TF-Miscellaneous Trust"/>
    <x v="13"/>
    <s v="00000"/>
    <s v="No Project Name Assigned"/>
    <s v="01"/>
    <s v="Instruction"/>
    <s v="0104"/>
    <s v="Community Education"/>
    <s v="603005"/>
    <s v="Retirement"/>
    <x v="1226"/>
    <s v="Billable"/>
    <x v="1226"/>
    <n v="46.406258141550573"/>
    <n v="5.4759384607029684"/>
    <n v="40.930319680847603"/>
    <x v="2"/>
  </r>
  <r>
    <s v="202106"/>
    <s v="10"/>
    <s v="6810"/>
    <x v="5"/>
    <s v="000"/>
    <s v="0948"/>
    <s v="Calif State University Trust Fund"/>
    <s v="TF-Miscellaneous Trust"/>
    <x v="13"/>
    <s v="00000"/>
    <s v="No Project Name Assigned"/>
    <s v="04"/>
    <s v="Academic Support"/>
    <s v="0406"/>
    <s v="Academic Administration"/>
    <s v="603005"/>
    <s v="Retirement"/>
    <x v="1227"/>
    <s v="Billable"/>
    <x v="1227"/>
    <n v="0.62549484404347688"/>
    <n v="7.3808391597130277E-2"/>
    <n v="0.55168645244634662"/>
    <x v="2"/>
  </r>
  <r>
    <s v="202106"/>
    <s v="10"/>
    <s v="6790"/>
    <x v="7"/>
    <s v="000"/>
    <s v="0948"/>
    <s v="Calif State University Trust Fund"/>
    <s v="TF-Miscellaneous Trust"/>
    <x v="13"/>
    <s v="00000"/>
    <s v="No Project Name Assigned"/>
    <s v="03"/>
    <s v="Public Service"/>
    <s v="0303"/>
    <s v="Public Broadcasting Services"/>
    <s v="603005"/>
    <s v="Retirement"/>
    <x v="1228"/>
    <s v="Billable"/>
    <x v="1228"/>
    <n v="3028.2886645452668"/>
    <n v="357.33806241634153"/>
    <n v="2670.9506021289253"/>
    <x v="2"/>
  </r>
  <r>
    <s v="202106"/>
    <s v="10"/>
    <s v="6690"/>
    <x v="8"/>
    <s v="000"/>
    <s v="0948"/>
    <s v="Calif State University Trust Fund"/>
    <s v="TF-Miscellaneous Trust"/>
    <x v="13"/>
    <s v="00000"/>
    <s v="No Project Name Assigned"/>
    <s v="01"/>
    <s v="Instruction"/>
    <s v="0101"/>
    <s v="General Academic Instruction"/>
    <s v="603005"/>
    <s v="Retirement"/>
    <x v="1229"/>
    <s v="Billable"/>
    <x v="1229"/>
    <n v="1837.0034369604441"/>
    <n v="216.76640556133242"/>
    <n v="1620.2370313991116"/>
    <x v="2"/>
  </r>
  <r>
    <s v="202106"/>
    <s v="10"/>
    <s v="6710"/>
    <x v="10"/>
    <s v="000"/>
    <s v="0948"/>
    <s v="Calif State University Trust Fund"/>
    <s v="TF-Miscellaneous Trust"/>
    <x v="13"/>
    <s v="00000"/>
    <s v="No Project Name Assigned"/>
    <s v="06"/>
    <s v="Institutional Support"/>
    <s v="0607"/>
    <s v="Administrative Information Technology"/>
    <s v="603005"/>
    <s v="Retirement"/>
    <x v="1230"/>
    <s v="Billable"/>
    <x v="1230"/>
    <n v="1805.8947964531601"/>
    <n v="213.09558598147291"/>
    <n v="1592.7992104716873"/>
    <x v="2"/>
  </r>
  <r>
    <s v="202106"/>
    <s v="10"/>
    <s v="6690"/>
    <x v="8"/>
    <s v="000"/>
    <s v="0948"/>
    <s v="Calif State University Trust Fund"/>
    <s v="TF-Miscellaneous Trust"/>
    <x v="13"/>
    <s v="00000"/>
    <s v="No Project Name Assigned"/>
    <s v="07"/>
    <s v="Operation and Maintenance of Plant"/>
    <s v="0708"/>
    <s v="Logistical Services"/>
    <s v="603005"/>
    <s v="Retirement"/>
    <x v="1231"/>
    <s v="Billable"/>
    <x v="1231"/>
    <n v="298.57186199071413"/>
    <n v="35.231479714904268"/>
    <n v="263.34038227580987"/>
    <x v="2"/>
  </r>
  <r>
    <s v="202106"/>
    <s v="10"/>
    <s v="6740"/>
    <x v="9"/>
    <s v="000"/>
    <s v="0948"/>
    <s v="Calif State University Trust Fund"/>
    <s v="TF-Miscellaneous Trust"/>
    <x v="13"/>
    <s v="00000"/>
    <s v="No Project Name Assigned"/>
    <s v="03"/>
    <s v="Public Service"/>
    <s v="0301"/>
    <s v="Community Service"/>
    <s v="603005"/>
    <s v="Retirement"/>
    <x v="1232"/>
    <s v="Billable"/>
    <x v="1232"/>
    <n v="2520.0236731171462"/>
    <n v="297.36279342782325"/>
    <n v="2222.6608796893229"/>
    <x v="2"/>
  </r>
  <r>
    <s v="202106"/>
    <s v="10"/>
    <s v="6660"/>
    <x v="13"/>
    <s v="000"/>
    <s v="0948"/>
    <s v="Calif State University Trust Fund"/>
    <s v="TF-Miscellaneous Trust"/>
    <x v="13"/>
    <s v="00000"/>
    <s v="No Project Name Assigned"/>
    <s v="05"/>
    <s v="Student Services"/>
    <s v="0507"/>
    <s v="Student Health Services"/>
    <s v="603005"/>
    <s v="Retirement"/>
    <x v="1233"/>
    <s v="Billable"/>
    <x v="1233"/>
    <n v="410.70676774579903"/>
    <n v="48.463398594004289"/>
    <n v="362.24336915179475"/>
    <x v="2"/>
  </r>
  <r>
    <s v="202106"/>
    <s v="10"/>
    <s v="6650"/>
    <x v="17"/>
    <s v="000"/>
    <s v="0948"/>
    <s v="Calif State University Trust Fund"/>
    <s v="TF-Miscellaneous Trust"/>
    <x v="13"/>
    <s v="00000"/>
    <s v="No Project Name Assigned"/>
    <s v="02"/>
    <s v="Research"/>
    <s v="0201"/>
    <s v="Institutes and Research Centers"/>
    <s v="603005"/>
    <s v="Retirement"/>
    <x v="1234"/>
    <s v="Billable"/>
    <x v="1234"/>
    <n v="70.400983751259261"/>
    <n v="8.3073160826485939"/>
    <n v="62.093667668610671"/>
    <x v="2"/>
  </r>
  <r>
    <s v="202106"/>
    <s v="10"/>
    <s v="6820"/>
    <x v="2"/>
    <s v="000"/>
    <s v="0948"/>
    <s v="Calif State University Trust Fund"/>
    <s v="TF-Miscellaneous Trust"/>
    <x v="13"/>
    <s v="00000"/>
    <s v="No Project Name Assigned"/>
    <s v="05"/>
    <s v="Student Services"/>
    <s v="0501"/>
    <s v="Student Services Administration"/>
    <s v="603005"/>
    <s v="Retirement"/>
    <x v="1235"/>
    <s v="Billable"/>
    <x v="1235"/>
    <n v="36.809723039700003"/>
    <n v="4.3435473186846005"/>
    <n v="32.466175721015404"/>
    <x v="2"/>
  </r>
  <r>
    <s v="202106"/>
    <s v="10"/>
    <s v="6760"/>
    <x v="18"/>
    <s v="000"/>
    <s v="0948"/>
    <s v="Calif State University Trust Fund"/>
    <s v="TF-Miscellaneous Trust"/>
    <x v="13"/>
    <s v="00000"/>
    <s v="No Project Name Assigned"/>
    <s v="06"/>
    <s v="Institutional Support"/>
    <s v="0602"/>
    <s v="Fiscal Operations"/>
    <s v="603005"/>
    <s v="Retirement"/>
    <x v="1236"/>
    <s v="Billable"/>
    <x v="1236"/>
    <n v="48.603717743759653"/>
    <n v="5.7352386937636393"/>
    <n v="42.868479049996012"/>
    <x v="2"/>
  </r>
  <r>
    <s v="202106"/>
    <s v="10"/>
    <s v="6760"/>
    <x v="18"/>
    <s v="000"/>
    <s v="0948"/>
    <s v="Calif State University Trust Fund"/>
    <s v="TF-Miscellaneous Trust"/>
    <x v="13"/>
    <s v="00000"/>
    <s v="No Project Name Assigned"/>
    <s v="07"/>
    <s v="Operation and Maintenance of Plant"/>
    <s v="0707"/>
    <s v="Security and Safety"/>
    <s v="603005"/>
    <s v="Retirement"/>
    <x v="1237"/>
    <s v="Billable"/>
    <x v="1237"/>
    <n v="174.36902924920454"/>
    <n v="20.575545451406139"/>
    <n v="153.79348379779842"/>
    <x v="2"/>
  </r>
  <r>
    <s v="202106"/>
    <s v="10"/>
    <s v="6690"/>
    <x v="8"/>
    <s v="000"/>
    <s v="0948"/>
    <s v="Calif State University Trust Fund"/>
    <s v="TF-Miscellaneous Trust"/>
    <x v="13"/>
    <s v="00000"/>
    <s v="No Project Name Assigned"/>
    <s v="06"/>
    <s v="Institutional Support"/>
    <s v="0602"/>
    <s v="Fiscal Operations"/>
    <s v="603005"/>
    <s v="Retirement"/>
    <x v="1238"/>
    <s v="Billable"/>
    <x v="1238"/>
    <n v="153.2781794242845"/>
    <n v="18.086825172065573"/>
    <n v="135.19135425221893"/>
    <x v="2"/>
  </r>
  <r>
    <s v="202106"/>
    <s v="10"/>
    <s v="6810"/>
    <x v="5"/>
    <s v="000"/>
    <s v="0948"/>
    <s v="Calif State University Trust Fund"/>
    <s v="TF-Miscellaneous Trust"/>
    <x v="13"/>
    <s v="00000"/>
    <s v="No Project Name Assigned"/>
    <s v="01"/>
    <s v="Instruction"/>
    <s v="0101"/>
    <s v="General Academic Instruction"/>
    <s v="603005"/>
    <s v="Retirement"/>
    <x v="1239"/>
    <s v="Billable"/>
    <x v="1239"/>
    <n v="1638.5213975612305"/>
    <n v="193.34552491222522"/>
    <n v="1445.1758726490052"/>
    <x v="2"/>
  </r>
  <r>
    <s v="202106"/>
    <s v="10"/>
    <s v="6810"/>
    <x v="5"/>
    <s v="000"/>
    <s v="0948"/>
    <s v="Calif State University Trust Fund"/>
    <s v="TF-Miscellaneous Trust"/>
    <x v="13"/>
    <s v="00000"/>
    <s v="No Project Name Assigned"/>
    <s v="01"/>
    <s v="Instruction"/>
    <s v="0105"/>
    <s v="Preparatory/Remedial Instruction"/>
    <s v="603005"/>
    <s v="Retirement"/>
    <x v="1240"/>
    <s v="Billable"/>
    <x v="1240"/>
    <n v="189.07019079727559"/>
    <n v="22.310282514078519"/>
    <n v="166.75990828319706"/>
    <x v="2"/>
  </r>
  <r>
    <s v="202106"/>
    <s v="10"/>
    <s v="6680"/>
    <x v="19"/>
    <s v="000"/>
    <s v="0948"/>
    <s v="Calif State University Trust Fund"/>
    <s v="TF-Miscellaneous Trust"/>
    <x v="13"/>
    <s v="00000"/>
    <s v="No Project Name Assigned"/>
    <s v="05"/>
    <s v="Student Services"/>
    <s v="0502"/>
    <s v="Social and Cultural Development"/>
    <s v="603005"/>
    <s v="Retirement"/>
    <x v="1241"/>
    <s v="Billable"/>
    <x v="1241"/>
    <n v="-9.0682233007380191"/>
    <n v="-1.0700503494870863"/>
    <n v="-7.9981729512509325"/>
    <x v="2"/>
  </r>
  <r>
    <s v="202106"/>
    <s v="10"/>
    <s v="6800"/>
    <x v="14"/>
    <s v="000"/>
    <s v="0948"/>
    <s v="Calif State University Trust Fund"/>
    <s v="TF-Miscellaneous Trust"/>
    <x v="13"/>
    <s v="00000"/>
    <s v="No Project Name Assigned"/>
    <s v="06"/>
    <s v="Institutional Support"/>
    <s v="0602"/>
    <s v="Fiscal Operations"/>
    <s v="603005"/>
    <s v="Retirement"/>
    <x v="1242"/>
    <s v="Billable"/>
    <x v="1242"/>
    <n v="144.50944251281769"/>
    <n v="17.052114216512489"/>
    <n v="127.45732829630519"/>
    <x v="2"/>
  </r>
  <r>
    <s v="202106"/>
    <s v="10"/>
    <s v="6730"/>
    <x v="20"/>
    <s v="000"/>
    <s v="0948"/>
    <s v="Calif State University Trust Fund"/>
    <s v="TF-Miscellaneous Trust"/>
    <x v="13"/>
    <s v="00000"/>
    <s v="No Project Name Assigned"/>
    <s v="04"/>
    <s v="Academic Support"/>
    <s v="0402"/>
    <s v="Museums and Galleries"/>
    <s v="603005"/>
    <s v="Retirement"/>
    <x v="1243"/>
    <s v="Billable"/>
    <x v="1243"/>
    <n v="9.3262810621462382"/>
    <n v="1.1005011653332561"/>
    <n v="8.2257798968129823"/>
    <x v="2"/>
  </r>
  <r>
    <s v="202106"/>
    <s v="10"/>
    <s v="6770"/>
    <x v="1"/>
    <s v="000"/>
    <s v="0948"/>
    <s v="Calif State University Trust Fund"/>
    <s v="TF-Miscellaneous Trust"/>
    <x v="13"/>
    <s v="00000"/>
    <s v="No Project Name Assigned"/>
    <s v="01"/>
    <s v="Instruction"/>
    <s v="0101"/>
    <s v="General Academic Instruction"/>
    <s v="603005"/>
    <s v="Retirement"/>
    <x v="1244"/>
    <s v="Billable"/>
    <x v="1244"/>
    <n v="169.11707950483577"/>
    <n v="19.955815381570623"/>
    <n v="149.16126412326514"/>
    <x v="2"/>
  </r>
  <r>
    <s v="202106"/>
    <s v="10"/>
    <s v="6650"/>
    <x v="17"/>
    <s v="000"/>
    <s v="0948"/>
    <s v="Calif State University Trust Fund"/>
    <s v="TF-Miscellaneous Trust"/>
    <x v="13"/>
    <s v="00000"/>
    <s v="No Project Name Assigned"/>
    <s v="07"/>
    <s v="Operation and Maintenance of Plant"/>
    <s v="0707"/>
    <s v="Security and Safety"/>
    <s v="603005"/>
    <s v="Retirement"/>
    <x v="1245"/>
    <s v="Billable"/>
    <x v="1245"/>
    <n v="314.22278451213003"/>
    <n v="37.078288572431347"/>
    <n v="277.14449593969869"/>
    <x v="2"/>
  </r>
  <r>
    <s v="202106"/>
    <s v="10"/>
    <s v="6800"/>
    <x v="14"/>
    <s v="000"/>
    <s v="0948"/>
    <s v="Calif State University Trust Fund"/>
    <s v="TF-Miscellaneous Trust"/>
    <x v="13"/>
    <s v="00000"/>
    <s v="No Project Name Assigned"/>
    <s v="20"/>
    <s v="Auxiliary Enterprise Expenses"/>
    <s v="2001"/>
    <s v="Auxiliary Enterprise"/>
    <s v="603005"/>
    <s v="Retirement"/>
    <x v="1246"/>
    <s v="Billable"/>
    <x v="1246"/>
    <n v="3864.7109788264042"/>
    <n v="456.03589550151571"/>
    <n v="3408.6750833248884"/>
    <x v="2"/>
  </r>
  <r>
    <s v="202106"/>
    <s v="10"/>
    <s v="6710"/>
    <x v="10"/>
    <s v="000"/>
    <s v="0948"/>
    <s v="Calif State University Trust Fund"/>
    <s v="TF-Miscellaneous Trust"/>
    <x v="13"/>
    <s v="00000"/>
    <s v="No Project Name Assigned"/>
    <s v="04"/>
    <s v="Academic Support"/>
    <s v="0408"/>
    <s v="Course and Curriculum Development"/>
    <s v="603005"/>
    <s v="Retirement"/>
    <x v="1247"/>
    <s v="Billable"/>
    <x v="1247"/>
    <n v="2002.0095963126141"/>
    <n v="236.23713236488848"/>
    <n v="1765.7724639477256"/>
    <x v="2"/>
  </r>
  <r>
    <s v="202106"/>
    <s v="10"/>
    <s v="6752"/>
    <x v="11"/>
    <s v="000"/>
    <s v="0948"/>
    <s v="Calif State University Trust Fund"/>
    <s v="TF-Miscellaneous Trust"/>
    <x v="13"/>
    <s v="00000"/>
    <s v="No Project Name Assigned"/>
    <s v="20"/>
    <s v="Auxiliary Enterprise Expenses"/>
    <s v="2001"/>
    <s v="Auxiliary Enterprise"/>
    <s v="603005"/>
    <s v="Retirement"/>
    <x v="1248"/>
    <s v="Billable"/>
    <x v="1248"/>
    <n v="439.14771436545709"/>
    <n v="51.819430295123944"/>
    <n v="387.32828407033315"/>
    <x v="2"/>
  </r>
  <r>
    <s v="202106"/>
    <s v="10"/>
    <s v="6810"/>
    <x v="5"/>
    <s v="000"/>
    <s v="0948"/>
    <s v="Calif State University Trust Fund"/>
    <s v="TF-Miscellaneous Trust"/>
    <x v="13"/>
    <s v="00000"/>
    <s v="No Project Name Assigned"/>
    <s v="07"/>
    <s v="Operation and Maintenance of Plant"/>
    <s v="0707"/>
    <s v="Security and Safety"/>
    <s v="603005"/>
    <s v="Retirement"/>
    <x v="1249"/>
    <s v="Billable"/>
    <x v="1249"/>
    <n v="352.26375088458047"/>
    <n v="41.567122604380501"/>
    <n v="310.6966282802"/>
    <x v="2"/>
  </r>
  <r>
    <s v="202106"/>
    <s v="10"/>
    <s v="6830"/>
    <x v="3"/>
    <s v="000"/>
    <s v="0948"/>
    <s v="Calif State University Trust Fund"/>
    <s v="TF-Miscellaneous Trust"/>
    <x v="13"/>
    <s v="00000"/>
    <s v="No Project Name Assigned"/>
    <s v="04"/>
    <s v="Academic Support"/>
    <s v="0406"/>
    <s v="Academic Administration"/>
    <s v="603005"/>
    <s v="Retirement"/>
    <x v="1250"/>
    <s v="Billable"/>
    <x v="1250"/>
    <n v="1108.6912565966741"/>
    <n v="130.82556827840756"/>
    <n v="977.86568831826651"/>
    <x v="2"/>
  </r>
  <r>
    <s v="202106"/>
    <s v="10"/>
    <s v="6800"/>
    <x v="14"/>
    <s v="000"/>
    <s v="0948"/>
    <s v="Calif State University Trust Fund"/>
    <s v="TF-Miscellaneous Trust"/>
    <x v="13"/>
    <s v="00000"/>
    <s v="No Project Name Assigned"/>
    <s v="01"/>
    <s v="Instruction"/>
    <s v="0101"/>
    <s v="General Academic Instruction"/>
    <s v="603005"/>
    <s v="Retirement"/>
    <x v="1251"/>
    <s v="Billable"/>
    <x v="1251"/>
    <n v="244.13832322141275"/>
    <n v="28.808322140126705"/>
    <n v="215.33000108128604"/>
    <x v="2"/>
  </r>
  <r>
    <s v="202106"/>
    <s v="10"/>
    <s v="6800"/>
    <x v="14"/>
    <s v="000"/>
    <s v="0948"/>
    <s v="Calif State University Trust Fund"/>
    <s v="TF-Miscellaneous Trust"/>
    <x v="13"/>
    <s v="00000"/>
    <s v="No Project Name Assigned"/>
    <s v="02"/>
    <s v="Research"/>
    <s v="0201"/>
    <s v="Institutes and Research Centers"/>
    <s v="603005"/>
    <s v="Retirement"/>
    <x v="1252"/>
    <s v="Billable"/>
    <x v="1252"/>
    <n v="539.35427276350617"/>
    <n v="63.643804186093732"/>
    <n v="475.71046857741243"/>
    <x v="2"/>
  </r>
  <r>
    <s v="202106"/>
    <s v="10"/>
    <s v="6720"/>
    <x v="21"/>
    <s v="000"/>
    <s v="0948"/>
    <s v="Calif State University Trust Fund"/>
    <s v="TF-Miscellaneous Trust"/>
    <x v="13"/>
    <s v="00000"/>
    <s v="No Project Name Assigned"/>
    <s v="01"/>
    <s v="Instruction"/>
    <s v="0101"/>
    <s v="General Academic Instruction"/>
    <s v="603005"/>
    <s v="Retirement"/>
    <x v="1253"/>
    <s v="Billable"/>
    <x v="1253"/>
    <n v="281.64323412399114"/>
    <n v="33.233901626630953"/>
    <n v="248.4093324973602"/>
    <x v="2"/>
  </r>
  <r>
    <s v="202106"/>
    <s v="10"/>
    <s v="6720"/>
    <x v="21"/>
    <s v="000"/>
    <s v="0948"/>
    <s v="Calif State University Trust Fund"/>
    <s v="TF-Miscellaneous Trust"/>
    <x v="13"/>
    <s v="00000"/>
    <s v="No Project Name Assigned"/>
    <s v="01"/>
    <s v="Instruction"/>
    <s v="0104"/>
    <s v="Community Education"/>
    <s v="603005"/>
    <s v="Retirement"/>
    <x v="1254"/>
    <s v="Billable"/>
    <x v="1254"/>
    <n v="578.78735718718417"/>
    <n v="68.296908148087738"/>
    <n v="510.49044903909646"/>
    <x v="2"/>
  </r>
  <r>
    <s v="202106"/>
    <s v="10"/>
    <s v="6830"/>
    <x v="3"/>
    <s v="000"/>
    <s v="0948"/>
    <s v="Calif State University Trust Fund"/>
    <s v="TF-Miscellaneous Trust"/>
    <x v="13"/>
    <s v="00000"/>
    <s v="No Project Name Assigned"/>
    <s v="03"/>
    <s v="Public Service"/>
    <s v="0301"/>
    <s v="Community Service"/>
    <s v="603005"/>
    <s v="Retirement"/>
    <x v="1255"/>
    <s v="Billable"/>
    <x v="1255"/>
    <n v="1626.7494723131351"/>
    <n v="191.95643773294995"/>
    <n v="1434.7930345801851"/>
    <x v="2"/>
  </r>
  <r>
    <s v="202106"/>
    <s v="10"/>
    <s v="6830"/>
    <x v="3"/>
    <s v="000"/>
    <s v="0948"/>
    <s v="Calif State University Trust Fund"/>
    <s v="TF-Miscellaneous Trust"/>
    <x v="13"/>
    <s v="00000"/>
    <s v="No Project Name Assigned"/>
    <s v="02"/>
    <s v="Research"/>
    <s v="0201"/>
    <s v="Institutes and Research Centers"/>
    <s v="603005"/>
    <s v="Retirement"/>
    <x v="1256"/>
    <s v="Billable"/>
    <x v="1256"/>
    <n v="389.39657850326796"/>
    <n v="45.948796263385624"/>
    <n v="343.44778223988237"/>
    <x v="2"/>
  </r>
  <r>
    <s v="202106"/>
    <s v="10"/>
    <s v="6650"/>
    <x v="17"/>
    <s v="000"/>
    <s v="0948"/>
    <s v="Calif State University Trust Fund"/>
    <s v="TF-Miscellaneous Trust"/>
    <x v="13"/>
    <s v="00000"/>
    <s v="No Project Name Assigned"/>
    <s v="01"/>
    <s v="Instruction"/>
    <s v="0101"/>
    <s v="General Academic Instruction"/>
    <s v="603005"/>
    <s v="Retirement"/>
    <x v="1257"/>
    <s v="Billable"/>
    <x v="1257"/>
    <n v="128.90323967848749"/>
    <n v="15.210582282061525"/>
    <n v="113.69265739642597"/>
    <x v="2"/>
  </r>
  <r>
    <s v="202106"/>
    <s v="10"/>
    <s v="6770"/>
    <x v="1"/>
    <s v="000"/>
    <s v="0948"/>
    <s v="Calif State University Trust Fund"/>
    <s v="TF-Miscellaneous Trust"/>
    <x v="13"/>
    <s v="00000"/>
    <s v="No Project Name Assigned"/>
    <s v="07"/>
    <s v="Operation and Maintenance of Plant"/>
    <s v="0702"/>
    <s v="Building Maintenance"/>
    <s v="603005"/>
    <s v="Retirement"/>
    <x v="1258"/>
    <s v="Billable"/>
    <x v="1258"/>
    <n v="1283.192508989946"/>
    <n v="151.41671606081363"/>
    <n v="1131.7757929291324"/>
    <x v="2"/>
  </r>
  <r>
    <s v="202106"/>
    <s v="10"/>
    <s v="6650"/>
    <x v="17"/>
    <s v="000"/>
    <s v="0948"/>
    <s v="Calif State University Trust Fund"/>
    <s v="TF-Miscellaneous Trust"/>
    <x v="13"/>
    <s v="00000"/>
    <s v="No Project Name Assigned"/>
    <s v="05"/>
    <s v="Student Services"/>
    <s v="0501"/>
    <s v="Student Services Administration"/>
    <s v="603005"/>
    <s v="Retirement"/>
    <x v="1259"/>
    <s v="Billable"/>
    <x v="1259"/>
    <n v="1867.439346244252"/>
    <n v="220.35784285682175"/>
    <n v="1647.0815033874303"/>
    <x v="2"/>
  </r>
  <r>
    <s v="202106"/>
    <s v="10"/>
    <s v="6820"/>
    <x v="2"/>
    <s v="000"/>
    <s v="0948"/>
    <s v="Calif State University Trust Fund"/>
    <s v="TF-Miscellaneous Trust"/>
    <x v="13"/>
    <s v="00000"/>
    <s v="No Project Name Assigned"/>
    <s v="01"/>
    <s v="Instruction"/>
    <s v="0101"/>
    <s v="General Academic Instruction"/>
    <s v="603005"/>
    <s v="Retirement"/>
    <x v="1260"/>
    <s v="Billable"/>
    <x v="1260"/>
    <n v="4668.4979883043343"/>
    <n v="550.88276261991143"/>
    <n v="4117.6152256844225"/>
    <x v="2"/>
  </r>
  <r>
    <s v="202106"/>
    <s v="10"/>
    <s v="6650"/>
    <x v="17"/>
    <s v="000"/>
    <s v="0948"/>
    <s v="Calif State University Trust Fund"/>
    <s v="TF-Miscellaneous Trust"/>
    <x v="13"/>
    <s v="00000"/>
    <s v="No Project Name Assigned"/>
    <s v="04"/>
    <s v="Academic Support"/>
    <s v="0406"/>
    <s v="Academic Administration"/>
    <s v="603005"/>
    <s v="Retirement"/>
    <x v="1261"/>
    <s v="Billable"/>
    <x v="1261"/>
    <n v="87.720279706895752"/>
    <n v="10.350993005413699"/>
    <n v="77.369286701482054"/>
    <x v="2"/>
  </r>
  <r>
    <s v="202106"/>
    <s v="10"/>
    <s v="6660"/>
    <x v="13"/>
    <s v="000"/>
    <s v="0948"/>
    <s v="Calif State University Trust Fund"/>
    <s v="TF-Miscellaneous Trust"/>
    <x v="13"/>
    <s v="00000"/>
    <s v="No Project Name Assigned"/>
    <s v="01"/>
    <s v="Instruction"/>
    <s v="0101"/>
    <s v="General Academic Instruction"/>
    <s v="603005"/>
    <s v="Retirement"/>
    <x v="1262"/>
    <s v="Billable"/>
    <x v="1262"/>
    <n v="109.36848009077623"/>
    <n v="12.905480650711596"/>
    <n v="96.462999440064635"/>
    <x v="2"/>
  </r>
  <r>
    <s v="202106"/>
    <s v="10"/>
    <s v="6820"/>
    <x v="2"/>
    <s v="000"/>
    <s v="0948"/>
    <s v="Calif State University Trust Fund"/>
    <s v="TF-Miscellaneous Trust"/>
    <x v="13"/>
    <s v="00000"/>
    <s v="No Project Name Assigned"/>
    <s v="04"/>
    <s v="Academic Support"/>
    <s v="0401"/>
    <s v="Libraries"/>
    <s v="603005"/>
    <s v="Retirement"/>
    <x v="1263"/>
    <s v="Billable"/>
    <x v="1263"/>
    <n v="341.1473271969715"/>
    <n v="40.25538460924264"/>
    <n v="300.89194258772886"/>
    <x v="2"/>
  </r>
  <r>
    <s v="202106"/>
    <s v="10"/>
    <s v="6770"/>
    <x v="1"/>
    <s v="000"/>
    <s v="0948"/>
    <s v="Calif State University Trust Fund"/>
    <s v="TF-Miscellaneous Trust"/>
    <x v="13"/>
    <s v="00000"/>
    <s v="No Project Name Assigned"/>
    <s v="07"/>
    <s v="Operation and Maintenance of Plant"/>
    <s v="0707"/>
    <s v="Security and Safety"/>
    <s v="603005"/>
    <s v="Retirement"/>
    <x v="1264"/>
    <s v="Billable"/>
    <x v="1264"/>
    <n v="2129.1585078336511"/>
    <n v="251.24070392437085"/>
    <n v="1877.9178039092803"/>
    <x v="2"/>
  </r>
  <r>
    <s v="202106"/>
    <s v="10"/>
    <s v="6710"/>
    <x v="10"/>
    <s v="000"/>
    <s v="0948"/>
    <s v="Calif State University Trust Fund"/>
    <s v="TF-Miscellaneous Trust"/>
    <x v="13"/>
    <s v="00000"/>
    <s v="No Project Name Assigned"/>
    <s v="04"/>
    <s v="Academic Support"/>
    <s v="0406"/>
    <s v="Academic Administration"/>
    <s v="603005"/>
    <s v="Retirement"/>
    <x v="1265"/>
    <s v="Billable"/>
    <x v="1265"/>
    <n v="20.077784359466754"/>
    <n v="2.3691785544170774"/>
    <n v="17.708605805049679"/>
    <x v="2"/>
  </r>
  <r>
    <s v="202106"/>
    <s v="10"/>
    <s v="6830"/>
    <x v="3"/>
    <s v="000"/>
    <s v="0948"/>
    <s v="Calif State University Trust Fund"/>
    <s v="TF-Miscellaneous Trust"/>
    <x v="13"/>
    <s v="00000"/>
    <s v="No Project Name Assigned"/>
    <s v="06"/>
    <s v="Institutional Support"/>
    <s v="0605"/>
    <s v="Public Relations/Development"/>
    <s v="603005"/>
    <s v="Retirement"/>
    <x v="1266"/>
    <s v="Billable"/>
    <x v="1266"/>
    <n v="1259.1975897885184"/>
    <n v="148.58531559504519"/>
    <n v="1110.6122741934732"/>
    <x v="2"/>
  </r>
  <r>
    <s v="202106"/>
    <s v="10"/>
    <s v="6650"/>
    <x v="17"/>
    <s v="000"/>
    <s v="0948"/>
    <s v="Calif State University Trust Fund"/>
    <s v="TF-Miscellaneous Trust"/>
    <x v="13"/>
    <s v="00000"/>
    <s v="No Project Name Assigned"/>
    <s v="05"/>
    <s v="Student Services"/>
    <s v="0502"/>
    <s v="Social and Cultural Development"/>
    <s v="603005"/>
    <s v="Retirement"/>
    <x v="1267"/>
    <s v="Billable"/>
    <x v="1267"/>
    <n v="12.807253761231896"/>
    <n v="1.5112559438253639"/>
    <n v="11.295997817406533"/>
    <x v="2"/>
  </r>
  <r>
    <s v="202106"/>
    <s v="10"/>
    <s v="6760"/>
    <x v="18"/>
    <s v="000"/>
    <s v="0948"/>
    <s v="Calif State University Trust Fund"/>
    <s v="TF-Miscellaneous Trust"/>
    <x v="13"/>
    <s v="00000"/>
    <s v="No Project Name Assigned"/>
    <s v="07"/>
    <s v="Operation and Maintenance of Plant"/>
    <s v="0708"/>
    <s v="Logistical Services"/>
    <s v="603005"/>
    <s v="Retirement"/>
    <x v="1268"/>
    <s v="Billable"/>
    <x v="1268"/>
    <n v="1166.4812885897531"/>
    <n v="137.64479205359089"/>
    <n v="1028.8364965361623"/>
    <x v="2"/>
  </r>
  <r>
    <s v="202106"/>
    <s v="10"/>
    <s v="6820"/>
    <x v="2"/>
    <s v="000"/>
    <s v="0948"/>
    <s v="Calif State University Trust Fund"/>
    <s v="TF-Miscellaneous Trust"/>
    <x v="13"/>
    <s v="00000"/>
    <s v="No Project Name Assigned"/>
    <s v="06"/>
    <s v="Institutional Support"/>
    <s v="0602"/>
    <s v="Fiscal Operations"/>
    <s v="603005"/>
    <s v="Retirement"/>
    <x v="1269"/>
    <s v="Billable"/>
    <x v="1269"/>
    <n v="326.46571841251796"/>
    <n v="38.522954772677124"/>
    <n v="287.94276363984085"/>
    <x v="2"/>
  </r>
  <r>
    <s v="202106"/>
    <s v="10"/>
    <s v="6790"/>
    <x v="7"/>
    <s v="000"/>
    <s v="0948"/>
    <s v="Calif State University Trust Fund"/>
    <s v="TF-Miscellaneous Trust"/>
    <x v="13"/>
    <s v="00000"/>
    <s v="No Project Name Assigned"/>
    <s v="04"/>
    <s v="Academic Support"/>
    <s v="0406"/>
    <s v="Academic Administration"/>
    <s v="603005"/>
    <s v="Retirement"/>
    <x v="1270"/>
    <s v="Billable"/>
    <x v="1270"/>
    <n v="500.4880248930188"/>
    <n v="59.057586937376222"/>
    <n v="441.43043795564256"/>
    <x v="2"/>
  </r>
  <r>
    <s v="202106"/>
    <s v="10"/>
    <s v="6650"/>
    <x v="17"/>
    <s v="000"/>
    <s v="0948"/>
    <s v="Calif State University Trust Fund"/>
    <s v="TF-Miscellaneous Trust"/>
    <x v="13"/>
    <s v="00000"/>
    <s v="No Project Name Assigned"/>
    <s v="06"/>
    <s v="Institutional Support"/>
    <s v="0601"/>
    <s v="Executive Management"/>
    <s v="603005"/>
    <s v="Retirement"/>
    <x v="1271"/>
    <s v="Billable"/>
    <x v="1271"/>
    <n v="1.295515783453713"/>
    <n v="0.15287086244753814"/>
    <n v="1.1426449210061749"/>
    <x v="2"/>
  </r>
  <r>
    <s v="202106"/>
    <s v="10"/>
    <s v="6660"/>
    <x v="13"/>
    <s v="000"/>
    <s v="0948"/>
    <s v="Calif State University Trust Fund"/>
    <s v="TF-Miscellaneous Trust"/>
    <x v="13"/>
    <s v="00000"/>
    <s v="No Project Name Assigned"/>
    <s v="01"/>
    <s v="Instruction"/>
    <s v="0104"/>
    <s v="Community Education"/>
    <s v="603005"/>
    <s v="Retirement"/>
    <x v="1272"/>
    <s v="Billable"/>
    <x v="1272"/>
    <n v="663.52535646310196"/>
    <n v="78.295992062646036"/>
    <n v="585.22936440045589"/>
    <x v="2"/>
  </r>
  <r>
    <s v="202106"/>
    <s v="10"/>
    <s v="6800"/>
    <x v="14"/>
    <s v="000"/>
    <s v="0948"/>
    <s v="Calif State University Trust Fund"/>
    <s v="TF-Miscellaneous Trust"/>
    <x v="13"/>
    <s v="00000"/>
    <s v="No Project Name Assigned"/>
    <s v="04"/>
    <s v="Academic Support"/>
    <s v="0406"/>
    <s v="Academic Administration"/>
    <s v="603005"/>
    <s v="Retirement"/>
    <x v="1273"/>
    <s v="Billable"/>
    <x v="1273"/>
    <n v="57.781901140881665"/>
    <n v="6.818264334624037"/>
    <n v="50.963636806257632"/>
    <x v="2"/>
  </r>
  <r>
    <s v="202106"/>
    <s v="10"/>
    <s v="6650"/>
    <x v="17"/>
    <s v="000"/>
    <s v="0948"/>
    <s v="Calif State University Trust Fund"/>
    <s v="TF-Miscellaneous Trust"/>
    <x v="13"/>
    <s v="00000"/>
    <s v="No Project Name Assigned"/>
    <s v="06"/>
    <s v="Institutional Support"/>
    <s v="0606"/>
    <s v="General Administration"/>
    <s v="603005"/>
    <s v="Retirement"/>
    <x v="1274"/>
    <s v="Billable"/>
    <x v="1274"/>
    <n v="106.93135394046259"/>
    <n v="12.617899764974586"/>
    <n v="94.313454175488005"/>
    <x v="2"/>
  </r>
  <r>
    <s v="202106"/>
    <s v="10"/>
    <s v="6720"/>
    <x v="21"/>
    <s v="000"/>
    <s v="0948"/>
    <s v="Calif State University Trust Fund"/>
    <s v="TF-Miscellaneous Trust"/>
    <x v="13"/>
    <s v="00000"/>
    <s v="No Project Name Assigned"/>
    <s v="02"/>
    <s v="Research"/>
    <s v="0201"/>
    <s v="Institutes and Research Centers"/>
    <s v="603005"/>
    <s v="Retirement"/>
    <x v="1275"/>
    <s v="Billable"/>
    <x v="1275"/>
    <n v="6.9987278247786362"/>
    <n v="0.8258498833238791"/>
    <n v="6.1728779414547574"/>
    <x v="2"/>
  </r>
  <r>
    <s v="202106"/>
    <s v="10"/>
    <s v="6680"/>
    <x v="19"/>
    <s v="000"/>
    <s v="0948"/>
    <s v="Calif State University Trust Fund"/>
    <s v="TF-Miscellaneous Trust"/>
    <x v="13"/>
    <s v="00000"/>
    <s v="No Project Name Assigned"/>
    <s v="20"/>
    <s v="Auxiliary Enterprise Expenses"/>
    <s v="2001"/>
    <s v="Auxiliary Enterprise"/>
    <s v="603005"/>
    <s v="Retirement"/>
    <x v="1276"/>
    <s v="Billable"/>
    <x v="1276"/>
    <n v="788.35813665819171"/>
    <n v="93.026260125666624"/>
    <n v="695.33187653252514"/>
    <x v="2"/>
  </r>
  <r>
    <s v="202106"/>
    <s v="10"/>
    <s v="6730"/>
    <x v="20"/>
    <s v="000"/>
    <s v="0948"/>
    <s v="Calif State University Trust Fund"/>
    <s v="TF-Housing-Operations and Revenue"/>
    <x v="14"/>
    <s v="00000"/>
    <s v="No Project Name Assigned"/>
    <s v="20"/>
    <s v="Auxiliary Enterprise Expenses"/>
    <s v="2001"/>
    <s v="Auxiliary Enterprise"/>
    <s v="603005"/>
    <s v="Retirement"/>
    <x v="1277"/>
    <s v="Billable"/>
    <x v="1277"/>
    <n v="6344.6694905573831"/>
    <n v="748.67099988577127"/>
    <n v="5595.9984906716118"/>
    <x v="8"/>
  </r>
  <r>
    <s v="202106"/>
    <s v="10"/>
    <s v="6690"/>
    <x v="8"/>
    <s v="000"/>
    <s v="0948"/>
    <s v="Calif State University Trust Fund"/>
    <s v="TF-Housing-Operations and Revenue"/>
    <x v="14"/>
    <s v="00000"/>
    <s v="No Project Name Assigned"/>
    <s v="20"/>
    <s v="Auxiliary Enterprise Expenses"/>
    <s v="2001"/>
    <s v="Auxiliary Enterprise"/>
    <s v="603005"/>
    <s v="Retirement"/>
    <x v="1278"/>
    <s v="Billable"/>
    <x v="1278"/>
    <n v="6149.0605458596401"/>
    <n v="725.58914441143759"/>
    <n v="5423.4714014482024"/>
    <x v="8"/>
  </r>
  <r>
    <s v="202106"/>
    <s v="10"/>
    <s v="6660"/>
    <x v="13"/>
    <s v="000"/>
    <s v="0948"/>
    <s v="Calif State University Trust Fund"/>
    <s v="TF-Housing-Operations and Revenue"/>
    <x v="14"/>
    <s v="00000"/>
    <s v="No Project Name Assigned"/>
    <s v="20"/>
    <s v="Auxiliary Enterprise Expenses"/>
    <s v="2001"/>
    <s v="Auxiliary Enterprise"/>
    <s v="603005"/>
    <s v="Retirement"/>
    <x v="1279"/>
    <s v="Billable"/>
    <x v="1279"/>
    <n v="6509.204254073823"/>
    <n v="768.08610198071119"/>
    <n v="5741.1181520931123"/>
    <x v="8"/>
  </r>
  <r>
    <s v="202106"/>
    <s v="10"/>
    <s v="6800"/>
    <x v="14"/>
    <s v="000"/>
    <s v="0948"/>
    <s v="Calif State University Trust Fund"/>
    <s v="TF-Housing-Operations and Revenue"/>
    <x v="14"/>
    <s v="00000"/>
    <s v="No Project Name Assigned"/>
    <s v="20"/>
    <s v="Auxiliary Enterprise Expenses"/>
    <s v="2001"/>
    <s v="Auxiliary Enterprise"/>
    <s v="603005"/>
    <s v="Retirement"/>
    <x v="1280"/>
    <s v="Billable"/>
    <x v="1280"/>
    <n v="12852.285711760363"/>
    <n v="1516.5697139877229"/>
    <n v="11335.715997772641"/>
    <x v="8"/>
  </r>
  <r>
    <s v="202106"/>
    <s v="10"/>
    <s v="6830"/>
    <x v="3"/>
    <s v="000"/>
    <s v="0948"/>
    <s v="Calif State University Trust Fund"/>
    <s v="TF-Housing-Operations and Revenue"/>
    <x v="14"/>
    <s v="00000"/>
    <s v="No Project Name Assigned"/>
    <s v="20"/>
    <s v="Auxiliary Enterprise Expenses"/>
    <s v="2001"/>
    <s v="Auxiliary Enterprise"/>
    <s v="603005"/>
    <s v="Retirement"/>
    <x v="1281"/>
    <s v="Billable"/>
    <x v="1281"/>
    <n v="5836.1965816230713"/>
    <n v="688.67119663152243"/>
    <n v="5147.5253849915489"/>
    <x v="8"/>
  </r>
  <r>
    <s v="202106"/>
    <s v="10"/>
    <s v="6720"/>
    <x v="21"/>
    <s v="000"/>
    <s v="0948"/>
    <s v="Calif State University Trust Fund"/>
    <s v="TF-Housing-Operations and Revenue"/>
    <x v="14"/>
    <s v="00000"/>
    <s v="No Project Name Assigned"/>
    <s v="20"/>
    <s v="Auxiliary Enterprise Expenses"/>
    <s v="2001"/>
    <s v="Auxiliary Enterprise"/>
    <s v="603005"/>
    <s v="Retirement"/>
    <x v="1282"/>
    <s v="Billable"/>
    <x v="1282"/>
    <n v="4509.0190661209317"/>
    <n v="532.06424980226996"/>
    <n v="3976.9548163186619"/>
    <x v="8"/>
  </r>
  <r>
    <s v="202106"/>
    <s v="10"/>
    <s v="6650"/>
    <x v="17"/>
    <s v="000"/>
    <s v="0948"/>
    <s v="Calif State University Trust Fund"/>
    <s v="TF-Housing-Operations and Revenue"/>
    <x v="14"/>
    <s v="00000"/>
    <s v="No Project Name Assigned"/>
    <s v="20"/>
    <s v="Auxiliary Enterprise Expenses"/>
    <s v="2001"/>
    <s v="Auxiliary Enterprise"/>
    <s v="603005"/>
    <s v="Retirement"/>
    <x v="1283"/>
    <s v="Billable"/>
    <x v="1283"/>
    <n v="2433.2814187745676"/>
    <n v="287.12720741539897"/>
    <n v="2146.1542113591686"/>
    <x v="8"/>
  </r>
  <r>
    <s v="202106"/>
    <s v="10"/>
    <s v="6780"/>
    <x v="15"/>
    <s v="000"/>
    <s v="0948"/>
    <s v="Calif State University Trust Fund"/>
    <s v="TF-Housing-Operations and Revenue"/>
    <x v="14"/>
    <s v="00000"/>
    <s v="No Project Name Assigned"/>
    <s v="20"/>
    <s v="Auxiliary Enterprise Expenses"/>
    <s v="2001"/>
    <s v="Auxiliary Enterprise"/>
    <s v="603005"/>
    <s v="Retirement"/>
    <x v="1284"/>
    <s v="Billable"/>
    <x v="1284"/>
    <n v="12996.787797787862"/>
    <n v="1533.6209601389678"/>
    <n v="11463.166837648894"/>
    <x v="8"/>
  </r>
  <r>
    <s v="202106"/>
    <s v="10"/>
    <s v="6750"/>
    <x v="6"/>
    <s v="000"/>
    <s v="0948"/>
    <s v="Calif State University Trust Fund"/>
    <s v="TF-Housing-Operations and Revenue"/>
    <x v="14"/>
    <s v="00000"/>
    <s v="No Project Name Assigned"/>
    <s v="20"/>
    <s v="Auxiliary Enterprise Expenses"/>
    <s v="2001"/>
    <s v="Auxiliary Enterprise"/>
    <s v="603005"/>
    <s v="Retirement"/>
    <x v="1285"/>
    <s v="Billable"/>
    <x v="1285"/>
    <n v="4501.7680882863151"/>
    <n v="531.20863441778522"/>
    <n v="3970.55945386853"/>
    <x v="8"/>
  </r>
  <r>
    <s v="202106"/>
    <s v="10"/>
    <s v="6752"/>
    <x v="11"/>
    <s v="000"/>
    <s v="0948"/>
    <s v="Calif State University Trust Fund"/>
    <s v="TF-Housing-Operations and Revenue"/>
    <x v="14"/>
    <s v="00000"/>
    <s v="No Project Name Assigned"/>
    <s v="20"/>
    <s v="Auxiliary Enterprise Expenses"/>
    <s v="2001"/>
    <s v="Auxiliary Enterprise"/>
    <s v="603005"/>
    <s v="Retirement"/>
    <x v="1286"/>
    <s v="Billable"/>
    <x v="1286"/>
    <n v="7185.2660294832958"/>
    <n v="847.86139147902895"/>
    <n v="6337.4046380042673"/>
    <x v="8"/>
  </r>
  <r>
    <s v="202106"/>
    <s v="10"/>
    <s v="6740"/>
    <x v="9"/>
    <s v="000"/>
    <s v="0948"/>
    <s v="Calif State University Trust Fund"/>
    <s v="TF-Housing-Operations and Revenue"/>
    <x v="14"/>
    <s v="00000"/>
    <s v="No Project Name Assigned"/>
    <s v="20"/>
    <s v="Auxiliary Enterprise Expenses"/>
    <s v="2001"/>
    <s v="Auxiliary Enterprise"/>
    <s v="603005"/>
    <s v="Retirement"/>
    <x v="1287"/>
    <s v="Billable"/>
    <x v="1287"/>
    <n v="19962.956980084007"/>
    <n v="2355.6289236499128"/>
    <n v="17607.328056434093"/>
    <x v="8"/>
  </r>
  <r>
    <s v="202106"/>
    <s v="10"/>
    <s v="6820"/>
    <x v="2"/>
    <s v="000"/>
    <s v="0948"/>
    <s v="Calif State University Trust Fund"/>
    <s v="TF-Housing-Operations and Revenue"/>
    <x v="14"/>
    <s v="00000"/>
    <s v="No Project Name Assigned"/>
    <s v="20"/>
    <s v="Auxiliary Enterprise Expenses"/>
    <s v="2001"/>
    <s v="Auxiliary Enterprise"/>
    <s v="603005"/>
    <s v="Retirement"/>
    <x v="1288"/>
    <s v="Billable"/>
    <x v="1288"/>
    <n v="49690.109751021497"/>
    <n v="5863.4329506205368"/>
    <n v="43826.676800400957"/>
    <x v="8"/>
  </r>
  <r>
    <s v="202106"/>
    <s v="10"/>
    <s v="6760"/>
    <x v="18"/>
    <s v="000"/>
    <s v="0948"/>
    <s v="Calif State University Trust Fund"/>
    <s v="TF-Housing-Operations and Revenue"/>
    <x v="14"/>
    <s v="00000"/>
    <s v="No Project Name Assigned"/>
    <s v="20"/>
    <s v="Auxiliary Enterprise Expenses"/>
    <s v="2001"/>
    <s v="Auxiliary Enterprise"/>
    <s v="603005"/>
    <s v="Retirement"/>
    <x v="1289"/>
    <s v="Billable"/>
    <x v="1289"/>
    <n v="18067.102047735287"/>
    <n v="2131.918041632764"/>
    <n v="15935.184006102523"/>
    <x v="8"/>
  </r>
  <r>
    <s v="202106"/>
    <s v="10"/>
    <s v="6790"/>
    <x v="7"/>
    <s v="000"/>
    <s v="0948"/>
    <s v="Calif State University Trust Fund"/>
    <s v="TF-Housing-Operations and Revenue"/>
    <x v="14"/>
    <s v="00000"/>
    <s v="No Project Name Assigned"/>
    <s v="20"/>
    <s v="Auxiliary Enterprise Expenses"/>
    <s v="2001"/>
    <s v="Auxiliary Enterprise"/>
    <s v="603005"/>
    <s v="Retirement"/>
    <x v="1290"/>
    <s v="Billable"/>
    <x v="1290"/>
    <n v="26077.515222602542"/>
    <n v="3077.1467962670999"/>
    <n v="23000.368426335441"/>
    <x v="8"/>
  </r>
  <r>
    <s v="202106"/>
    <s v="10"/>
    <s v="6850"/>
    <x v="22"/>
    <s v="000"/>
    <s v="0948"/>
    <s v="Calif State University Trust Fund"/>
    <s v="TF-Housing-Operations and Revenue"/>
    <x v="14"/>
    <s v="00000"/>
    <s v="No Project Name Assigned"/>
    <s v="20"/>
    <s v="Auxiliary Enterprise Expenses"/>
    <s v="2001"/>
    <s v="Auxiliary Enterprise"/>
    <s v="603005"/>
    <s v="Retirement"/>
    <x v="1291"/>
    <s v="Billable"/>
    <x v="1291"/>
    <n v="4184.4122153941162"/>
    <n v="493.76064141650573"/>
    <n v="3690.6515739776105"/>
    <x v="8"/>
  </r>
  <r>
    <s v="202106"/>
    <s v="10"/>
    <s v="6670"/>
    <x v="12"/>
    <s v="000"/>
    <s v="0948"/>
    <s v="Calif State University Trust Fund"/>
    <s v="TF-Housing-Operations and Revenue"/>
    <x v="14"/>
    <s v="42124"/>
    <s v="HEERF-IHEs-Institutional Portion"/>
    <s v="20"/>
    <s v="Auxiliary Enterprise Expenses"/>
    <s v="2001"/>
    <s v="Auxiliary Enterprise"/>
    <s v="603005"/>
    <s v="Retirement"/>
    <x v="1292"/>
    <s v="Billable"/>
    <x v="1292"/>
    <n v="2285.7951163989028"/>
    <n v="269.72382373507054"/>
    <n v="2016.0712926638323"/>
    <x v="8"/>
  </r>
  <r>
    <s v="202106"/>
    <s v="10"/>
    <s v="6670"/>
    <x v="12"/>
    <s v="000"/>
    <s v="0948"/>
    <s v="Calif State University Trust Fund"/>
    <s v="TF-Housing-Operations and Revenue"/>
    <x v="14"/>
    <s v="00000"/>
    <s v="No Project Name Assigned"/>
    <s v="20"/>
    <s v="Auxiliary Enterprise Expenses"/>
    <s v="2001"/>
    <s v="Auxiliary Enterprise"/>
    <s v="603005"/>
    <s v="Retirement"/>
    <x v="1293"/>
    <s v="Billable"/>
    <x v="1293"/>
    <n v="3141.3723633151017"/>
    <n v="370.68193887118201"/>
    <n v="2770.6904244439197"/>
    <x v="8"/>
  </r>
  <r>
    <s v="202106"/>
    <s v="10"/>
    <s v="6710"/>
    <x v="10"/>
    <s v="000"/>
    <s v="0948"/>
    <s v="Calif State University Trust Fund"/>
    <s v="TF-Housing-Operations and Revenue"/>
    <x v="14"/>
    <s v="00000"/>
    <s v="No Project Name Assigned"/>
    <s v="20"/>
    <s v="Auxiliary Enterprise Expenses"/>
    <s v="2001"/>
    <s v="Auxiliary Enterprise"/>
    <s v="603005"/>
    <s v="Retirement"/>
    <x v="1294"/>
    <s v="Billable"/>
    <x v="1294"/>
    <n v="10468.473365713424"/>
    <n v="1235.2798571541841"/>
    <n v="9233.1935085592395"/>
    <x v="8"/>
  </r>
  <r>
    <s v="202106"/>
    <s v="10"/>
    <s v="6810"/>
    <x v="5"/>
    <s v="000"/>
    <s v="0948"/>
    <s v="Calif State University Trust Fund"/>
    <s v="TF-Housing-Operations and Revenue"/>
    <x v="14"/>
    <s v="00000"/>
    <s v="No Project Name Assigned"/>
    <s v="20"/>
    <s v="Auxiliary Enterprise Expenses"/>
    <s v="2001"/>
    <s v="Auxiliary Enterprise"/>
    <s v="603005"/>
    <s v="Retirement"/>
    <x v="1295"/>
    <s v="Billable"/>
    <x v="1295"/>
    <n v="25829.151566522542"/>
    <n v="3047.8398848496599"/>
    <n v="22781.311681672883"/>
    <x v="8"/>
  </r>
  <r>
    <s v="202106"/>
    <s v="10"/>
    <s v="6770"/>
    <x v="1"/>
    <s v="000"/>
    <s v="0948"/>
    <s v="Calif State University Trust Fund"/>
    <s v="TF-Housing-Operations and Revenue"/>
    <x v="14"/>
    <s v="00000"/>
    <s v="No Project Name Assigned"/>
    <s v="20"/>
    <s v="Auxiliary Enterprise Expenses"/>
    <s v="2001"/>
    <s v="Auxiliary Enterprise"/>
    <s v="603005"/>
    <s v="Retirement"/>
    <x v="1296"/>
    <s v="Billable"/>
    <x v="1296"/>
    <n v="12165.514442456591"/>
    <n v="1435.530704209878"/>
    <n v="10729.983738246714"/>
    <x v="8"/>
  </r>
  <r>
    <s v="202106"/>
    <s v="10"/>
    <s v="6680"/>
    <x v="19"/>
    <s v="000"/>
    <s v="0948"/>
    <s v="Calif State University Trust Fund"/>
    <s v="TF-Housing-Operations and Revenue"/>
    <x v="14"/>
    <s v="00000"/>
    <s v="No Project Name Assigned"/>
    <s v="20"/>
    <s v="Auxiliary Enterprise Expenses"/>
    <s v="2001"/>
    <s v="Auxiliary Enterprise"/>
    <s v="603005"/>
    <s v="Retirement"/>
    <x v="1297"/>
    <s v="Billable"/>
    <x v="1297"/>
    <n v="3298.2248266470233"/>
    <n v="389.19052954434875"/>
    <n v="2909.0342971026744"/>
    <x v="8"/>
  </r>
  <r>
    <s v="202106"/>
    <s v="10"/>
    <s v="6840"/>
    <x v="4"/>
    <s v="000"/>
    <s v="0948"/>
    <s v="Calif State University Trust Fund"/>
    <s v="TF-Campus Union-Operations and Revenue"/>
    <x v="15"/>
    <s v="00000"/>
    <s v="No Project Name Assigned"/>
    <s v="05"/>
    <s v="Student Services"/>
    <s v="0502"/>
    <s v="Social and Cultural Development"/>
    <s v="603005"/>
    <s v="Retirement"/>
    <x v="1298"/>
    <s v="Billable"/>
    <x v="1298"/>
    <n v="9000.301452540094"/>
    <n v="1062.0355713997312"/>
    <n v="7938.2658811403626"/>
    <x v="9"/>
  </r>
  <r>
    <s v="202106"/>
    <s v="10"/>
    <s v="6720"/>
    <x v="21"/>
    <s v="000"/>
    <s v="0948"/>
    <s v="Calif State University Trust Fund"/>
    <s v="TF-Campus Union-Operations and Revenue"/>
    <x v="15"/>
    <s v="00000"/>
    <s v="No Project Name Assigned"/>
    <s v="05"/>
    <s v="Student Services"/>
    <s v="0502"/>
    <s v="Social and Cultural Development"/>
    <s v="603005"/>
    <s v="Retirement"/>
    <x v="1299"/>
    <s v="Billable"/>
    <x v="1299"/>
    <n v="2247.904570792105"/>
    <n v="265.25273935346843"/>
    <n v="1982.6518314386367"/>
    <x v="9"/>
  </r>
  <r>
    <s v="202106"/>
    <s v="10"/>
    <s v="6830"/>
    <x v="3"/>
    <s v="000"/>
    <s v="0948"/>
    <s v="Calif State University Trust Fund"/>
    <s v="TF-Campus Union-Operations and Revenue"/>
    <x v="15"/>
    <s v="00000"/>
    <s v="No Project Name Assigned"/>
    <s v="05"/>
    <s v="Student Services"/>
    <s v="0502"/>
    <s v="Social and Cultural Development"/>
    <s v="603005"/>
    <s v="Retirement"/>
    <x v="1300"/>
    <s v="Billable"/>
    <x v="1300"/>
    <n v="3449.9169091176559"/>
    <n v="407.09019527588345"/>
    <n v="3042.8267138417727"/>
    <x v="9"/>
  </r>
  <r>
    <s v="202106"/>
    <s v="10"/>
    <s v="6670"/>
    <x v="12"/>
    <s v="000"/>
    <s v="0948"/>
    <s v="Calif State University Trust Fund"/>
    <s v="TF-Campus Union-Operations and Revenue"/>
    <x v="15"/>
    <s v="00303"/>
    <s v="Stanislaus Student Recreation Complex"/>
    <s v="05"/>
    <s v="Student Services"/>
    <s v="0502"/>
    <s v="Social and Cultural Development"/>
    <s v="603005"/>
    <s v="Retirement"/>
    <x v="1301"/>
    <s v="Billable"/>
    <x v="1301"/>
    <n v="1461.5954088876599"/>
    <n v="172.46825824874389"/>
    <n v="1289.127150638916"/>
    <x v="9"/>
  </r>
  <r>
    <s v="202106"/>
    <s v="10"/>
    <s v="6800"/>
    <x v="14"/>
    <s v="000"/>
    <s v="0948"/>
    <s v="Calif State University Trust Fund"/>
    <s v="TF-Campus Union-Operations and Revenue"/>
    <x v="15"/>
    <s v="00000"/>
    <s v="No Project Name Assigned"/>
    <s v="05"/>
    <s v="Student Services"/>
    <s v="0502"/>
    <s v="Social and Cultural Development"/>
    <s v="603005"/>
    <s v="Retirement"/>
    <x v="1302"/>
    <s v="Billable"/>
    <x v="1302"/>
    <n v="6020.6449637212781"/>
    <n v="710.43610571911086"/>
    <n v="5310.2088580021673"/>
    <x v="9"/>
  </r>
  <r>
    <s v="202106"/>
    <s v="10"/>
    <s v="6650"/>
    <x v="17"/>
    <s v="000"/>
    <s v="0948"/>
    <s v="Calif State University Trust Fund"/>
    <s v="TF-Campus Union-Operations and Revenue"/>
    <x v="15"/>
    <s v="00000"/>
    <s v="No Project Name Assigned"/>
    <s v="05"/>
    <s v="Student Services"/>
    <s v="0502"/>
    <s v="Social and Cultural Development"/>
    <s v="603005"/>
    <s v="Retirement"/>
    <x v="1303"/>
    <s v="Billable"/>
    <x v="1303"/>
    <n v="4143.1607239540044"/>
    <n v="488.89296542657257"/>
    <n v="3654.2677585274319"/>
    <x v="9"/>
  </r>
  <r>
    <s v="202106"/>
    <s v="10"/>
    <s v="6730"/>
    <x v="20"/>
    <s v="000"/>
    <s v="0948"/>
    <s v="Calif State University Trust Fund"/>
    <s v="TF-Campus Union-Operations and Revenue"/>
    <x v="15"/>
    <s v="00000"/>
    <s v="No Project Name Assigned"/>
    <s v="05"/>
    <s v="Student Services"/>
    <s v="0502"/>
    <s v="Social and Cultural Development"/>
    <s v="603005"/>
    <s v="Retirement"/>
    <x v="1304"/>
    <s v="Billable"/>
    <x v="1304"/>
    <n v="742.73902244603789"/>
    <n v="87.643204648632477"/>
    <n v="655.0958177974054"/>
    <x v="9"/>
  </r>
  <r>
    <n v="202106"/>
    <n v="10"/>
    <n v="6620"/>
    <x v="0"/>
    <s v="000"/>
    <s v="0948"/>
    <s v="Calif State University Trust Fund"/>
    <s v="TF-Custodial Fund-Misc Financial Aid and Other Deposits"/>
    <x v="16"/>
    <s v="00000"/>
    <s v="No Project Name Assigned"/>
    <s v="05"/>
    <s v="Student Services"/>
    <s v="0501"/>
    <s v="Student Services Administration"/>
    <n v="603005"/>
    <s v="Retirement"/>
    <x v="1305"/>
    <s v="Billable"/>
    <x v="1305"/>
    <n v="2873.9507640512534"/>
    <n v="339.1261901580479"/>
    <n v="2534.8245738932055"/>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FFDA5263-C769-4079-BFF1-45A361A31A12}" name="PivotTable1" cacheId="5"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8:D36" firstHeaderRow="0" firstDataRow="1" firstDataCol="1" rowPageCount="1" colPageCount="1"/>
  <pivotFields count="24">
    <pivotField showAll="0"/>
    <pivotField showAll="0"/>
    <pivotField showAll="0"/>
    <pivotField axis="axisPage" showAll="0">
      <items count="25">
        <item x="2"/>
        <item x="1"/>
        <item x="22"/>
        <item x="11"/>
        <item x="4"/>
        <item x="17"/>
        <item x="0"/>
        <item x="19"/>
        <item x="8"/>
        <item x="21"/>
        <item x="23"/>
        <item x="10"/>
        <item x="9"/>
        <item x="6"/>
        <item x="16"/>
        <item x="18"/>
        <item x="15"/>
        <item x="13"/>
        <item x="12"/>
        <item x="20"/>
        <item x="7"/>
        <item x="14"/>
        <item x="5"/>
        <item x="3"/>
        <item t="default"/>
      </items>
    </pivotField>
    <pivotField showAll="0"/>
    <pivotField showAll="0"/>
    <pivotField showAll="0"/>
    <pivotField showAll="0"/>
    <pivotField axis="axisRow" showAll="0">
      <items count="18">
        <item x="16"/>
        <item x="0"/>
        <item x="1"/>
        <item x="2"/>
        <item x="3"/>
        <item x="4"/>
        <item x="5"/>
        <item x="6"/>
        <item x="7"/>
        <item x="8"/>
        <item x="9"/>
        <item x="10"/>
        <item x="11"/>
        <item x="12"/>
        <item x="13"/>
        <item x="14"/>
        <item x="15"/>
        <item t="default"/>
      </items>
    </pivotField>
    <pivotField showAll="0"/>
    <pivotField showAll="0"/>
    <pivotField showAll="0"/>
    <pivotField showAll="0"/>
    <pivotField showAll="0"/>
    <pivotField showAll="0"/>
    <pivotField showAll="0"/>
    <pivotField showAll="0"/>
    <pivotField dataField="1" numFmtId="43" showAll="0">
      <items count="1307">
        <item x="206"/>
        <item x="145"/>
        <item x="858"/>
        <item x="1241"/>
        <item x="1216"/>
        <item x="990"/>
        <item x="1209"/>
        <item x="295"/>
        <item x="294"/>
        <item x="556"/>
        <item x="546"/>
        <item x="535"/>
        <item x="522"/>
        <item x="1227"/>
        <item x="559"/>
        <item x="553"/>
        <item x="538"/>
        <item x="1271"/>
        <item x="307"/>
        <item x="1195"/>
        <item x="562"/>
        <item x="537"/>
        <item x="661"/>
        <item x="296"/>
        <item x="105"/>
        <item x="142"/>
        <item x="249"/>
        <item x="164"/>
        <item x="555"/>
        <item x="1196"/>
        <item x="681"/>
        <item x="300"/>
        <item x="455"/>
        <item x="495"/>
        <item x="97"/>
        <item x="567"/>
        <item x="1275"/>
        <item x="309"/>
        <item x="169"/>
        <item x="576"/>
        <item x="282"/>
        <item x="171"/>
        <item x="569"/>
        <item x="151"/>
        <item x="1243"/>
        <item x="682"/>
        <item x="380"/>
        <item x="484"/>
        <item x="141"/>
        <item x="297"/>
        <item x="706"/>
        <item x="218"/>
        <item x="1267"/>
        <item x="464"/>
        <item x="662"/>
        <item x="217"/>
        <item x="436"/>
        <item x="147"/>
        <item x="549"/>
        <item x="132"/>
        <item x="180"/>
        <item x="558"/>
        <item x="560"/>
        <item x="37"/>
        <item x="265"/>
        <item x="111"/>
        <item x="1265"/>
        <item x="308"/>
        <item x="1202"/>
        <item x="1225"/>
        <item x="470"/>
        <item x="214"/>
        <item x="39"/>
        <item x="496"/>
        <item x="277"/>
        <item x="1193"/>
        <item x="566"/>
        <item x="211"/>
        <item x="302"/>
        <item x="680"/>
        <item x="108"/>
        <item x="1192"/>
        <item x="197"/>
        <item x="550"/>
        <item x="580"/>
        <item x="504"/>
        <item x="1235"/>
        <item x="207"/>
        <item x="475"/>
        <item x="493"/>
        <item x="168"/>
        <item x="21"/>
        <item x="0"/>
        <item x="575"/>
        <item x="1199"/>
        <item x="513"/>
        <item x="474"/>
        <item x="456"/>
        <item x="1226"/>
        <item x="152"/>
        <item x="669"/>
        <item x="467"/>
        <item x="139"/>
        <item x="1236"/>
        <item x="696"/>
        <item x="710"/>
        <item x="154"/>
        <item x="284"/>
        <item x="579"/>
        <item x="483"/>
        <item x="489"/>
        <item x="563"/>
        <item x="572"/>
        <item x="261"/>
        <item x="1273"/>
        <item x="466"/>
        <item x="703"/>
        <item x="140"/>
        <item x="614"/>
        <item x="660"/>
        <item x="193"/>
        <item x="306"/>
        <item x="454"/>
        <item x="1234"/>
        <item x="880"/>
        <item x="533"/>
        <item x="212"/>
        <item x="213"/>
        <item x="765"/>
        <item x="194"/>
        <item x="700"/>
        <item x="578"/>
        <item x="135"/>
        <item x="536"/>
        <item x="278"/>
        <item x="665"/>
        <item x="485"/>
        <item x="498"/>
        <item x="7"/>
        <item x="570"/>
        <item x="288"/>
        <item x="101"/>
        <item x="1261"/>
        <item x="156"/>
        <item x="126"/>
        <item x="224"/>
        <item x="26"/>
        <item x="479"/>
        <item x="526"/>
        <item x="543"/>
        <item x="520"/>
        <item x="175"/>
        <item x="478"/>
        <item x="228"/>
        <item x="540"/>
        <item x="709"/>
        <item x="517"/>
        <item x="81"/>
        <item x="293"/>
        <item x="64"/>
        <item x="1274"/>
        <item x="1203"/>
        <item x="473"/>
        <item x="1262"/>
        <item x="519"/>
        <item x="659"/>
        <item x="482"/>
        <item x="551"/>
        <item x="155"/>
        <item x="1257"/>
        <item x="25"/>
        <item x="532"/>
        <item x="544"/>
        <item x="877"/>
        <item x="516"/>
        <item x="1"/>
        <item x="1242"/>
        <item x="554"/>
        <item x="1221"/>
        <item x="1212"/>
        <item x="144"/>
        <item x="1116"/>
        <item x="1238"/>
        <item x="264"/>
        <item x="167"/>
        <item x="1210"/>
        <item x="658"/>
        <item x="15"/>
        <item x="1206"/>
        <item x="2"/>
        <item x="552"/>
        <item x="565"/>
        <item x="1244"/>
        <item x="506"/>
        <item x="1237"/>
        <item x="529"/>
        <item x="113"/>
        <item x="404"/>
        <item x="508"/>
        <item x="524"/>
        <item x="557"/>
        <item x="1240"/>
        <item x="683"/>
        <item x="149"/>
        <item x="94"/>
        <item x="530"/>
        <item x="199"/>
        <item x="78"/>
        <item x="494"/>
        <item x="263"/>
        <item x="290"/>
        <item x="43"/>
        <item x="170"/>
        <item x="16"/>
        <item x="708"/>
        <item x="40"/>
        <item x="292"/>
        <item x="657"/>
        <item x="41"/>
        <item x="542"/>
        <item x="269"/>
        <item x="1197"/>
        <item x="500"/>
        <item x="274"/>
        <item x="583"/>
        <item x="492"/>
        <item x="230"/>
        <item x="215"/>
        <item x="31"/>
        <item x="1222"/>
        <item x="1251"/>
        <item x="512"/>
        <item x="711"/>
        <item x="1194"/>
        <item x="951"/>
        <item x="545"/>
        <item x="138"/>
        <item x="279"/>
        <item x="92"/>
        <item x="146"/>
        <item x="685"/>
        <item x="367"/>
        <item x="1143"/>
        <item x="137"/>
        <item x="490"/>
        <item x="75"/>
        <item x="1211"/>
        <item x="172"/>
        <item x="505"/>
        <item x="523"/>
        <item x="298"/>
        <item x="166"/>
        <item x="246"/>
        <item x="68"/>
        <item x="268"/>
        <item x="229"/>
        <item x="1253"/>
        <item x="835"/>
        <item x="109"/>
        <item x="305"/>
        <item x="767"/>
        <item x="192"/>
        <item x="1198"/>
        <item x="112"/>
        <item x="272"/>
        <item x="1231"/>
        <item x="114"/>
        <item x="1191"/>
        <item x="893"/>
        <item x="582"/>
        <item x="271"/>
        <item x="239"/>
        <item x="71"/>
        <item x="1245"/>
        <item x="242"/>
        <item x="698"/>
        <item x="714"/>
        <item x="299"/>
        <item x="173"/>
        <item x="276"/>
        <item x="267"/>
        <item x="564"/>
        <item x="1269"/>
        <item x="283"/>
        <item x="289"/>
        <item x="304"/>
        <item x="481"/>
        <item x="531"/>
        <item x="440"/>
        <item x="133"/>
        <item x="286"/>
        <item x="281"/>
        <item x="262"/>
        <item x="254"/>
        <item x="1263"/>
        <item x="280"/>
        <item x="491"/>
        <item x="270"/>
        <item x="1249"/>
        <item x="1200"/>
        <item x="1009"/>
        <item x="76"/>
        <item x="303"/>
        <item x="1220"/>
        <item x="650"/>
        <item x="163"/>
        <item x="1180"/>
        <item x="707"/>
        <item x="671"/>
        <item x="189"/>
        <item x="184"/>
        <item x="666"/>
        <item x="1256"/>
        <item x="952"/>
        <item x="187"/>
        <item x="461"/>
        <item x="401"/>
        <item x="458"/>
        <item x="1233"/>
        <item x="123"/>
        <item x="236"/>
        <item x="275"/>
        <item x="984"/>
        <item x="541"/>
        <item x="653"/>
        <item x="157"/>
        <item x="571"/>
        <item x="36"/>
        <item x="225"/>
        <item x="664"/>
        <item x="704"/>
        <item x="1248"/>
        <item x="69"/>
        <item x="510"/>
        <item x="1201"/>
        <item x="287"/>
        <item x="11"/>
        <item x="1223"/>
        <item x="527"/>
        <item x="60"/>
        <item x="186"/>
        <item x="415"/>
        <item x="301"/>
        <item x="839"/>
        <item x="534"/>
        <item x="1224"/>
        <item x="231"/>
        <item x="226"/>
        <item x="208"/>
        <item x="1270"/>
        <item x="663"/>
        <item x="345"/>
        <item x="568"/>
        <item x="654"/>
        <item x="143"/>
        <item x="539"/>
        <item x="98"/>
        <item x="465"/>
        <item x="593"/>
        <item x="497"/>
        <item x="925"/>
        <item x="1252"/>
        <item x="1095"/>
        <item x="548"/>
        <item x="906"/>
        <item x="547"/>
        <item x="317"/>
        <item x="93"/>
        <item x="574"/>
        <item x="136"/>
        <item x="476"/>
        <item x="1254"/>
        <item x="503"/>
        <item x="928"/>
        <item x="227"/>
        <item x="716"/>
        <item x="655"/>
        <item x="818"/>
        <item x="23"/>
        <item x="509"/>
        <item x="285"/>
        <item x="196"/>
        <item x="770"/>
        <item x="363"/>
        <item x="232"/>
        <item x="58"/>
        <item x="712"/>
        <item x="14"/>
        <item x="1272"/>
        <item x="1176"/>
        <item x="1107"/>
        <item x="273"/>
        <item x="1213"/>
        <item x="161"/>
        <item x="89"/>
        <item x="882"/>
        <item x="561"/>
        <item x="515"/>
        <item x="5"/>
        <item x="678"/>
        <item x="1027"/>
        <item x="724"/>
        <item x="90"/>
        <item x="235"/>
        <item x="1219"/>
        <item x="234"/>
        <item x="1304"/>
        <item x="705"/>
        <item x="1082"/>
        <item x="978"/>
        <item x="177"/>
        <item x="120"/>
        <item x="434"/>
        <item x="45"/>
        <item x="872"/>
        <item x="507"/>
        <item x="1276"/>
        <item x="463"/>
        <item x="897"/>
        <item x="921"/>
        <item x="198"/>
        <item x="1109"/>
        <item x="125"/>
        <item x="399"/>
        <item x="315"/>
        <item x="57"/>
        <item x="1119"/>
        <item x="935"/>
        <item x="158"/>
        <item x="66"/>
        <item x="65"/>
        <item x="191"/>
        <item x="870"/>
        <item x="943"/>
        <item x="946"/>
        <item x="668"/>
        <item x="99"/>
        <item x="679"/>
        <item x="42"/>
        <item x="134"/>
        <item x="433"/>
        <item x="1099"/>
        <item x="616"/>
        <item x="631"/>
        <item x="222"/>
        <item x="35"/>
        <item x="260"/>
        <item x="819"/>
        <item x="1208"/>
        <item x="796"/>
        <item x="1059"/>
        <item x="389"/>
        <item x="409"/>
        <item x="1084"/>
        <item x="1015"/>
        <item x="17"/>
        <item x="1105"/>
        <item x="3"/>
        <item x="38"/>
        <item x="1016"/>
        <item x="670"/>
        <item x="1250"/>
        <item x="382"/>
        <item x="160"/>
        <item x="205"/>
        <item x="697"/>
        <item x="83"/>
        <item x="1171"/>
        <item x="900"/>
        <item x="676"/>
        <item x="677"/>
        <item x="656"/>
        <item x="1024"/>
        <item x="233"/>
        <item x="1268"/>
        <item x="131"/>
        <item x="1204"/>
        <item x="9"/>
        <item x="1120"/>
        <item x="129"/>
        <item x="778"/>
        <item x="49"/>
        <item x="460"/>
        <item x="820"/>
        <item x="178"/>
        <item x="190"/>
        <item x="1214"/>
        <item x="1266"/>
        <item x="487"/>
        <item x="182"/>
        <item x="771"/>
        <item x="1258"/>
        <item x="672"/>
        <item x="1207"/>
        <item x="934"/>
        <item x="27"/>
        <item x="79"/>
        <item x="667"/>
        <item x="1215"/>
        <item x="945"/>
        <item x="521"/>
        <item x="581"/>
        <item x="812"/>
        <item x="451"/>
        <item x="1083"/>
        <item x="341"/>
        <item x="1133"/>
        <item x="501"/>
        <item x="325"/>
        <item x="96"/>
        <item x="209"/>
        <item x="351"/>
        <item x="502"/>
        <item x="762"/>
        <item x="525"/>
        <item x="1301"/>
        <item x="1123"/>
        <item x="891"/>
        <item x="210"/>
        <item x="237"/>
        <item x="469"/>
        <item x="1114"/>
        <item x="1034"/>
        <item x="67"/>
        <item x="1122"/>
        <item x="962"/>
        <item x="238"/>
        <item x="1065"/>
        <item x="468"/>
        <item x="922"/>
        <item x="1085"/>
        <item x="95"/>
        <item x="1218"/>
        <item x="119"/>
        <item x="1255"/>
        <item x="1239"/>
        <item x="1002"/>
        <item x="480"/>
        <item x="514"/>
        <item x="1004"/>
        <item x="18"/>
        <item x="54"/>
        <item x="1098"/>
        <item x="915"/>
        <item x="116"/>
        <item x="148"/>
        <item x="1128"/>
        <item x="1020"/>
        <item x="477"/>
        <item x="162"/>
        <item x="266"/>
        <item x="856"/>
        <item x="855"/>
        <item x="1043"/>
        <item x="723"/>
        <item x="216"/>
        <item x="1077"/>
        <item x="1230"/>
        <item x="128"/>
        <item x="150"/>
        <item x="124"/>
        <item x="841"/>
        <item x="1229"/>
        <item x="110"/>
        <item x="1259"/>
        <item x="188"/>
        <item x="511"/>
        <item x="760"/>
        <item x="1103"/>
        <item x="472"/>
        <item x="6"/>
        <item x="121"/>
        <item x="446"/>
        <item x="259"/>
        <item x="528"/>
        <item x="488"/>
        <item x="343"/>
        <item x="573"/>
        <item x="53"/>
        <item x="1247"/>
        <item x="1093"/>
        <item x="331"/>
        <item x="221"/>
        <item x="1050"/>
        <item x="107"/>
        <item x="799"/>
        <item x="769"/>
        <item x="634"/>
        <item x="848"/>
        <item x="12"/>
        <item x="100"/>
        <item x="86"/>
        <item x="1055"/>
        <item x="1079"/>
        <item x="250"/>
        <item x="736"/>
        <item x="791"/>
        <item x="1264"/>
        <item x="448"/>
        <item x="854"/>
        <item x="1031"/>
        <item x="338"/>
        <item x="356"/>
        <item x="622"/>
        <item x="63"/>
        <item x="72"/>
        <item x="471"/>
        <item x="200"/>
        <item x="362"/>
        <item x="408"/>
        <item x="1033"/>
        <item x="1299"/>
        <item x="253"/>
        <item x="47"/>
        <item x="185"/>
        <item x="1292"/>
        <item x="50"/>
        <item x="85"/>
        <item x="24"/>
        <item x="1132"/>
        <item x="204"/>
        <item x="1039"/>
        <item x="713"/>
        <item x="102"/>
        <item x="632"/>
        <item x="1283"/>
        <item x="919"/>
        <item x="748"/>
        <item x="795"/>
        <item x="861"/>
        <item x="122"/>
        <item x="1232"/>
        <item x="1081"/>
        <item x="28"/>
        <item x="896"/>
        <item x="647"/>
        <item x="55"/>
        <item x="598"/>
        <item x="638"/>
        <item x="115"/>
        <item x="998"/>
        <item x="13"/>
        <item x="291"/>
        <item x="59"/>
        <item x="344"/>
        <item x="727"/>
        <item x="902"/>
        <item x="1153"/>
        <item x="33"/>
        <item x="203"/>
        <item x="1147"/>
        <item x="648"/>
        <item x="725"/>
        <item x="258"/>
        <item x="1305"/>
        <item x="586"/>
        <item x="788"/>
        <item x="1146"/>
        <item x="768"/>
        <item x="758"/>
        <item x="627"/>
        <item x="1228"/>
        <item x="4"/>
        <item x="1013"/>
        <item x="811"/>
        <item x="30"/>
        <item x="223"/>
        <item x="312"/>
        <item x="971"/>
        <item x="1066"/>
        <item x="687"/>
        <item x="1170"/>
        <item x="889"/>
        <item x="761"/>
        <item x="127"/>
        <item x="1293"/>
        <item x="73"/>
        <item x="757"/>
        <item x="728"/>
        <item x="422"/>
        <item x="248"/>
        <item x="202"/>
        <item x="992"/>
        <item x="1155"/>
        <item x="44"/>
        <item x="918"/>
        <item x="84"/>
        <item x="255"/>
        <item x="869"/>
        <item x="252"/>
        <item x="179"/>
        <item x="1063"/>
        <item x="1297"/>
        <item x="1121"/>
        <item x="756"/>
        <item x="609"/>
        <item x="885"/>
        <item x="639"/>
        <item x="740"/>
        <item x="445"/>
        <item x="1166"/>
        <item x="956"/>
        <item x="19"/>
        <item x="444"/>
        <item x="731"/>
        <item x="1300"/>
        <item x="1054"/>
        <item x="1163"/>
        <item x="379"/>
        <item x="790"/>
        <item x="32"/>
        <item x="391"/>
        <item x="405"/>
        <item x="1104"/>
        <item x="1165"/>
        <item x="439"/>
        <item x="753"/>
        <item x="77"/>
        <item x="181"/>
        <item x="257"/>
        <item x="1046"/>
        <item x="117"/>
        <item x="354"/>
        <item x="1145"/>
        <item x="605"/>
        <item x="388"/>
        <item x="243"/>
        <item x="775"/>
        <item x="245"/>
        <item x="1019"/>
        <item x="1246"/>
        <item x="594"/>
        <item x="983"/>
        <item x="91"/>
        <item x="316"/>
        <item x="453"/>
        <item x="347"/>
        <item x="165"/>
        <item x="739"/>
        <item x="1124"/>
        <item x="1108"/>
        <item x="933"/>
        <item x="103"/>
        <item x="751"/>
        <item x="874"/>
        <item x="597"/>
        <item x="396"/>
        <item x="358"/>
        <item x="1303"/>
        <item x="1130"/>
        <item x="1291"/>
        <item x="865"/>
        <item x="1112"/>
        <item x="330"/>
        <item x="807"/>
        <item x="673"/>
        <item x="972"/>
        <item x="398"/>
        <item x="457"/>
        <item x="852"/>
        <item x="349"/>
        <item x="426"/>
        <item x="977"/>
        <item x="1022"/>
        <item x="342"/>
        <item x="1174"/>
        <item x="1285"/>
        <item x="1282"/>
        <item x="892"/>
        <item x="364"/>
        <item x="633"/>
        <item x="954"/>
        <item x="884"/>
        <item x="371"/>
        <item x="645"/>
        <item x="1030"/>
        <item x="1260"/>
        <item x="842"/>
        <item x="955"/>
        <item x="793"/>
        <item x="886"/>
        <item x="1179"/>
        <item x="328"/>
        <item x="1158"/>
        <item x="780"/>
        <item x="994"/>
        <item x="585"/>
        <item x="240"/>
        <item x="857"/>
        <item x="851"/>
        <item x="1101"/>
        <item x="251"/>
        <item x="853"/>
        <item x="803"/>
        <item x="327"/>
        <item x="1068"/>
        <item x="34"/>
        <item x="783"/>
        <item x="636"/>
        <item x="51"/>
        <item x="247"/>
        <item x="800"/>
        <item x="244"/>
        <item x="878"/>
        <item x="1137"/>
        <item x="920"/>
        <item x="985"/>
        <item x="779"/>
        <item x="384"/>
        <item x="607"/>
        <item x="183"/>
        <item x="732"/>
        <item x="981"/>
        <item x="577"/>
        <item x="888"/>
        <item x="827"/>
        <item x="1150"/>
        <item x="1149"/>
        <item x="1162"/>
        <item x="1205"/>
        <item x="895"/>
        <item x="912"/>
        <item x="29"/>
        <item x="923"/>
        <item x="1281"/>
        <item x="174"/>
        <item x="745"/>
        <item x="395"/>
        <item x="735"/>
        <item x="1135"/>
        <item x="195"/>
        <item x="1302"/>
        <item x="1178"/>
        <item x="833"/>
        <item x="847"/>
        <item x="1278"/>
        <item x="806"/>
        <item x="1000"/>
        <item x="1042"/>
        <item x="334"/>
        <item x="628"/>
        <item x="742"/>
        <item x="1277"/>
        <item x="424"/>
        <item x="74"/>
        <item x="241"/>
        <item x="931"/>
        <item x="721"/>
        <item x="48"/>
        <item x="441"/>
        <item x="602"/>
        <item x="927"/>
        <item x="1279"/>
        <item x="879"/>
        <item x="1025"/>
        <item x="845"/>
        <item x="815"/>
        <item x="1097"/>
        <item x="1026"/>
        <item x="643"/>
        <item x="1181"/>
        <item x="674"/>
        <item x="717"/>
        <item x="256"/>
        <item x="377"/>
        <item x="1152"/>
        <item x="621"/>
        <item x="1148"/>
        <item x="1067"/>
        <item x="898"/>
        <item x="153"/>
        <item x="930"/>
        <item x="499"/>
        <item x="950"/>
        <item x="744"/>
        <item x="339"/>
        <item x="324"/>
        <item x="70"/>
        <item x="649"/>
        <item x="929"/>
        <item x="961"/>
        <item x="106"/>
        <item x="392"/>
        <item x="412"/>
        <item x="910"/>
        <item x="1286"/>
        <item x="944"/>
        <item x="385"/>
        <item x="10"/>
        <item x="932"/>
        <item x="965"/>
        <item x="423"/>
        <item x="326"/>
        <item x="941"/>
        <item x="320"/>
        <item x="964"/>
        <item x="733"/>
        <item x="924"/>
        <item x="837"/>
        <item x="462"/>
        <item x="979"/>
        <item x="313"/>
        <item x="376"/>
        <item x="737"/>
        <item x="675"/>
        <item x="611"/>
        <item x="1172"/>
        <item x="782"/>
        <item x="52"/>
        <item x="947"/>
        <item x="850"/>
        <item x="130"/>
        <item x="838"/>
        <item x="1062"/>
        <item x="846"/>
        <item x="960"/>
        <item x="746"/>
        <item x="1111"/>
        <item x="867"/>
        <item x="62"/>
        <item x="1173"/>
        <item x="447"/>
        <item x="336"/>
        <item x="1217"/>
        <item x="926"/>
        <item x="1045"/>
        <item x="1071"/>
        <item x="908"/>
        <item x="118"/>
        <item x="862"/>
        <item x="989"/>
        <item x="393"/>
        <item x="603"/>
        <item x="311"/>
        <item x="1041"/>
        <item x="1298"/>
        <item x="973"/>
        <item x="995"/>
        <item x="1090"/>
        <item x="641"/>
        <item x="963"/>
        <item x="969"/>
        <item x="1141"/>
        <item x="702"/>
        <item x="773"/>
        <item x="938"/>
        <item x="357"/>
        <item x="1183"/>
        <item x="201"/>
        <item x="1189"/>
        <item x="905"/>
        <item x="400"/>
        <item x="690"/>
        <item x="890"/>
        <item x="159"/>
        <item x="970"/>
        <item x="916"/>
        <item x="909"/>
        <item x="1051"/>
        <item x="600"/>
        <item x="369"/>
        <item x="991"/>
        <item x="875"/>
        <item x="335"/>
        <item x="999"/>
        <item x="763"/>
        <item x="56"/>
        <item x="1136"/>
        <item x="967"/>
        <item x="1139"/>
        <item x="937"/>
        <item x="360"/>
        <item x="797"/>
        <item x="1294"/>
        <item x="1023"/>
        <item x="442"/>
        <item x="752"/>
        <item x="612"/>
        <item x="374"/>
        <item x="1080"/>
        <item x="1038"/>
        <item x="46"/>
        <item x="1040"/>
        <item x="323"/>
        <item x="883"/>
        <item x="1048"/>
        <item x="176"/>
        <item x="764"/>
        <item x="980"/>
        <item x="792"/>
        <item x="1134"/>
        <item x="691"/>
        <item x="449"/>
        <item x="20"/>
        <item x="814"/>
        <item x="589"/>
        <item x="1053"/>
        <item x="689"/>
        <item x="810"/>
        <item x="953"/>
        <item x="914"/>
        <item x="1003"/>
        <item x="784"/>
        <item x="802"/>
        <item x="1060"/>
        <item x="644"/>
        <item x="1106"/>
        <item x="722"/>
        <item x="104"/>
        <item x="836"/>
        <item x="1007"/>
        <item x="1029"/>
        <item x="1296"/>
        <item x="450"/>
        <item x="1151"/>
        <item x="386"/>
        <item x="777"/>
        <item x="1064"/>
        <item x="809"/>
        <item x="1001"/>
        <item x="1075"/>
        <item x="1190"/>
        <item x="749"/>
        <item x="825"/>
        <item x="798"/>
        <item x="601"/>
        <item x="1161"/>
        <item x="350"/>
        <item x="1131"/>
        <item x="220"/>
        <item x="438"/>
        <item x="1280"/>
        <item x="618"/>
        <item x="821"/>
        <item x="1284"/>
        <item x="407"/>
        <item x="738"/>
        <item x="432"/>
        <item x="719"/>
        <item x="630"/>
        <item x="420"/>
        <item x="831"/>
        <item x="1049"/>
        <item x="1118"/>
        <item x="587"/>
        <item x="868"/>
        <item x="1052"/>
        <item x="942"/>
        <item x="1156"/>
        <item x="430"/>
        <item x="8"/>
        <item x="604"/>
        <item x="759"/>
        <item x="413"/>
        <item x="429"/>
        <item x="646"/>
        <item x="894"/>
        <item x="684"/>
        <item x="1091"/>
        <item x="1140"/>
        <item x="1021"/>
        <item x="1157"/>
        <item x="720"/>
        <item x="982"/>
        <item x="1129"/>
        <item x="22"/>
        <item x="940"/>
        <item x="741"/>
        <item x="61"/>
        <item x="974"/>
        <item x="1096"/>
        <item x="843"/>
        <item x="406"/>
        <item x="726"/>
        <item x="824"/>
        <item x="590"/>
        <item x="88"/>
        <item x="968"/>
        <item x="417"/>
        <item x="1117"/>
        <item x="996"/>
        <item x="390"/>
        <item x="692"/>
        <item x="624"/>
        <item x="642"/>
        <item x="459"/>
        <item x="781"/>
        <item x="1087"/>
        <item x="688"/>
        <item x="310"/>
        <item x="381"/>
        <item x="1186"/>
        <item x="319"/>
        <item x="1187"/>
        <item x="355"/>
        <item x="804"/>
        <item x="375"/>
        <item x="1182"/>
        <item x="849"/>
        <item x="370"/>
        <item x="411"/>
        <item x="1011"/>
        <item x="754"/>
        <item x="1184"/>
        <item x="652"/>
        <item x="361"/>
        <item x="329"/>
        <item x="1032"/>
        <item x="776"/>
        <item x="693"/>
        <item x="1102"/>
        <item x="629"/>
        <item x="365"/>
        <item x="1074"/>
        <item x="333"/>
        <item x="829"/>
        <item x="599"/>
        <item x="1144"/>
        <item x="596"/>
        <item x="816"/>
        <item x="1289"/>
        <item x="1110"/>
        <item x="378"/>
        <item x="840"/>
        <item x="863"/>
        <item x="1113"/>
        <item x="786"/>
        <item x="427"/>
        <item x="686"/>
        <item x="387"/>
        <item x="486"/>
        <item x="332"/>
        <item x="592"/>
        <item x="1088"/>
        <item x="734"/>
        <item x="606"/>
        <item x="957"/>
        <item x="830"/>
        <item x="1287"/>
        <item x="1058"/>
        <item x="435"/>
        <item x="626"/>
        <item x="431"/>
        <item x="383"/>
        <item x="1006"/>
        <item x="822"/>
        <item x="1177"/>
        <item x="1142"/>
        <item x="694"/>
        <item x="1175"/>
        <item x="939"/>
        <item x="1185"/>
        <item x="352"/>
        <item x="1127"/>
        <item x="337"/>
        <item x="1061"/>
        <item x="1044"/>
        <item x="901"/>
        <item x="346"/>
        <item x="403"/>
        <item x="452"/>
        <item x="613"/>
        <item x="936"/>
        <item x="1005"/>
        <item x="805"/>
        <item x="219"/>
        <item x="640"/>
        <item x="904"/>
        <item x="610"/>
        <item x="1160"/>
        <item x="1154"/>
        <item x="353"/>
        <item x="834"/>
        <item x="425"/>
        <item x="1089"/>
        <item x="1125"/>
        <item x="1100"/>
        <item x="87"/>
        <item x="635"/>
        <item x="695"/>
        <item x="608"/>
        <item x="373"/>
        <item x="394"/>
        <item x="1076"/>
        <item x="437"/>
        <item x="913"/>
        <item x="987"/>
        <item x="871"/>
        <item x="428"/>
        <item x="787"/>
        <item x="619"/>
        <item x="623"/>
        <item x="958"/>
        <item x="1295"/>
        <item x="794"/>
        <item x="1290"/>
        <item x="747"/>
        <item x="591"/>
        <item x="911"/>
        <item x="844"/>
        <item x="774"/>
        <item x="887"/>
        <item x="1169"/>
        <item x="588"/>
        <item x="615"/>
        <item x="743"/>
        <item x="322"/>
        <item x="637"/>
        <item x="959"/>
        <item x="1014"/>
        <item x="817"/>
        <item x="1086"/>
        <item x="518"/>
        <item x="584"/>
        <item x="864"/>
        <item x="421"/>
        <item x="1028"/>
        <item x="1164"/>
        <item x="860"/>
        <item x="1078"/>
        <item x="699"/>
        <item x="1073"/>
        <item x="1126"/>
        <item x="750"/>
        <item x="443"/>
        <item x="785"/>
        <item x="1159"/>
        <item x="372"/>
        <item x="1094"/>
        <item x="701"/>
        <item x="1036"/>
        <item x="1168"/>
        <item x="832"/>
        <item x="1070"/>
        <item x="813"/>
        <item x="80"/>
        <item x="1035"/>
        <item x="772"/>
        <item x="1188"/>
        <item x="988"/>
        <item x="1018"/>
        <item x="866"/>
        <item x="899"/>
        <item x="1008"/>
        <item x="948"/>
        <item x="1167"/>
        <item x="993"/>
        <item x="917"/>
        <item x="1069"/>
        <item x="82"/>
        <item x="789"/>
        <item x="366"/>
        <item x="359"/>
        <item x="715"/>
        <item x="1017"/>
        <item x="617"/>
        <item x="949"/>
        <item x="1057"/>
        <item x="418"/>
        <item x="402"/>
        <item x="595"/>
        <item x="873"/>
        <item x="729"/>
        <item x="828"/>
        <item x="801"/>
        <item x="808"/>
        <item x="1288"/>
        <item x="1138"/>
        <item x="975"/>
        <item x="766"/>
        <item x="321"/>
        <item x="730"/>
        <item x="410"/>
        <item x="718"/>
        <item x="620"/>
        <item x="314"/>
        <item x="397"/>
        <item x="1072"/>
        <item x="976"/>
        <item x="651"/>
        <item x="1037"/>
        <item x="1012"/>
        <item x="1056"/>
        <item x="997"/>
        <item x="625"/>
        <item x="368"/>
        <item x="826"/>
        <item x="1010"/>
        <item x="1115"/>
        <item x="419"/>
        <item x="340"/>
        <item x="907"/>
        <item x="348"/>
        <item x="755"/>
        <item x="823"/>
        <item x="876"/>
        <item x="966"/>
        <item x="318"/>
        <item x="1047"/>
        <item x="881"/>
        <item x="416"/>
        <item x="986"/>
        <item x="414"/>
        <item x="1092"/>
        <item x="859"/>
        <item x="903"/>
        <item t="default"/>
      </items>
    </pivotField>
    <pivotField showAll="0"/>
    <pivotField dataField="1" showAll="0">
      <items count="1307">
        <item x="206"/>
        <item x="145"/>
        <item x="858"/>
        <item x="1241"/>
        <item x="1216"/>
        <item x="990"/>
        <item x="1209"/>
        <item x="295"/>
        <item x="294"/>
        <item x="556"/>
        <item x="546"/>
        <item x="535"/>
        <item x="522"/>
        <item x="1227"/>
        <item x="559"/>
        <item x="553"/>
        <item x="538"/>
        <item x="1271"/>
        <item x="307"/>
        <item x="1195"/>
        <item x="562"/>
        <item x="537"/>
        <item x="661"/>
        <item x="296"/>
        <item x="105"/>
        <item x="142"/>
        <item x="249"/>
        <item x="164"/>
        <item x="555"/>
        <item x="1196"/>
        <item x="681"/>
        <item x="300"/>
        <item x="455"/>
        <item x="495"/>
        <item x="97"/>
        <item x="567"/>
        <item x="1275"/>
        <item x="309"/>
        <item x="169"/>
        <item x="576"/>
        <item x="282"/>
        <item x="171"/>
        <item x="569"/>
        <item x="151"/>
        <item x="1243"/>
        <item x="682"/>
        <item x="380"/>
        <item x="484"/>
        <item x="141"/>
        <item x="297"/>
        <item x="706"/>
        <item x="218"/>
        <item x="1267"/>
        <item x="464"/>
        <item x="662"/>
        <item x="217"/>
        <item x="436"/>
        <item x="147"/>
        <item x="549"/>
        <item x="132"/>
        <item x="180"/>
        <item x="558"/>
        <item x="560"/>
        <item x="37"/>
        <item x="265"/>
        <item x="111"/>
        <item x="1265"/>
        <item x="308"/>
        <item x="1202"/>
        <item x="1225"/>
        <item x="470"/>
        <item x="214"/>
        <item x="39"/>
        <item x="496"/>
        <item x="277"/>
        <item x="1193"/>
        <item x="566"/>
        <item x="211"/>
        <item x="302"/>
        <item x="680"/>
        <item x="108"/>
        <item x="1192"/>
        <item x="197"/>
        <item x="550"/>
        <item x="580"/>
        <item x="504"/>
        <item x="1235"/>
        <item x="207"/>
        <item x="475"/>
        <item x="493"/>
        <item x="168"/>
        <item x="21"/>
        <item x="0"/>
        <item x="575"/>
        <item x="1199"/>
        <item x="513"/>
        <item x="474"/>
        <item x="456"/>
        <item x="1226"/>
        <item x="152"/>
        <item x="669"/>
        <item x="467"/>
        <item x="139"/>
        <item x="1236"/>
        <item x="696"/>
        <item x="710"/>
        <item x="154"/>
        <item x="284"/>
        <item x="579"/>
        <item x="483"/>
        <item x="489"/>
        <item x="563"/>
        <item x="572"/>
        <item x="261"/>
        <item x="1273"/>
        <item x="466"/>
        <item x="703"/>
        <item x="140"/>
        <item x="614"/>
        <item x="660"/>
        <item x="193"/>
        <item x="306"/>
        <item x="454"/>
        <item x="1234"/>
        <item x="880"/>
        <item x="533"/>
        <item x="212"/>
        <item x="213"/>
        <item x="765"/>
        <item x="194"/>
        <item x="700"/>
        <item x="578"/>
        <item x="135"/>
        <item x="536"/>
        <item x="278"/>
        <item x="665"/>
        <item x="485"/>
        <item x="498"/>
        <item x="7"/>
        <item x="570"/>
        <item x="288"/>
        <item x="101"/>
        <item x="1261"/>
        <item x="156"/>
        <item x="126"/>
        <item x="224"/>
        <item x="26"/>
        <item x="479"/>
        <item x="526"/>
        <item x="543"/>
        <item x="520"/>
        <item x="175"/>
        <item x="478"/>
        <item x="228"/>
        <item x="540"/>
        <item x="709"/>
        <item x="517"/>
        <item x="81"/>
        <item x="293"/>
        <item x="64"/>
        <item x="1274"/>
        <item x="1203"/>
        <item x="473"/>
        <item x="1262"/>
        <item x="519"/>
        <item x="659"/>
        <item x="482"/>
        <item x="551"/>
        <item x="155"/>
        <item x="1257"/>
        <item x="25"/>
        <item x="532"/>
        <item x="544"/>
        <item x="877"/>
        <item x="516"/>
        <item x="1"/>
        <item x="1242"/>
        <item x="554"/>
        <item x="1221"/>
        <item x="1212"/>
        <item x="144"/>
        <item x="1116"/>
        <item x="1238"/>
        <item x="264"/>
        <item x="167"/>
        <item x="1210"/>
        <item x="658"/>
        <item x="15"/>
        <item x="1206"/>
        <item x="2"/>
        <item x="552"/>
        <item x="565"/>
        <item x="1244"/>
        <item x="506"/>
        <item x="1237"/>
        <item x="529"/>
        <item x="113"/>
        <item x="404"/>
        <item x="508"/>
        <item x="524"/>
        <item x="557"/>
        <item x="1240"/>
        <item x="683"/>
        <item x="149"/>
        <item x="94"/>
        <item x="530"/>
        <item x="199"/>
        <item x="78"/>
        <item x="494"/>
        <item x="263"/>
        <item x="290"/>
        <item x="43"/>
        <item x="170"/>
        <item x="16"/>
        <item x="708"/>
        <item x="40"/>
        <item x="292"/>
        <item x="657"/>
        <item x="41"/>
        <item x="542"/>
        <item x="269"/>
        <item x="1197"/>
        <item x="500"/>
        <item x="274"/>
        <item x="583"/>
        <item x="492"/>
        <item x="230"/>
        <item x="215"/>
        <item x="31"/>
        <item x="1222"/>
        <item x="1251"/>
        <item x="512"/>
        <item x="711"/>
        <item x="1194"/>
        <item x="951"/>
        <item x="545"/>
        <item x="138"/>
        <item x="279"/>
        <item x="92"/>
        <item x="146"/>
        <item x="685"/>
        <item x="367"/>
        <item x="1143"/>
        <item x="137"/>
        <item x="490"/>
        <item x="75"/>
        <item x="1211"/>
        <item x="172"/>
        <item x="505"/>
        <item x="523"/>
        <item x="298"/>
        <item x="166"/>
        <item x="246"/>
        <item x="68"/>
        <item x="268"/>
        <item x="229"/>
        <item x="1253"/>
        <item x="835"/>
        <item x="109"/>
        <item x="305"/>
        <item x="767"/>
        <item x="192"/>
        <item x="1198"/>
        <item x="112"/>
        <item x="272"/>
        <item x="1231"/>
        <item x="114"/>
        <item x="1191"/>
        <item x="893"/>
        <item x="582"/>
        <item x="271"/>
        <item x="239"/>
        <item x="71"/>
        <item x="1245"/>
        <item x="242"/>
        <item x="698"/>
        <item x="714"/>
        <item x="299"/>
        <item x="173"/>
        <item x="276"/>
        <item x="267"/>
        <item x="564"/>
        <item x="1269"/>
        <item x="283"/>
        <item x="289"/>
        <item x="304"/>
        <item x="481"/>
        <item x="531"/>
        <item x="440"/>
        <item x="133"/>
        <item x="286"/>
        <item x="281"/>
        <item x="262"/>
        <item x="254"/>
        <item x="1263"/>
        <item x="280"/>
        <item x="491"/>
        <item x="270"/>
        <item x="1249"/>
        <item x="1200"/>
        <item x="1009"/>
        <item x="76"/>
        <item x="303"/>
        <item x="1220"/>
        <item x="650"/>
        <item x="163"/>
        <item x="1180"/>
        <item x="707"/>
        <item x="671"/>
        <item x="189"/>
        <item x="184"/>
        <item x="666"/>
        <item x="1256"/>
        <item x="952"/>
        <item x="187"/>
        <item x="461"/>
        <item x="401"/>
        <item x="458"/>
        <item x="1233"/>
        <item x="123"/>
        <item x="236"/>
        <item x="275"/>
        <item x="984"/>
        <item x="541"/>
        <item x="653"/>
        <item x="157"/>
        <item x="571"/>
        <item x="36"/>
        <item x="225"/>
        <item x="664"/>
        <item x="704"/>
        <item x="1248"/>
        <item x="69"/>
        <item x="510"/>
        <item x="1201"/>
        <item x="287"/>
        <item x="11"/>
        <item x="1223"/>
        <item x="527"/>
        <item x="60"/>
        <item x="186"/>
        <item x="415"/>
        <item x="301"/>
        <item x="839"/>
        <item x="534"/>
        <item x="1224"/>
        <item x="231"/>
        <item x="226"/>
        <item x="208"/>
        <item x="1270"/>
        <item x="663"/>
        <item x="345"/>
        <item x="568"/>
        <item x="654"/>
        <item x="143"/>
        <item x="539"/>
        <item x="98"/>
        <item x="465"/>
        <item x="593"/>
        <item x="497"/>
        <item x="925"/>
        <item x="1252"/>
        <item x="1095"/>
        <item x="548"/>
        <item x="906"/>
        <item x="547"/>
        <item x="317"/>
        <item x="93"/>
        <item x="574"/>
        <item x="136"/>
        <item x="476"/>
        <item x="1254"/>
        <item x="503"/>
        <item x="928"/>
        <item x="227"/>
        <item x="716"/>
        <item x="655"/>
        <item x="818"/>
        <item x="23"/>
        <item x="509"/>
        <item x="285"/>
        <item x="196"/>
        <item x="770"/>
        <item x="363"/>
        <item x="232"/>
        <item x="58"/>
        <item x="712"/>
        <item x="14"/>
        <item x="1272"/>
        <item x="1176"/>
        <item x="1107"/>
        <item x="273"/>
        <item x="1213"/>
        <item x="161"/>
        <item x="89"/>
        <item x="882"/>
        <item x="561"/>
        <item x="515"/>
        <item x="5"/>
        <item x="678"/>
        <item x="1027"/>
        <item x="724"/>
        <item x="90"/>
        <item x="235"/>
        <item x="1219"/>
        <item x="234"/>
        <item x="1304"/>
        <item x="705"/>
        <item x="1082"/>
        <item x="978"/>
        <item x="177"/>
        <item x="120"/>
        <item x="434"/>
        <item x="45"/>
        <item x="872"/>
        <item x="507"/>
        <item x="1276"/>
        <item x="463"/>
        <item x="897"/>
        <item x="921"/>
        <item x="198"/>
        <item x="1109"/>
        <item x="125"/>
        <item x="399"/>
        <item x="315"/>
        <item x="57"/>
        <item x="1119"/>
        <item x="935"/>
        <item x="158"/>
        <item x="66"/>
        <item x="65"/>
        <item x="191"/>
        <item x="870"/>
        <item x="943"/>
        <item x="946"/>
        <item x="668"/>
        <item x="99"/>
        <item x="679"/>
        <item x="42"/>
        <item x="134"/>
        <item x="433"/>
        <item x="1099"/>
        <item x="616"/>
        <item x="631"/>
        <item x="222"/>
        <item x="35"/>
        <item x="260"/>
        <item x="819"/>
        <item x="1208"/>
        <item x="796"/>
        <item x="1059"/>
        <item x="389"/>
        <item x="409"/>
        <item x="1084"/>
        <item x="1015"/>
        <item x="17"/>
        <item x="1105"/>
        <item x="3"/>
        <item x="38"/>
        <item x="1016"/>
        <item x="670"/>
        <item x="1250"/>
        <item x="382"/>
        <item x="160"/>
        <item x="205"/>
        <item x="697"/>
        <item x="83"/>
        <item x="1171"/>
        <item x="900"/>
        <item x="676"/>
        <item x="677"/>
        <item x="656"/>
        <item x="1024"/>
        <item x="233"/>
        <item x="1268"/>
        <item x="131"/>
        <item x="1204"/>
        <item x="9"/>
        <item x="1120"/>
        <item x="129"/>
        <item x="778"/>
        <item x="49"/>
        <item x="460"/>
        <item x="820"/>
        <item x="178"/>
        <item x="190"/>
        <item x="1214"/>
        <item x="1266"/>
        <item x="487"/>
        <item x="182"/>
        <item x="771"/>
        <item x="1258"/>
        <item x="672"/>
        <item x="1207"/>
        <item x="934"/>
        <item x="27"/>
        <item x="79"/>
        <item x="667"/>
        <item x="1215"/>
        <item x="945"/>
        <item x="521"/>
        <item x="581"/>
        <item x="812"/>
        <item x="451"/>
        <item x="1083"/>
        <item x="341"/>
        <item x="1133"/>
        <item x="501"/>
        <item x="325"/>
        <item x="96"/>
        <item x="209"/>
        <item x="351"/>
        <item x="502"/>
        <item x="762"/>
        <item x="525"/>
        <item x="1301"/>
        <item x="1123"/>
        <item x="891"/>
        <item x="210"/>
        <item x="237"/>
        <item x="469"/>
        <item x="1114"/>
        <item x="1034"/>
        <item x="67"/>
        <item x="1122"/>
        <item x="962"/>
        <item x="238"/>
        <item x="1065"/>
        <item x="468"/>
        <item x="922"/>
        <item x="1085"/>
        <item x="95"/>
        <item x="1218"/>
        <item x="119"/>
        <item x="1255"/>
        <item x="1239"/>
        <item x="1002"/>
        <item x="480"/>
        <item x="514"/>
        <item x="1004"/>
        <item x="18"/>
        <item x="54"/>
        <item x="1098"/>
        <item x="915"/>
        <item x="116"/>
        <item x="148"/>
        <item x="1128"/>
        <item x="1020"/>
        <item x="477"/>
        <item x="162"/>
        <item x="266"/>
        <item x="856"/>
        <item x="855"/>
        <item x="1043"/>
        <item x="723"/>
        <item x="216"/>
        <item x="1077"/>
        <item x="1230"/>
        <item x="128"/>
        <item x="150"/>
        <item x="124"/>
        <item x="841"/>
        <item x="1229"/>
        <item x="110"/>
        <item x="1259"/>
        <item x="188"/>
        <item x="511"/>
        <item x="760"/>
        <item x="1103"/>
        <item x="472"/>
        <item x="6"/>
        <item x="121"/>
        <item x="446"/>
        <item x="259"/>
        <item x="528"/>
        <item x="488"/>
        <item x="343"/>
        <item x="573"/>
        <item x="53"/>
        <item x="1247"/>
        <item x="1093"/>
        <item x="331"/>
        <item x="221"/>
        <item x="1050"/>
        <item x="107"/>
        <item x="799"/>
        <item x="769"/>
        <item x="634"/>
        <item x="848"/>
        <item x="12"/>
        <item x="100"/>
        <item x="86"/>
        <item x="1055"/>
        <item x="1079"/>
        <item x="250"/>
        <item x="736"/>
        <item x="791"/>
        <item x="1264"/>
        <item x="448"/>
        <item x="854"/>
        <item x="1031"/>
        <item x="338"/>
        <item x="356"/>
        <item x="622"/>
        <item x="63"/>
        <item x="72"/>
        <item x="471"/>
        <item x="200"/>
        <item x="362"/>
        <item x="408"/>
        <item x="1033"/>
        <item x="1299"/>
        <item x="253"/>
        <item x="47"/>
        <item x="185"/>
        <item x="1292"/>
        <item x="50"/>
        <item x="85"/>
        <item x="24"/>
        <item x="1132"/>
        <item x="204"/>
        <item x="1039"/>
        <item x="713"/>
        <item x="102"/>
        <item x="632"/>
        <item x="1283"/>
        <item x="919"/>
        <item x="748"/>
        <item x="795"/>
        <item x="861"/>
        <item x="122"/>
        <item x="1232"/>
        <item x="1081"/>
        <item x="28"/>
        <item x="896"/>
        <item x="647"/>
        <item x="55"/>
        <item x="598"/>
        <item x="638"/>
        <item x="115"/>
        <item x="998"/>
        <item x="13"/>
        <item x="291"/>
        <item x="59"/>
        <item x="344"/>
        <item x="727"/>
        <item x="902"/>
        <item x="1153"/>
        <item x="33"/>
        <item x="203"/>
        <item x="1147"/>
        <item x="648"/>
        <item x="725"/>
        <item x="258"/>
        <item x="1305"/>
        <item x="586"/>
        <item x="788"/>
        <item x="1146"/>
        <item x="768"/>
        <item x="758"/>
        <item x="627"/>
        <item x="1228"/>
        <item x="4"/>
        <item x="1013"/>
        <item x="811"/>
        <item x="30"/>
        <item x="223"/>
        <item x="312"/>
        <item x="971"/>
        <item x="1066"/>
        <item x="687"/>
        <item x="1170"/>
        <item x="889"/>
        <item x="761"/>
        <item x="127"/>
        <item x="1293"/>
        <item x="73"/>
        <item x="757"/>
        <item x="728"/>
        <item x="422"/>
        <item x="248"/>
        <item x="202"/>
        <item x="992"/>
        <item x="1155"/>
        <item x="44"/>
        <item x="918"/>
        <item x="84"/>
        <item x="255"/>
        <item x="869"/>
        <item x="252"/>
        <item x="179"/>
        <item x="1063"/>
        <item x="1297"/>
        <item x="1121"/>
        <item x="756"/>
        <item x="609"/>
        <item x="885"/>
        <item x="639"/>
        <item x="740"/>
        <item x="445"/>
        <item x="1166"/>
        <item x="956"/>
        <item x="19"/>
        <item x="444"/>
        <item x="731"/>
        <item x="1300"/>
        <item x="1054"/>
        <item x="1163"/>
        <item x="379"/>
        <item x="790"/>
        <item x="32"/>
        <item x="391"/>
        <item x="405"/>
        <item x="1104"/>
        <item x="1165"/>
        <item x="439"/>
        <item x="753"/>
        <item x="77"/>
        <item x="181"/>
        <item x="257"/>
        <item x="1046"/>
        <item x="117"/>
        <item x="354"/>
        <item x="1145"/>
        <item x="605"/>
        <item x="388"/>
        <item x="243"/>
        <item x="775"/>
        <item x="245"/>
        <item x="1019"/>
        <item x="1246"/>
        <item x="594"/>
        <item x="983"/>
        <item x="91"/>
        <item x="316"/>
        <item x="453"/>
        <item x="347"/>
        <item x="165"/>
        <item x="739"/>
        <item x="1124"/>
        <item x="1108"/>
        <item x="933"/>
        <item x="103"/>
        <item x="751"/>
        <item x="874"/>
        <item x="597"/>
        <item x="396"/>
        <item x="358"/>
        <item x="1303"/>
        <item x="1130"/>
        <item x="1291"/>
        <item x="865"/>
        <item x="1112"/>
        <item x="330"/>
        <item x="807"/>
        <item x="673"/>
        <item x="972"/>
        <item x="398"/>
        <item x="457"/>
        <item x="852"/>
        <item x="349"/>
        <item x="426"/>
        <item x="977"/>
        <item x="1022"/>
        <item x="342"/>
        <item x="1174"/>
        <item x="1285"/>
        <item x="1282"/>
        <item x="892"/>
        <item x="364"/>
        <item x="633"/>
        <item x="954"/>
        <item x="884"/>
        <item x="371"/>
        <item x="645"/>
        <item x="1030"/>
        <item x="1260"/>
        <item x="842"/>
        <item x="955"/>
        <item x="793"/>
        <item x="886"/>
        <item x="1179"/>
        <item x="328"/>
        <item x="1158"/>
        <item x="780"/>
        <item x="994"/>
        <item x="585"/>
        <item x="240"/>
        <item x="857"/>
        <item x="851"/>
        <item x="1101"/>
        <item x="251"/>
        <item x="853"/>
        <item x="803"/>
        <item x="327"/>
        <item x="1068"/>
        <item x="34"/>
        <item x="783"/>
        <item x="636"/>
        <item x="51"/>
        <item x="247"/>
        <item x="800"/>
        <item x="244"/>
        <item x="878"/>
        <item x="1137"/>
        <item x="920"/>
        <item x="985"/>
        <item x="779"/>
        <item x="384"/>
        <item x="607"/>
        <item x="183"/>
        <item x="732"/>
        <item x="981"/>
        <item x="577"/>
        <item x="888"/>
        <item x="827"/>
        <item x="1150"/>
        <item x="1149"/>
        <item x="1162"/>
        <item x="1205"/>
        <item x="895"/>
        <item x="912"/>
        <item x="29"/>
        <item x="923"/>
        <item x="1281"/>
        <item x="174"/>
        <item x="745"/>
        <item x="395"/>
        <item x="735"/>
        <item x="1135"/>
        <item x="195"/>
        <item x="1302"/>
        <item x="1178"/>
        <item x="833"/>
        <item x="847"/>
        <item x="1278"/>
        <item x="806"/>
        <item x="1000"/>
        <item x="1042"/>
        <item x="334"/>
        <item x="628"/>
        <item x="742"/>
        <item x="1277"/>
        <item x="424"/>
        <item x="74"/>
        <item x="241"/>
        <item x="931"/>
        <item x="721"/>
        <item x="48"/>
        <item x="441"/>
        <item x="602"/>
        <item x="927"/>
        <item x="1279"/>
        <item x="879"/>
        <item x="1025"/>
        <item x="845"/>
        <item x="815"/>
        <item x="1097"/>
        <item x="1026"/>
        <item x="643"/>
        <item x="1181"/>
        <item x="674"/>
        <item x="717"/>
        <item x="256"/>
        <item x="377"/>
        <item x="1152"/>
        <item x="621"/>
        <item x="1148"/>
        <item x="1067"/>
        <item x="898"/>
        <item x="153"/>
        <item x="930"/>
        <item x="499"/>
        <item x="950"/>
        <item x="744"/>
        <item x="339"/>
        <item x="324"/>
        <item x="70"/>
        <item x="649"/>
        <item x="929"/>
        <item x="961"/>
        <item x="106"/>
        <item x="392"/>
        <item x="412"/>
        <item x="910"/>
        <item x="1286"/>
        <item x="944"/>
        <item x="385"/>
        <item x="10"/>
        <item x="932"/>
        <item x="965"/>
        <item x="423"/>
        <item x="326"/>
        <item x="941"/>
        <item x="320"/>
        <item x="964"/>
        <item x="733"/>
        <item x="924"/>
        <item x="837"/>
        <item x="462"/>
        <item x="979"/>
        <item x="313"/>
        <item x="376"/>
        <item x="737"/>
        <item x="675"/>
        <item x="611"/>
        <item x="1172"/>
        <item x="782"/>
        <item x="52"/>
        <item x="947"/>
        <item x="850"/>
        <item x="130"/>
        <item x="838"/>
        <item x="1062"/>
        <item x="846"/>
        <item x="960"/>
        <item x="746"/>
        <item x="1111"/>
        <item x="867"/>
        <item x="62"/>
        <item x="1173"/>
        <item x="447"/>
        <item x="336"/>
        <item x="1217"/>
        <item x="926"/>
        <item x="1045"/>
        <item x="1071"/>
        <item x="908"/>
        <item x="118"/>
        <item x="862"/>
        <item x="989"/>
        <item x="393"/>
        <item x="603"/>
        <item x="311"/>
        <item x="1041"/>
        <item x="1298"/>
        <item x="973"/>
        <item x="995"/>
        <item x="1090"/>
        <item x="641"/>
        <item x="963"/>
        <item x="969"/>
        <item x="1141"/>
        <item x="702"/>
        <item x="773"/>
        <item x="938"/>
        <item x="357"/>
        <item x="1183"/>
        <item x="201"/>
        <item x="1189"/>
        <item x="905"/>
        <item x="400"/>
        <item x="690"/>
        <item x="890"/>
        <item x="159"/>
        <item x="970"/>
        <item x="916"/>
        <item x="909"/>
        <item x="1051"/>
        <item x="600"/>
        <item x="369"/>
        <item x="991"/>
        <item x="875"/>
        <item x="335"/>
        <item x="999"/>
        <item x="763"/>
        <item x="56"/>
        <item x="1136"/>
        <item x="967"/>
        <item x="1139"/>
        <item x="937"/>
        <item x="360"/>
        <item x="797"/>
        <item x="1294"/>
        <item x="1023"/>
        <item x="442"/>
        <item x="752"/>
        <item x="612"/>
        <item x="374"/>
        <item x="1080"/>
        <item x="1038"/>
        <item x="46"/>
        <item x="1040"/>
        <item x="323"/>
        <item x="883"/>
        <item x="1048"/>
        <item x="176"/>
        <item x="764"/>
        <item x="980"/>
        <item x="792"/>
        <item x="1134"/>
        <item x="691"/>
        <item x="449"/>
        <item x="20"/>
        <item x="814"/>
        <item x="589"/>
        <item x="1053"/>
        <item x="689"/>
        <item x="810"/>
        <item x="953"/>
        <item x="914"/>
        <item x="1003"/>
        <item x="784"/>
        <item x="802"/>
        <item x="1060"/>
        <item x="644"/>
        <item x="1106"/>
        <item x="722"/>
        <item x="104"/>
        <item x="836"/>
        <item x="1007"/>
        <item x="1029"/>
        <item x="1296"/>
        <item x="450"/>
        <item x="1151"/>
        <item x="386"/>
        <item x="777"/>
        <item x="1064"/>
        <item x="809"/>
        <item x="1001"/>
        <item x="1075"/>
        <item x="1190"/>
        <item x="749"/>
        <item x="825"/>
        <item x="798"/>
        <item x="601"/>
        <item x="1161"/>
        <item x="350"/>
        <item x="1131"/>
        <item x="220"/>
        <item x="438"/>
        <item x="1280"/>
        <item x="618"/>
        <item x="821"/>
        <item x="1284"/>
        <item x="407"/>
        <item x="738"/>
        <item x="432"/>
        <item x="719"/>
        <item x="630"/>
        <item x="420"/>
        <item x="831"/>
        <item x="1049"/>
        <item x="1118"/>
        <item x="587"/>
        <item x="868"/>
        <item x="1052"/>
        <item x="942"/>
        <item x="1156"/>
        <item x="430"/>
        <item x="8"/>
        <item x="604"/>
        <item x="759"/>
        <item x="413"/>
        <item x="429"/>
        <item x="646"/>
        <item x="894"/>
        <item x="684"/>
        <item x="1091"/>
        <item x="1140"/>
        <item x="1021"/>
        <item x="1157"/>
        <item x="720"/>
        <item x="982"/>
        <item x="1129"/>
        <item x="22"/>
        <item x="940"/>
        <item x="741"/>
        <item x="61"/>
        <item x="974"/>
        <item x="1096"/>
        <item x="843"/>
        <item x="406"/>
        <item x="726"/>
        <item x="824"/>
        <item x="590"/>
        <item x="88"/>
        <item x="968"/>
        <item x="417"/>
        <item x="1117"/>
        <item x="996"/>
        <item x="390"/>
        <item x="692"/>
        <item x="624"/>
        <item x="642"/>
        <item x="459"/>
        <item x="781"/>
        <item x="1087"/>
        <item x="688"/>
        <item x="310"/>
        <item x="381"/>
        <item x="1186"/>
        <item x="319"/>
        <item x="1187"/>
        <item x="355"/>
        <item x="804"/>
        <item x="375"/>
        <item x="1182"/>
        <item x="849"/>
        <item x="370"/>
        <item x="411"/>
        <item x="1011"/>
        <item x="754"/>
        <item x="1184"/>
        <item x="652"/>
        <item x="361"/>
        <item x="329"/>
        <item x="1032"/>
        <item x="776"/>
        <item x="693"/>
        <item x="1102"/>
        <item x="629"/>
        <item x="365"/>
        <item x="1074"/>
        <item x="333"/>
        <item x="829"/>
        <item x="599"/>
        <item x="1144"/>
        <item x="596"/>
        <item x="816"/>
        <item x="1289"/>
        <item x="1110"/>
        <item x="378"/>
        <item x="840"/>
        <item x="863"/>
        <item x="1113"/>
        <item x="786"/>
        <item x="427"/>
        <item x="686"/>
        <item x="387"/>
        <item x="486"/>
        <item x="332"/>
        <item x="592"/>
        <item x="1088"/>
        <item x="734"/>
        <item x="606"/>
        <item x="957"/>
        <item x="830"/>
        <item x="1287"/>
        <item x="1058"/>
        <item x="435"/>
        <item x="626"/>
        <item x="431"/>
        <item x="383"/>
        <item x="1006"/>
        <item x="822"/>
        <item x="1177"/>
        <item x="1142"/>
        <item x="694"/>
        <item x="1175"/>
        <item x="939"/>
        <item x="1185"/>
        <item x="352"/>
        <item x="1127"/>
        <item x="337"/>
        <item x="1061"/>
        <item x="1044"/>
        <item x="901"/>
        <item x="346"/>
        <item x="403"/>
        <item x="452"/>
        <item x="613"/>
        <item x="936"/>
        <item x="1005"/>
        <item x="805"/>
        <item x="219"/>
        <item x="640"/>
        <item x="904"/>
        <item x="610"/>
        <item x="1160"/>
        <item x="1154"/>
        <item x="353"/>
        <item x="834"/>
        <item x="425"/>
        <item x="1089"/>
        <item x="1125"/>
        <item x="1100"/>
        <item x="87"/>
        <item x="635"/>
        <item x="695"/>
        <item x="608"/>
        <item x="373"/>
        <item x="394"/>
        <item x="1076"/>
        <item x="437"/>
        <item x="913"/>
        <item x="987"/>
        <item x="871"/>
        <item x="428"/>
        <item x="787"/>
        <item x="619"/>
        <item x="623"/>
        <item x="958"/>
        <item x="1295"/>
        <item x="794"/>
        <item x="1290"/>
        <item x="747"/>
        <item x="591"/>
        <item x="911"/>
        <item x="844"/>
        <item x="774"/>
        <item x="887"/>
        <item x="1169"/>
        <item x="588"/>
        <item x="615"/>
        <item x="743"/>
        <item x="322"/>
        <item x="637"/>
        <item x="959"/>
        <item x="1014"/>
        <item x="817"/>
        <item x="1086"/>
        <item x="518"/>
        <item x="584"/>
        <item x="864"/>
        <item x="421"/>
        <item x="1028"/>
        <item x="1164"/>
        <item x="860"/>
        <item x="1078"/>
        <item x="699"/>
        <item x="1073"/>
        <item x="1126"/>
        <item x="750"/>
        <item x="443"/>
        <item x="785"/>
        <item x="1159"/>
        <item x="372"/>
        <item x="1094"/>
        <item x="701"/>
        <item x="1036"/>
        <item x="1168"/>
        <item x="832"/>
        <item x="1070"/>
        <item x="813"/>
        <item x="80"/>
        <item x="1035"/>
        <item x="772"/>
        <item x="1188"/>
        <item x="988"/>
        <item x="1018"/>
        <item x="866"/>
        <item x="899"/>
        <item x="1008"/>
        <item x="948"/>
        <item x="1167"/>
        <item x="993"/>
        <item x="917"/>
        <item x="1069"/>
        <item x="82"/>
        <item x="789"/>
        <item x="366"/>
        <item x="359"/>
        <item x="715"/>
        <item x="1017"/>
        <item x="617"/>
        <item x="949"/>
        <item x="1057"/>
        <item x="418"/>
        <item x="402"/>
        <item x="595"/>
        <item x="873"/>
        <item x="729"/>
        <item x="828"/>
        <item x="801"/>
        <item x="808"/>
        <item x="1288"/>
        <item x="1138"/>
        <item x="975"/>
        <item x="766"/>
        <item x="321"/>
        <item x="730"/>
        <item x="410"/>
        <item x="718"/>
        <item x="620"/>
        <item x="314"/>
        <item x="397"/>
        <item x="1072"/>
        <item x="976"/>
        <item x="651"/>
        <item x="1037"/>
        <item x="1012"/>
        <item x="1056"/>
        <item x="997"/>
        <item x="625"/>
        <item x="368"/>
        <item x="826"/>
        <item x="1010"/>
        <item x="1115"/>
        <item x="419"/>
        <item x="340"/>
        <item x="907"/>
        <item x="348"/>
        <item x="755"/>
        <item x="823"/>
        <item x="876"/>
        <item x="966"/>
        <item x="318"/>
        <item x="1047"/>
        <item x="881"/>
        <item x="416"/>
        <item x="986"/>
        <item x="414"/>
        <item x="1092"/>
        <item x="859"/>
        <item x="903"/>
        <item t="default"/>
      </items>
    </pivotField>
    <pivotField dataField="1" numFmtId="43" showAll="0"/>
    <pivotField numFmtId="43" showAll="0"/>
    <pivotField numFmtId="43" showAll="0"/>
    <pivotField axis="axisRow" showAll="0">
      <items count="11">
        <item n="Professional and Continuing Education Program" x="3"/>
        <item x="5"/>
        <item x="0"/>
        <item x="8"/>
        <item x="7"/>
        <item x="4"/>
        <item x="2"/>
        <item x="6"/>
        <item x="1"/>
        <item x="9"/>
        <item t="default"/>
      </items>
    </pivotField>
  </pivotFields>
  <rowFields count="2">
    <field x="23"/>
    <field x="8"/>
  </rowFields>
  <rowItems count="28">
    <i>
      <x/>
    </i>
    <i r="1">
      <x v="4"/>
    </i>
    <i r="1">
      <x v="5"/>
    </i>
    <i>
      <x v="1"/>
    </i>
    <i r="1">
      <x v="9"/>
    </i>
    <i>
      <x v="2"/>
    </i>
    <i r="1">
      <x v="1"/>
    </i>
    <i>
      <x v="3"/>
    </i>
    <i r="1">
      <x v="15"/>
    </i>
    <i>
      <x v="4"/>
    </i>
    <i r="1">
      <x v="12"/>
    </i>
    <i>
      <x v="5"/>
    </i>
    <i r="1">
      <x v="6"/>
    </i>
    <i r="1">
      <x v="13"/>
    </i>
    <i>
      <x v="6"/>
    </i>
    <i r="1">
      <x/>
    </i>
    <i r="1">
      <x v="3"/>
    </i>
    <i r="1">
      <x v="14"/>
    </i>
    <i>
      <x v="7"/>
    </i>
    <i r="1">
      <x v="10"/>
    </i>
    <i r="1">
      <x v="11"/>
    </i>
    <i>
      <x v="8"/>
    </i>
    <i r="1">
      <x v="2"/>
    </i>
    <i r="1">
      <x v="7"/>
    </i>
    <i r="1">
      <x v="8"/>
    </i>
    <i>
      <x v="9"/>
    </i>
    <i r="1">
      <x v="16"/>
    </i>
    <i t="grand">
      <x/>
    </i>
  </rowItems>
  <colFields count="1">
    <field x="-2"/>
  </colFields>
  <colItems count="3">
    <i>
      <x/>
    </i>
    <i i="1">
      <x v="1"/>
    </i>
    <i i="2">
      <x v="2"/>
    </i>
  </colItems>
  <pageFields count="1">
    <pageField fld="3" hier="-1"/>
  </pageFields>
  <dataFields count="3">
    <dataField name="Sum of Firms Amount 603005" fld="17" baseField="23" baseItem="2" numFmtId="40"/>
    <dataField name=".Pro Rata Factor" fld="19" baseField="0" baseItem="0" numFmtId="10"/>
    <dataField name="Total Dental" fld="20" baseField="8" baseItem="1" numFmtId="40"/>
  </dataFields>
  <formats count="2">
    <format dxfId="1">
      <pivotArea outline="0" collapsedLevelsAreSubtotals="1" fieldPosition="0">
        <references count="1">
          <reference field="4294967294" count="1" selected="0">
            <x v="1"/>
          </reference>
        </references>
      </pivotArea>
    </format>
    <format dxfId="0">
      <pivotArea dataOnly="0" labelOnly="1" fieldPosition="0">
        <references count="1">
          <reference field="23"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53F355-6223-42DC-A288-8159C9247FED}">
  <sheetPr>
    <pageSetUpPr fitToPage="1"/>
  </sheetPr>
  <dimension ref="A4:G43"/>
  <sheetViews>
    <sheetView tabSelected="1" workbookViewId="0">
      <selection activeCell="B43" sqref="B43"/>
    </sheetView>
  </sheetViews>
  <sheetFormatPr defaultRowHeight="14.25" x14ac:dyDescent="0.45"/>
  <cols>
    <col min="1" max="1" width="26.9296875" bestFit="1" customWidth="1"/>
    <col min="2" max="2" width="25.19921875" bestFit="1" customWidth="1"/>
    <col min="3" max="3" width="13.73046875" bestFit="1" customWidth="1"/>
    <col min="4" max="4" width="12.86328125" bestFit="1" customWidth="1"/>
    <col min="5" max="5" width="3.33203125" customWidth="1"/>
  </cols>
  <sheetData>
    <row r="4" spans="1:6" x14ac:dyDescent="0.45">
      <c r="A4" s="7" t="s">
        <v>0</v>
      </c>
    </row>
    <row r="5" spans="1:6" x14ac:dyDescent="0.45">
      <c r="F5" s="11"/>
    </row>
    <row r="6" spans="1:6" ht="66" x14ac:dyDescent="0.45">
      <c r="A6" s="2" t="s">
        <v>1</v>
      </c>
      <c r="B6" t="s">
        <v>2</v>
      </c>
      <c r="C6" s="12" t="s">
        <v>3</v>
      </c>
      <c r="D6" s="8">
        <v>852920.17095358379</v>
      </c>
    </row>
    <row r="8" spans="1:6" x14ac:dyDescent="0.45">
      <c r="A8" s="2" t="s">
        <v>4</v>
      </c>
      <c r="B8" t="s">
        <v>5</v>
      </c>
      <c r="C8" t="s">
        <v>6</v>
      </c>
      <c r="D8" t="s">
        <v>7</v>
      </c>
    </row>
    <row r="9" spans="1:6" ht="28.5" x14ac:dyDescent="0.45">
      <c r="A9" s="6" t="s">
        <v>8</v>
      </c>
      <c r="B9" s="5">
        <v>22448140.040000007</v>
      </c>
      <c r="C9" s="1">
        <v>2.3590945968042447E-2</v>
      </c>
      <c r="D9" s="5">
        <v>434577.40183800441</v>
      </c>
      <c r="E9" t="s">
        <v>300</v>
      </c>
    </row>
    <row r="10" spans="1:6" x14ac:dyDescent="0.45">
      <c r="A10" s="4" t="s">
        <v>9</v>
      </c>
      <c r="B10" s="5">
        <v>21649297.510000005</v>
      </c>
      <c r="C10" s="1">
        <v>2.2751435392617314E-2</v>
      </c>
      <c r="D10" s="5">
        <v>419112.47197982902</v>
      </c>
    </row>
    <row r="11" spans="1:6" x14ac:dyDescent="0.45">
      <c r="A11" s="4" t="s">
        <v>10</v>
      </c>
      <c r="B11" s="5">
        <v>798842.53</v>
      </c>
      <c r="C11" s="1">
        <v>8.3951057542513139E-4</v>
      </c>
      <c r="D11" s="5">
        <v>15464.929858175379</v>
      </c>
    </row>
    <row r="12" spans="1:6" x14ac:dyDescent="0.45">
      <c r="A12" s="3" t="s">
        <v>11</v>
      </c>
      <c r="B12" s="5">
        <v>4595157.82</v>
      </c>
      <c r="C12" s="1">
        <v>4.8290913925645553E-3</v>
      </c>
      <c r="D12" s="5">
        <v>88958.450138534914</v>
      </c>
    </row>
    <row r="13" spans="1:6" x14ac:dyDescent="0.45">
      <c r="A13" s="4" t="s">
        <v>12</v>
      </c>
      <c r="B13" s="5">
        <v>4595157.82</v>
      </c>
      <c r="C13" s="1">
        <v>4.8290913925645553E-3</v>
      </c>
      <c r="D13" s="5">
        <v>88958.450138534914</v>
      </c>
    </row>
    <row r="14" spans="1:6" x14ac:dyDescent="0.45">
      <c r="A14" s="3" t="s">
        <v>13</v>
      </c>
      <c r="B14" s="5">
        <v>2131.7200000000003</v>
      </c>
      <c r="C14" s="1">
        <v>2.2402431225654213E-6</v>
      </c>
      <c r="D14" s="5">
        <v>41.268333919664514</v>
      </c>
    </row>
    <row r="15" spans="1:6" x14ac:dyDescent="0.45">
      <c r="A15" s="4" t="s">
        <v>14</v>
      </c>
      <c r="B15" s="5">
        <v>2131.7200000000003</v>
      </c>
      <c r="C15" s="1">
        <v>2.2402431225654213E-6</v>
      </c>
      <c r="D15" s="5">
        <v>41.268333919664514</v>
      </c>
    </row>
    <row r="16" spans="1:6" x14ac:dyDescent="0.45">
      <c r="A16" s="3" t="s">
        <v>15</v>
      </c>
      <c r="B16" s="5">
        <v>12629061.210000005</v>
      </c>
      <c r="C16" s="1">
        <v>1.3271990467866436E-2</v>
      </c>
      <c r="D16" s="5">
        <v>244488.1668822183</v>
      </c>
      <c r="E16" t="s">
        <v>300</v>
      </c>
    </row>
    <row r="17" spans="1:5" x14ac:dyDescent="0.45">
      <c r="A17" s="4" t="s">
        <v>16</v>
      </c>
      <c r="B17" s="5">
        <v>12629061.210000005</v>
      </c>
      <c r="C17" s="1">
        <v>1.3271990467866436E-2</v>
      </c>
      <c r="D17" s="5">
        <v>244488.1668822183</v>
      </c>
    </row>
    <row r="18" spans="1:5" x14ac:dyDescent="0.45">
      <c r="A18" s="3" t="s">
        <v>17</v>
      </c>
      <c r="B18" s="5">
        <v>753209.69</v>
      </c>
      <c r="C18" s="1">
        <v>7.9155462625116494E-4</v>
      </c>
      <c r="D18" s="5">
        <v>14581.515864394476</v>
      </c>
    </row>
    <row r="19" spans="1:5" x14ac:dyDescent="0.45">
      <c r="A19" s="4" t="s">
        <v>18</v>
      </c>
      <c r="B19" s="5">
        <v>753209.69</v>
      </c>
      <c r="C19" s="1">
        <v>7.9155462625116494E-4</v>
      </c>
      <c r="D19" s="5">
        <v>14581.515864394476</v>
      </c>
    </row>
    <row r="20" spans="1:5" x14ac:dyDescent="0.45">
      <c r="A20" s="3" t="s">
        <v>19</v>
      </c>
      <c r="B20" s="5">
        <v>899760884.38000059</v>
      </c>
      <c r="C20" s="1">
        <v>0.94556655338678275</v>
      </c>
      <c r="D20" s="5">
        <v>17418625.628340732</v>
      </c>
    </row>
    <row r="21" spans="1:5" x14ac:dyDescent="0.45">
      <c r="A21" s="4" t="s">
        <v>20</v>
      </c>
      <c r="B21" s="5">
        <v>71366</v>
      </c>
      <c r="C21" s="1">
        <v>7.49991512417221E-5</v>
      </c>
      <c r="D21" s="5">
        <v>1381.586661714849</v>
      </c>
    </row>
    <row r="22" spans="1:5" x14ac:dyDescent="0.45">
      <c r="A22" s="4" t="s">
        <v>21</v>
      </c>
      <c r="B22" s="5">
        <v>899689518.38000059</v>
      </c>
      <c r="C22" s="1">
        <v>0.94549155423554099</v>
      </c>
      <c r="D22" s="5">
        <v>17417244.041679017</v>
      </c>
    </row>
    <row r="23" spans="1:5" x14ac:dyDescent="0.45">
      <c r="A23" s="3" t="s">
        <v>22</v>
      </c>
      <c r="B23" s="5">
        <v>3690023.88</v>
      </c>
      <c r="C23" s="1">
        <v>3.8778782482090388E-3</v>
      </c>
      <c r="D23" s="5">
        <v>71435.806602825935</v>
      </c>
      <c r="E23" t="s">
        <v>300</v>
      </c>
    </row>
    <row r="24" spans="1:5" x14ac:dyDescent="0.45">
      <c r="A24" s="4">
        <v>436</v>
      </c>
      <c r="B24" s="5">
        <v>148454.22</v>
      </c>
      <c r="C24" s="1">
        <v>1.5601183334153359E-4</v>
      </c>
      <c r="D24" s="5">
        <v>2873.9507640512534</v>
      </c>
    </row>
    <row r="25" spans="1:5" x14ac:dyDescent="0.45">
      <c r="A25" s="4" t="s">
        <v>23</v>
      </c>
      <c r="B25" s="5">
        <v>56496.12</v>
      </c>
      <c r="C25" s="1">
        <v>5.937226478225599E-5</v>
      </c>
      <c r="D25" s="5">
        <v>1093.7180986834278</v>
      </c>
    </row>
    <row r="26" spans="1:5" x14ac:dyDescent="0.45">
      <c r="A26" s="4" t="s">
        <v>24</v>
      </c>
      <c r="B26" s="5">
        <v>3485073.54</v>
      </c>
      <c r="C26" s="1">
        <v>3.662494150085249E-3</v>
      </c>
      <c r="D26" s="5">
        <v>67468.137740091261</v>
      </c>
    </row>
    <row r="27" spans="1:5" x14ac:dyDescent="0.45">
      <c r="A27" s="3" t="s">
        <v>25</v>
      </c>
      <c r="B27" s="5">
        <v>3892342.7600000007</v>
      </c>
      <c r="C27" s="1">
        <v>4.0904969220898202E-3</v>
      </c>
      <c r="D27" s="5">
        <v>75352.532579076331</v>
      </c>
      <c r="E27" t="s">
        <v>300</v>
      </c>
    </row>
    <row r="28" spans="1:5" x14ac:dyDescent="0.45">
      <c r="A28" s="4" t="s">
        <v>26</v>
      </c>
      <c r="B28" s="5">
        <v>325593.68</v>
      </c>
      <c r="C28" s="1">
        <v>3.4216923534552684E-4</v>
      </c>
      <c r="D28" s="5">
        <v>6303.2240202148469</v>
      </c>
    </row>
    <row r="29" spans="1:5" x14ac:dyDescent="0.45">
      <c r="A29" s="4" t="s">
        <v>27</v>
      </c>
      <c r="B29" s="5">
        <v>3566749.0800000005</v>
      </c>
      <c r="C29" s="1">
        <v>3.748327686744293E-3</v>
      </c>
      <c r="D29" s="5">
        <v>69049.308558861478</v>
      </c>
    </row>
    <row r="30" spans="1:5" x14ac:dyDescent="0.45">
      <c r="A30" s="3" t="s">
        <v>28</v>
      </c>
      <c r="B30" s="5">
        <v>2388373.15</v>
      </c>
      <c r="C30" s="1">
        <v>2.5099621542263571E-3</v>
      </c>
      <c r="D30" s="5">
        <v>46236.926368829387</v>
      </c>
    </row>
    <row r="31" spans="1:5" x14ac:dyDescent="0.45">
      <c r="A31" s="4" t="s">
        <v>29</v>
      </c>
      <c r="B31" s="5">
        <v>15755.04</v>
      </c>
      <c r="C31" s="1">
        <v>1.6557108816234361E-5</v>
      </c>
      <c r="D31" s="5">
        <v>305.00452762917791</v>
      </c>
    </row>
    <row r="32" spans="1:5" x14ac:dyDescent="0.45">
      <c r="A32" s="4" t="s">
        <v>30</v>
      </c>
      <c r="B32" s="5">
        <v>2307258.2599999998</v>
      </c>
      <c r="C32" s="1">
        <v>2.4247178095374907E-3</v>
      </c>
      <c r="D32" s="5">
        <v>44666.60926978408</v>
      </c>
    </row>
    <row r="33" spans="1:7" x14ac:dyDescent="0.45">
      <c r="A33" s="4" t="s">
        <v>31</v>
      </c>
      <c r="B33" s="5">
        <v>65359.85</v>
      </c>
      <c r="C33" s="1">
        <v>6.8687235872632205E-5</v>
      </c>
      <c r="D33" s="5">
        <v>1265.312571416126</v>
      </c>
    </row>
    <row r="34" spans="1:7" x14ac:dyDescent="0.45">
      <c r="A34" s="3" t="s">
        <v>32</v>
      </c>
      <c r="B34" s="5">
        <v>1398110.5800000003</v>
      </c>
      <c r="C34" s="1">
        <v>1.4692865908425836E-3</v>
      </c>
      <c r="D34" s="5">
        <v>27066.263051458838</v>
      </c>
      <c r="E34" t="s">
        <v>300</v>
      </c>
    </row>
    <row r="35" spans="1:7" x14ac:dyDescent="0.45">
      <c r="A35" s="4" t="s">
        <v>33</v>
      </c>
      <c r="B35" s="5">
        <v>1398110.5800000003</v>
      </c>
      <c r="C35" s="1">
        <v>1.4692865908425836E-3</v>
      </c>
      <c r="D35" s="5">
        <v>27066.263051458838</v>
      </c>
    </row>
    <row r="36" spans="1:7" x14ac:dyDescent="0.45">
      <c r="A36" s="3" t="s">
        <v>34</v>
      </c>
      <c r="B36" s="5">
        <v>951557435.23000062</v>
      </c>
      <c r="C36" s="1">
        <v>0.99999999999999756</v>
      </c>
      <c r="D36" s="5">
        <v>18421363.959999997</v>
      </c>
    </row>
    <row r="38" spans="1:7" ht="36" customHeight="1" x14ac:dyDescent="0.45">
      <c r="A38" s="30" t="s">
        <v>35</v>
      </c>
      <c r="B38" s="30"/>
      <c r="C38" s="30"/>
      <c r="D38" s="30"/>
    </row>
    <row r="39" spans="1:7" ht="62.25" customHeight="1" x14ac:dyDescent="0.45">
      <c r="A39" s="30" t="s">
        <v>303</v>
      </c>
      <c r="B39" s="30"/>
      <c r="C39" s="30"/>
      <c r="D39" s="30"/>
      <c r="F39" s="11"/>
    </row>
    <row r="40" spans="1:7" ht="27.6" customHeight="1" x14ac:dyDescent="0.45">
      <c r="A40" s="30" t="s">
        <v>36</v>
      </c>
      <c r="B40" s="30"/>
      <c r="C40" s="30"/>
      <c r="D40" s="30"/>
    </row>
    <row r="41" spans="1:7" x14ac:dyDescent="0.45">
      <c r="A41" s="9"/>
      <c r="B41" s="9"/>
      <c r="C41" s="9"/>
      <c r="D41" s="9"/>
    </row>
    <row r="42" spans="1:7" x14ac:dyDescent="0.45">
      <c r="A42" t="s">
        <v>305</v>
      </c>
      <c r="B42" s="9"/>
      <c r="C42" s="9"/>
      <c r="D42" s="9"/>
      <c r="F42" s="11"/>
      <c r="G42" s="11"/>
    </row>
    <row r="43" spans="1:7" x14ac:dyDescent="0.45">
      <c r="A43" s="9" t="s">
        <v>304</v>
      </c>
    </row>
  </sheetData>
  <mergeCells count="3">
    <mergeCell ref="A38:D38"/>
    <mergeCell ref="A39:D39"/>
    <mergeCell ref="A40:D40"/>
  </mergeCells>
  <pageMargins left="0.7" right="0.7" top="0.75" bottom="0.75" header="0.3" footer="0.3"/>
  <pageSetup scale="93" orientation="portrait" horizontalDpi="200" verticalDpi="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3ACC02-52D8-48B3-A6A0-1064F86BBFAF}">
  <sheetPr>
    <tabColor theme="4" tint="0.59999389629810485"/>
  </sheetPr>
  <dimension ref="A1:X1315"/>
  <sheetViews>
    <sheetView topLeftCell="M1" workbookViewId="0"/>
  </sheetViews>
  <sheetFormatPr defaultRowHeight="14.25" x14ac:dyDescent="0.45"/>
  <cols>
    <col min="18" max="18" width="13.6640625" style="10" bestFit="1" customWidth="1"/>
    <col min="20" max="20" width="13.796875" bestFit="1" customWidth="1"/>
    <col min="21" max="21" width="19.796875" style="10" bestFit="1" customWidth="1"/>
    <col min="22" max="22" width="12.6640625" style="10" bestFit="1" customWidth="1"/>
    <col min="23" max="23" width="19.33203125" style="10" bestFit="1" customWidth="1"/>
    <col min="24" max="24" width="26" bestFit="1" customWidth="1"/>
  </cols>
  <sheetData>
    <row r="1" spans="1:24" x14ac:dyDescent="0.45">
      <c r="A1" t="s">
        <v>37</v>
      </c>
      <c r="B1" t="s">
        <v>38</v>
      </c>
      <c r="C1" t="s">
        <v>39</v>
      </c>
      <c r="D1" t="s">
        <v>1</v>
      </c>
      <c r="E1" t="s">
        <v>40</v>
      </c>
      <c r="F1" t="s">
        <v>41</v>
      </c>
      <c r="G1" t="s">
        <v>42</v>
      </c>
      <c r="H1" t="s">
        <v>43</v>
      </c>
      <c r="I1" t="s">
        <v>44</v>
      </c>
      <c r="J1" t="s">
        <v>45</v>
      </c>
      <c r="K1" t="s">
        <v>46</v>
      </c>
      <c r="L1" t="s">
        <v>47</v>
      </c>
      <c r="M1" t="s">
        <v>48</v>
      </c>
      <c r="N1" t="s">
        <v>49</v>
      </c>
      <c r="O1" t="s">
        <v>50</v>
      </c>
      <c r="P1" t="s">
        <v>51</v>
      </c>
      <c r="Q1" t="s">
        <v>52</v>
      </c>
      <c r="R1" s="10" t="s">
        <v>53</v>
      </c>
      <c r="S1" t="s">
        <v>54</v>
      </c>
      <c r="T1" t="s">
        <v>55</v>
      </c>
      <c r="U1" s="10" t="s">
        <v>302</v>
      </c>
      <c r="V1" s="10" t="s">
        <v>56</v>
      </c>
      <c r="W1" s="10" t="s">
        <v>57</v>
      </c>
      <c r="X1" t="s">
        <v>58</v>
      </c>
    </row>
    <row r="2" spans="1:24" x14ac:dyDescent="0.45">
      <c r="A2" t="s">
        <v>59</v>
      </c>
      <c r="B2" t="s">
        <v>60</v>
      </c>
      <c r="C2" t="s">
        <v>61</v>
      </c>
      <c r="D2" t="s">
        <v>62</v>
      </c>
      <c r="E2" t="s">
        <v>63</v>
      </c>
      <c r="F2" t="s">
        <v>64</v>
      </c>
      <c r="G2" t="s">
        <v>13</v>
      </c>
      <c r="H2" t="s">
        <v>65</v>
      </c>
      <c r="I2" t="s">
        <v>14</v>
      </c>
      <c r="J2" t="s">
        <v>66</v>
      </c>
      <c r="K2" t="s">
        <v>67</v>
      </c>
      <c r="L2" t="s">
        <v>68</v>
      </c>
      <c r="M2" t="s">
        <v>69</v>
      </c>
      <c r="N2" t="s">
        <v>70</v>
      </c>
      <c r="O2" t="s">
        <v>71</v>
      </c>
      <c r="P2" t="s">
        <v>72</v>
      </c>
      <c r="Q2" t="s">
        <v>73</v>
      </c>
      <c r="R2" s="10">
        <v>2131.7200000000003</v>
      </c>
      <c r="S2" t="s">
        <v>74</v>
      </c>
      <c r="T2">
        <v>2.2402431225654213E-6</v>
      </c>
      <c r="U2" s="10">
        <v>41.268333919664514</v>
      </c>
      <c r="V2" s="10">
        <v>4.8696634025204126</v>
      </c>
      <c r="W2" s="10">
        <v>36.398670517144105</v>
      </c>
      <c r="X2" t="s">
        <v>13</v>
      </c>
    </row>
    <row r="3" spans="1:24" x14ac:dyDescent="0.45">
      <c r="A3" t="s">
        <v>59</v>
      </c>
      <c r="B3" t="s">
        <v>60</v>
      </c>
      <c r="C3" t="s">
        <v>75</v>
      </c>
      <c r="D3" t="s">
        <v>76</v>
      </c>
      <c r="E3" t="s">
        <v>63</v>
      </c>
      <c r="F3" t="s">
        <v>77</v>
      </c>
      <c r="G3" t="s">
        <v>78</v>
      </c>
      <c r="H3" t="s">
        <v>79</v>
      </c>
      <c r="I3" t="s">
        <v>29</v>
      </c>
      <c r="J3" t="s">
        <v>80</v>
      </c>
      <c r="K3" t="s">
        <v>81</v>
      </c>
      <c r="L3" t="s">
        <v>82</v>
      </c>
      <c r="M3" t="s">
        <v>83</v>
      </c>
      <c r="N3" t="s">
        <v>84</v>
      </c>
      <c r="O3" t="s">
        <v>85</v>
      </c>
      <c r="P3" t="s">
        <v>72</v>
      </c>
      <c r="Q3" t="s">
        <v>73</v>
      </c>
      <c r="R3" s="10">
        <v>7457.76</v>
      </c>
      <c r="S3" t="s">
        <v>74</v>
      </c>
      <c r="T3">
        <v>7.8374249665732345E-6</v>
      </c>
      <c r="U3" s="10">
        <v>144.37605781843638</v>
      </c>
      <c r="V3" s="10">
        <v>17.036374822575493</v>
      </c>
      <c r="W3" s="10">
        <v>127.33968299586088</v>
      </c>
      <c r="X3" t="s">
        <v>28</v>
      </c>
    </row>
    <row r="4" spans="1:24" x14ac:dyDescent="0.45">
      <c r="A4" t="s">
        <v>59</v>
      </c>
      <c r="B4" t="s">
        <v>60</v>
      </c>
      <c r="C4" t="s">
        <v>86</v>
      </c>
      <c r="D4" t="s">
        <v>87</v>
      </c>
      <c r="E4" t="s">
        <v>63</v>
      </c>
      <c r="F4" t="s">
        <v>77</v>
      </c>
      <c r="G4" t="s">
        <v>78</v>
      </c>
      <c r="H4" t="s">
        <v>79</v>
      </c>
      <c r="I4" t="s">
        <v>29</v>
      </c>
      <c r="J4" t="s">
        <v>80</v>
      </c>
      <c r="K4" t="s">
        <v>81</v>
      </c>
      <c r="L4" t="s">
        <v>82</v>
      </c>
      <c r="M4" t="s">
        <v>83</v>
      </c>
      <c r="N4" t="s">
        <v>88</v>
      </c>
      <c r="O4" t="s">
        <v>89</v>
      </c>
      <c r="P4" t="s">
        <v>72</v>
      </c>
      <c r="Q4" t="s">
        <v>73</v>
      </c>
      <c r="R4" s="10">
        <v>8297.2800000000007</v>
      </c>
      <c r="S4" t="s">
        <v>74</v>
      </c>
      <c r="T4">
        <v>8.7196838496611269E-6</v>
      </c>
      <c r="U4" s="10">
        <v>160.62846981074154</v>
      </c>
      <c r="V4" s="10">
        <v>18.954159437667503</v>
      </c>
      <c r="W4" s="10">
        <v>141.67431037307404</v>
      </c>
      <c r="X4" t="s">
        <v>28</v>
      </c>
    </row>
    <row r="5" spans="1:24" x14ac:dyDescent="0.45">
      <c r="A5" t="s">
        <v>59</v>
      </c>
      <c r="B5" t="s">
        <v>60</v>
      </c>
      <c r="C5" t="s">
        <v>61</v>
      </c>
      <c r="D5" t="s">
        <v>62</v>
      </c>
      <c r="E5" t="s">
        <v>63</v>
      </c>
      <c r="F5" t="s">
        <v>77</v>
      </c>
      <c r="G5" t="s">
        <v>78</v>
      </c>
      <c r="H5" t="s">
        <v>90</v>
      </c>
      <c r="I5" t="s">
        <v>23</v>
      </c>
      <c r="J5" t="s">
        <v>80</v>
      </c>
      <c r="K5" t="s">
        <v>81</v>
      </c>
      <c r="L5" t="s">
        <v>82</v>
      </c>
      <c r="M5" t="s">
        <v>83</v>
      </c>
      <c r="N5" t="s">
        <v>84</v>
      </c>
      <c r="O5" t="s">
        <v>85</v>
      </c>
      <c r="P5" t="s">
        <v>72</v>
      </c>
      <c r="Q5" t="s">
        <v>73</v>
      </c>
      <c r="R5" s="10">
        <v>56496.12</v>
      </c>
      <c r="S5" t="s">
        <v>74</v>
      </c>
      <c r="T5">
        <v>5.937226478225599E-5</v>
      </c>
      <c r="U5" s="10">
        <v>1093.7180986834278</v>
      </c>
      <c r="V5" s="10">
        <v>129.05873564464449</v>
      </c>
      <c r="W5" s="10">
        <v>964.65936303878334</v>
      </c>
      <c r="X5" t="s">
        <v>22</v>
      </c>
    </row>
    <row r="6" spans="1:24" x14ac:dyDescent="0.45">
      <c r="A6" t="s">
        <v>59</v>
      </c>
      <c r="B6" t="s">
        <v>60</v>
      </c>
      <c r="C6" t="s">
        <v>91</v>
      </c>
      <c r="D6" t="s">
        <v>92</v>
      </c>
      <c r="E6" t="s">
        <v>63</v>
      </c>
      <c r="F6" t="s">
        <v>77</v>
      </c>
      <c r="G6" t="s">
        <v>78</v>
      </c>
      <c r="H6" t="s">
        <v>93</v>
      </c>
      <c r="I6" t="s">
        <v>9</v>
      </c>
      <c r="J6" t="s">
        <v>80</v>
      </c>
      <c r="K6" t="s">
        <v>81</v>
      </c>
      <c r="L6" t="s">
        <v>94</v>
      </c>
      <c r="M6" t="s">
        <v>95</v>
      </c>
      <c r="N6" t="s">
        <v>96</v>
      </c>
      <c r="O6" t="s">
        <v>97</v>
      </c>
      <c r="P6" t="s">
        <v>72</v>
      </c>
      <c r="Q6" t="s">
        <v>73</v>
      </c>
      <c r="R6" s="10">
        <v>156569.96</v>
      </c>
      <c r="S6" t="s">
        <v>98</v>
      </c>
      <c r="T6">
        <v>1.6454073522336097E-4</v>
      </c>
      <c r="U6" s="10">
        <v>3031.0647697955246</v>
      </c>
      <c r="V6" s="10">
        <v>357.66564283587195</v>
      </c>
      <c r="W6" s="10">
        <v>2673.3991269596527</v>
      </c>
      <c r="X6" t="s">
        <v>99</v>
      </c>
    </row>
    <row r="7" spans="1:24" x14ac:dyDescent="0.45">
      <c r="A7" t="s">
        <v>59</v>
      </c>
      <c r="B7" t="s">
        <v>60</v>
      </c>
      <c r="C7" t="s">
        <v>100</v>
      </c>
      <c r="D7" t="s">
        <v>101</v>
      </c>
      <c r="E7" t="s">
        <v>63</v>
      </c>
      <c r="F7" t="s">
        <v>77</v>
      </c>
      <c r="G7" t="s">
        <v>78</v>
      </c>
      <c r="H7" t="s">
        <v>93</v>
      </c>
      <c r="I7" t="s">
        <v>9</v>
      </c>
      <c r="J7" t="s">
        <v>80</v>
      </c>
      <c r="K7" t="s">
        <v>81</v>
      </c>
      <c r="L7" t="s">
        <v>82</v>
      </c>
      <c r="M7" t="s">
        <v>83</v>
      </c>
      <c r="N7" t="s">
        <v>102</v>
      </c>
      <c r="O7" t="s">
        <v>103</v>
      </c>
      <c r="P7" t="s">
        <v>72</v>
      </c>
      <c r="Q7" t="s">
        <v>73</v>
      </c>
      <c r="R7" s="10">
        <v>36332.120000000003</v>
      </c>
      <c r="S7" t="s">
        <v>98</v>
      </c>
      <c r="T7">
        <v>3.8181741484914341E-5</v>
      </c>
      <c r="U7" s="10">
        <v>703.35975652023797</v>
      </c>
      <c r="V7" s="10">
        <v>82.996451269388089</v>
      </c>
      <c r="W7" s="10">
        <v>620.36330525084986</v>
      </c>
      <c r="X7" t="s">
        <v>99</v>
      </c>
    </row>
    <row r="8" spans="1:24" x14ac:dyDescent="0.45">
      <c r="A8" t="s">
        <v>59</v>
      </c>
      <c r="B8" t="s">
        <v>60</v>
      </c>
      <c r="C8" t="s">
        <v>104</v>
      </c>
      <c r="D8" t="s">
        <v>105</v>
      </c>
      <c r="E8" t="s">
        <v>63</v>
      </c>
      <c r="F8" t="s">
        <v>77</v>
      </c>
      <c r="G8" t="s">
        <v>78</v>
      </c>
      <c r="H8" t="s">
        <v>93</v>
      </c>
      <c r="I8" t="s">
        <v>9</v>
      </c>
      <c r="J8" t="s">
        <v>80</v>
      </c>
      <c r="K8" t="s">
        <v>81</v>
      </c>
      <c r="L8" t="s">
        <v>94</v>
      </c>
      <c r="M8" t="s">
        <v>95</v>
      </c>
      <c r="N8" t="s">
        <v>106</v>
      </c>
      <c r="O8" t="s">
        <v>107</v>
      </c>
      <c r="P8" t="s">
        <v>72</v>
      </c>
      <c r="Q8" t="s">
        <v>73</v>
      </c>
      <c r="R8" s="10">
        <v>99051.1</v>
      </c>
      <c r="S8" t="s">
        <v>98</v>
      </c>
      <c r="T8">
        <v>1.0409366406354483E-4</v>
      </c>
      <c r="U8" s="10">
        <v>1917.547271644532</v>
      </c>
      <c r="V8" s="10">
        <v>226.27057805405479</v>
      </c>
      <c r="W8" s="10">
        <v>1691.2766935904772</v>
      </c>
      <c r="X8" t="s">
        <v>99</v>
      </c>
    </row>
    <row r="9" spans="1:24" x14ac:dyDescent="0.45">
      <c r="A9" t="s">
        <v>59</v>
      </c>
      <c r="B9" t="s">
        <v>60</v>
      </c>
      <c r="C9" t="s">
        <v>108</v>
      </c>
      <c r="D9" t="s">
        <v>109</v>
      </c>
      <c r="E9" t="s">
        <v>63</v>
      </c>
      <c r="F9" t="s">
        <v>77</v>
      </c>
      <c r="G9" t="s">
        <v>78</v>
      </c>
      <c r="H9" t="s">
        <v>93</v>
      </c>
      <c r="I9" t="s">
        <v>9</v>
      </c>
      <c r="J9" t="s">
        <v>80</v>
      </c>
      <c r="K9" t="s">
        <v>81</v>
      </c>
      <c r="L9" t="s">
        <v>82</v>
      </c>
      <c r="M9" t="s">
        <v>83</v>
      </c>
      <c r="N9" t="s">
        <v>102</v>
      </c>
      <c r="O9" t="s">
        <v>103</v>
      </c>
      <c r="P9" t="s">
        <v>72</v>
      </c>
      <c r="Q9" t="s">
        <v>73</v>
      </c>
      <c r="R9" s="10">
        <v>4371.1000000000004</v>
      </c>
      <c r="S9" t="s">
        <v>98</v>
      </c>
      <c r="T9">
        <v>4.5936270772173235E-6</v>
      </c>
      <c r="U9" s="10">
        <v>84.620876285931345</v>
      </c>
      <c r="V9" s="10">
        <v>9.9852634017398998</v>
      </c>
      <c r="W9" s="10">
        <v>74.635612884191445</v>
      </c>
      <c r="X9" t="s">
        <v>99</v>
      </c>
    </row>
    <row r="10" spans="1:24" x14ac:dyDescent="0.45">
      <c r="A10" t="s">
        <v>59</v>
      </c>
      <c r="B10" t="s">
        <v>60</v>
      </c>
      <c r="C10" t="s">
        <v>110</v>
      </c>
      <c r="D10" t="s">
        <v>111</v>
      </c>
      <c r="E10" t="s">
        <v>63</v>
      </c>
      <c r="F10" t="s">
        <v>77</v>
      </c>
      <c r="G10" t="s">
        <v>78</v>
      </c>
      <c r="H10" t="s">
        <v>93</v>
      </c>
      <c r="I10" t="s">
        <v>9</v>
      </c>
      <c r="J10" t="s">
        <v>80</v>
      </c>
      <c r="K10" t="s">
        <v>81</v>
      </c>
      <c r="L10" t="s">
        <v>112</v>
      </c>
      <c r="M10" t="s">
        <v>113</v>
      </c>
      <c r="N10" t="s">
        <v>114</v>
      </c>
      <c r="O10" t="s">
        <v>115</v>
      </c>
      <c r="P10" t="s">
        <v>72</v>
      </c>
      <c r="Q10" t="s">
        <v>73</v>
      </c>
      <c r="R10" s="10">
        <v>723904.53</v>
      </c>
      <c r="S10" t="s">
        <v>98</v>
      </c>
      <c r="T10">
        <v>7.6075757825908356E-4</v>
      </c>
      <c r="U10" s="10">
        <v>14014.192234438762</v>
      </c>
      <c r="V10" s="10">
        <v>1653.674683663774</v>
      </c>
      <c r="W10" s="10">
        <v>12360.517550774988</v>
      </c>
      <c r="X10" t="s">
        <v>99</v>
      </c>
    </row>
    <row r="11" spans="1:24" x14ac:dyDescent="0.45">
      <c r="A11" t="s">
        <v>59</v>
      </c>
      <c r="B11" t="s">
        <v>60</v>
      </c>
      <c r="C11" t="s">
        <v>116</v>
      </c>
      <c r="D11" t="s">
        <v>117</v>
      </c>
      <c r="E11" t="s">
        <v>63</v>
      </c>
      <c r="F11" t="s">
        <v>77</v>
      </c>
      <c r="G11" t="s">
        <v>78</v>
      </c>
      <c r="H11" t="s">
        <v>93</v>
      </c>
      <c r="I11" t="s">
        <v>9</v>
      </c>
      <c r="J11" t="s">
        <v>80</v>
      </c>
      <c r="K11" t="s">
        <v>81</v>
      </c>
      <c r="L11" t="s">
        <v>68</v>
      </c>
      <c r="M11" t="s">
        <v>69</v>
      </c>
      <c r="N11" t="s">
        <v>118</v>
      </c>
      <c r="O11" t="s">
        <v>119</v>
      </c>
      <c r="P11" t="s">
        <v>72</v>
      </c>
      <c r="Q11" t="s">
        <v>73</v>
      </c>
      <c r="R11" s="10">
        <v>60669.120000000003</v>
      </c>
      <c r="S11" t="s">
        <v>98</v>
      </c>
      <c r="T11">
        <v>6.375770684334539E-5</v>
      </c>
      <c r="U11" s="10">
        <v>1174.5039230162481</v>
      </c>
      <c r="V11" s="10">
        <v>138.59146291591728</v>
      </c>
      <c r="W11" s="10">
        <v>1035.9124601003309</v>
      </c>
      <c r="X11" t="s">
        <v>99</v>
      </c>
    </row>
    <row r="12" spans="1:24" x14ac:dyDescent="0.45">
      <c r="A12" t="s">
        <v>59</v>
      </c>
      <c r="B12" t="s">
        <v>60</v>
      </c>
      <c r="C12" t="s">
        <v>120</v>
      </c>
      <c r="D12" t="s">
        <v>121</v>
      </c>
      <c r="E12" t="s">
        <v>63</v>
      </c>
      <c r="F12" t="s">
        <v>77</v>
      </c>
      <c r="G12" t="s">
        <v>78</v>
      </c>
      <c r="H12" t="s">
        <v>93</v>
      </c>
      <c r="I12" t="s">
        <v>9</v>
      </c>
      <c r="J12" t="s">
        <v>80</v>
      </c>
      <c r="K12" t="s">
        <v>81</v>
      </c>
      <c r="L12" t="s">
        <v>94</v>
      </c>
      <c r="M12" t="s">
        <v>95</v>
      </c>
      <c r="N12" t="s">
        <v>96</v>
      </c>
      <c r="O12" t="s">
        <v>97</v>
      </c>
      <c r="P12" t="s">
        <v>72</v>
      </c>
      <c r="Q12" t="s">
        <v>73</v>
      </c>
      <c r="R12" s="10">
        <v>381007.2</v>
      </c>
      <c r="S12" t="s">
        <v>98</v>
      </c>
      <c r="T12">
        <v>4.0040378635463751E-4</v>
      </c>
      <c r="U12" s="10">
        <v>7375.9838794008592</v>
      </c>
      <c r="V12" s="10">
        <v>870.3660977693014</v>
      </c>
      <c r="W12" s="10">
        <v>6505.6177816315576</v>
      </c>
      <c r="X12" t="s">
        <v>99</v>
      </c>
    </row>
    <row r="13" spans="1:24" x14ac:dyDescent="0.45">
      <c r="A13" t="s">
        <v>59</v>
      </c>
      <c r="B13" t="s">
        <v>60</v>
      </c>
      <c r="C13" t="s">
        <v>104</v>
      </c>
      <c r="D13" t="s">
        <v>105</v>
      </c>
      <c r="E13" t="s">
        <v>63</v>
      </c>
      <c r="F13" t="s">
        <v>77</v>
      </c>
      <c r="G13" t="s">
        <v>78</v>
      </c>
      <c r="H13" t="s">
        <v>93</v>
      </c>
      <c r="I13" t="s">
        <v>9</v>
      </c>
      <c r="J13" t="s">
        <v>80</v>
      </c>
      <c r="K13" t="s">
        <v>81</v>
      </c>
      <c r="L13" t="s">
        <v>68</v>
      </c>
      <c r="M13" t="s">
        <v>69</v>
      </c>
      <c r="N13" t="s">
        <v>122</v>
      </c>
      <c r="O13" t="s">
        <v>123</v>
      </c>
      <c r="P13" t="s">
        <v>72</v>
      </c>
      <c r="Q13" t="s">
        <v>73</v>
      </c>
      <c r="R13" s="10">
        <v>23152.25</v>
      </c>
      <c r="S13" t="s">
        <v>98</v>
      </c>
      <c r="T13">
        <v>2.4330901260210192E-5</v>
      </c>
      <c r="U13" s="10">
        <v>448.20838758915465</v>
      </c>
      <c r="V13" s="10">
        <v>52.888589735520256</v>
      </c>
      <c r="W13" s="10">
        <v>395.31979785363438</v>
      </c>
      <c r="X13" t="s">
        <v>99</v>
      </c>
    </row>
    <row r="14" spans="1:24" x14ac:dyDescent="0.45">
      <c r="A14" t="s">
        <v>59</v>
      </c>
      <c r="B14" t="s">
        <v>60</v>
      </c>
      <c r="C14" t="s">
        <v>104</v>
      </c>
      <c r="D14" t="s">
        <v>105</v>
      </c>
      <c r="E14" t="s">
        <v>63</v>
      </c>
      <c r="F14" t="s">
        <v>77</v>
      </c>
      <c r="G14" t="s">
        <v>78</v>
      </c>
      <c r="H14" t="s">
        <v>93</v>
      </c>
      <c r="I14" t="s">
        <v>9</v>
      </c>
      <c r="J14" t="s">
        <v>80</v>
      </c>
      <c r="K14" t="s">
        <v>81</v>
      </c>
      <c r="L14" t="s">
        <v>68</v>
      </c>
      <c r="M14" t="s">
        <v>69</v>
      </c>
      <c r="N14" t="s">
        <v>118</v>
      </c>
      <c r="O14" t="s">
        <v>119</v>
      </c>
      <c r="P14" t="s">
        <v>72</v>
      </c>
      <c r="Q14" t="s">
        <v>73</v>
      </c>
      <c r="R14" s="10">
        <v>107593.47</v>
      </c>
      <c r="S14" t="s">
        <v>98</v>
      </c>
      <c r="T14">
        <v>1.1307091512977735E-4</v>
      </c>
      <c r="U14" s="10">
        <v>2082.9204808958993</v>
      </c>
      <c r="V14" s="10">
        <v>245.78461674571614</v>
      </c>
      <c r="W14" s="10">
        <v>1837.1358641501831</v>
      </c>
      <c r="X14" t="s">
        <v>99</v>
      </c>
    </row>
    <row r="15" spans="1:24" x14ac:dyDescent="0.45">
      <c r="A15" t="s">
        <v>59</v>
      </c>
      <c r="B15" t="s">
        <v>60</v>
      </c>
      <c r="C15" t="s">
        <v>124</v>
      </c>
      <c r="D15" t="s">
        <v>125</v>
      </c>
      <c r="E15" t="s">
        <v>63</v>
      </c>
      <c r="F15" t="s">
        <v>77</v>
      </c>
      <c r="G15" t="s">
        <v>78</v>
      </c>
      <c r="H15" t="s">
        <v>93</v>
      </c>
      <c r="I15" t="s">
        <v>9</v>
      </c>
      <c r="J15" t="s">
        <v>80</v>
      </c>
      <c r="K15" t="s">
        <v>81</v>
      </c>
      <c r="L15" t="s">
        <v>68</v>
      </c>
      <c r="M15" t="s">
        <v>69</v>
      </c>
      <c r="N15" t="s">
        <v>118</v>
      </c>
      <c r="O15" t="s">
        <v>119</v>
      </c>
      <c r="P15" t="s">
        <v>72</v>
      </c>
      <c r="Q15" t="s">
        <v>73</v>
      </c>
      <c r="R15" s="10">
        <v>138089.64000000001</v>
      </c>
      <c r="S15" t="s">
        <v>98</v>
      </c>
      <c r="T15">
        <v>1.4511960590862539E-4</v>
      </c>
      <c r="U15" s="10">
        <v>2673.3010781745547</v>
      </c>
      <c r="V15" s="10">
        <v>315.44952722459749</v>
      </c>
      <c r="W15" s="10">
        <v>2357.8515509499571</v>
      </c>
      <c r="X15" t="s">
        <v>99</v>
      </c>
    </row>
    <row r="16" spans="1:24" x14ac:dyDescent="0.45">
      <c r="A16" t="s">
        <v>59</v>
      </c>
      <c r="B16" t="s">
        <v>60</v>
      </c>
      <c r="C16" t="s">
        <v>126</v>
      </c>
      <c r="D16" t="s">
        <v>127</v>
      </c>
      <c r="E16" t="s">
        <v>63</v>
      </c>
      <c r="F16" t="s">
        <v>77</v>
      </c>
      <c r="G16" t="s">
        <v>78</v>
      </c>
      <c r="H16" t="s">
        <v>93</v>
      </c>
      <c r="I16" t="s">
        <v>9</v>
      </c>
      <c r="J16" t="s">
        <v>128</v>
      </c>
      <c r="K16" t="s">
        <v>129</v>
      </c>
      <c r="L16" t="s">
        <v>94</v>
      </c>
      <c r="M16" t="s">
        <v>95</v>
      </c>
      <c r="N16" t="s">
        <v>96</v>
      </c>
      <c r="O16" t="s">
        <v>97</v>
      </c>
      <c r="P16" t="s">
        <v>72</v>
      </c>
      <c r="Q16" t="s">
        <v>73</v>
      </c>
      <c r="R16" s="10">
        <v>33777.480000000003</v>
      </c>
      <c r="S16" t="s">
        <v>98</v>
      </c>
      <c r="T16">
        <v>3.5497048049270572E-5</v>
      </c>
      <c r="U16" s="10">
        <v>653.90404162122127</v>
      </c>
      <c r="V16" s="10">
        <v>77.160676911304108</v>
      </c>
      <c r="W16" s="10">
        <v>576.74336470991716</v>
      </c>
      <c r="X16" t="s">
        <v>99</v>
      </c>
    </row>
    <row r="17" spans="1:24" x14ac:dyDescent="0.45">
      <c r="A17" t="s">
        <v>59</v>
      </c>
      <c r="B17" t="s">
        <v>60</v>
      </c>
      <c r="C17" t="s">
        <v>116</v>
      </c>
      <c r="D17" t="s">
        <v>117</v>
      </c>
      <c r="E17" t="s">
        <v>63</v>
      </c>
      <c r="F17" t="s">
        <v>77</v>
      </c>
      <c r="G17" t="s">
        <v>78</v>
      </c>
      <c r="H17" t="s">
        <v>93</v>
      </c>
      <c r="I17" t="s">
        <v>9</v>
      </c>
      <c r="J17" t="s">
        <v>128</v>
      </c>
      <c r="K17" t="s">
        <v>129</v>
      </c>
      <c r="L17" t="s">
        <v>94</v>
      </c>
      <c r="M17" t="s">
        <v>95</v>
      </c>
      <c r="N17" t="s">
        <v>96</v>
      </c>
      <c r="O17" t="s">
        <v>97</v>
      </c>
      <c r="P17" t="s">
        <v>72</v>
      </c>
      <c r="Q17" t="s">
        <v>73</v>
      </c>
      <c r="R17" s="10">
        <v>8216.52</v>
      </c>
      <c r="S17" t="s">
        <v>98</v>
      </c>
      <c r="T17">
        <v>8.634812461965566E-6</v>
      </c>
      <c r="U17" s="10">
        <v>159.06502308821135</v>
      </c>
      <c r="V17" s="10">
        <v>18.769672724408942</v>
      </c>
      <c r="W17" s="10">
        <v>140.29535036380241</v>
      </c>
      <c r="X17" t="s">
        <v>99</v>
      </c>
    </row>
    <row r="18" spans="1:24" x14ac:dyDescent="0.45">
      <c r="A18" t="s">
        <v>59</v>
      </c>
      <c r="B18" t="s">
        <v>60</v>
      </c>
      <c r="C18" t="s">
        <v>116</v>
      </c>
      <c r="D18" t="s">
        <v>117</v>
      </c>
      <c r="E18" t="s">
        <v>63</v>
      </c>
      <c r="F18" t="s">
        <v>77</v>
      </c>
      <c r="G18" t="s">
        <v>78</v>
      </c>
      <c r="H18" t="s">
        <v>93</v>
      </c>
      <c r="I18" t="s">
        <v>9</v>
      </c>
      <c r="J18" t="s">
        <v>128</v>
      </c>
      <c r="K18" t="s">
        <v>129</v>
      </c>
      <c r="L18" t="s">
        <v>68</v>
      </c>
      <c r="M18" t="s">
        <v>69</v>
      </c>
      <c r="N18" t="s">
        <v>130</v>
      </c>
      <c r="O18" t="s">
        <v>131</v>
      </c>
      <c r="P18" t="s">
        <v>72</v>
      </c>
      <c r="Q18" t="s">
        <v>73</v>
      </c>
      <c r="R18" s="10">
        <v>11059.6</v>
      </c>
      <c r="S18" t="s">
        <v>98</v>
      </c>
      <c r="T18">
        <v>1.1622630006907349E-5</v>
      </c>
      <c r="U18" s="10">
        <v>214.10469752965759</v>
      </c>
      <c r="V18" s="10">
        <v>25.264354308499598</v>
      </c>
      <c r="W18" s="10">
        <v>188.84034322115798</v>
      </c>
      <c r="X18" t="s">
        <v>99</v>
      </c>
    </row>
    <row r="19" spans="1:24" x14ac:dyDescent="0.45">
      <c r="A19" t="s">
        <v>59</v>
      </c>
      <c r="B19" t="s">
        <v>60</v>
      </c>
      <c r="C19" t="s">
        <v>91</v>
      </c>
      <c r="D19" t="s">
        <v>92</v>
      </c>
      <c r="E19" t="s">
        <v>63</v>
      </c>
      <c r="F19" t="s">
        <v>77</v>
      </c>
      <c r="G19" t="s">
        <v>78</v>
      </c>
      <c r="H19" t="s">
        <v>93</v>
      </c>
      <c r="I19" t="s">
        <v>9</v>
      </c>
      <c r="J19" t="s">
        <v>80</v>
      </c>
      <c r="K19" t="s">
        <v>81</v>
      </c>
      <c r="L19" t="s">
        <v>94</v>
      </c>
      <c r="M19" t="s">
        <v>95</v>
      </c>
      <c r="N19" t="s">
        <v>132</v>
      </c>
      <c r="O19" t="s">
        <v>133</v>
      </c>
      <c r="P19" t="s">
        <v>72</v>
      </c>
      <c r="Q19" t="s">
        <v>73</v>
      </c>
      <c r="R19" s="10">
        <v>55663.28</v>
      </c>
      <c r="S19" t="s">
        <v>98</v>
      </c>
      <c r="T19">
        <v>5.8497025969373718E-5</v>
      </c>
      <c r="U19" s="10">
        <v>1077.5950059594052</v>
      </c>
      <c r="V19" s="10">
        <v>127.15621070320982</v>
      </c>
      <c r="W19" s="10">
        <v>950.43879525619536</v>
      </c>
      <c r="X19" t="s">
        <v>99</v>
      </c>
    </row>
    <row r="20" spans="1:24" x14ac:dyDescent="0.45">
      <c r="A20" t="s">
        <v>59</v>
      </c>
      <c r="B20" t="s">
        <v>60</v>
      </c>
      <c r="C20" t="s">
        <v>110</v>
      </c>
      <c r="D20" t="s">
        <v>111</v>
      </c>
      <c r="E20" t="s">
        <v>63</v>
      </c>
      <c r="F20" t="s">
        <v>77</v>
      </c>
      <c r="G20" t="s">
        <v>78</v>
      </c>
      <c r="H20" t="s">
        <v>93</v>
      </c>
      <c r="I20" t="s">
        <v>9</v>
      </c>
      <c r="J20" t="s">
        <v>80</v>
      </c>
      <c r="K20" t="s">
        <v>81</v>
      </c>
      <c r="L20" t="s">
        <v>68</v>
      </c>
      <c r="M20" t="s">
        <v>69</v>
      </c>
      <c r="N20" t="s">
        <v>118</v>
      </c>
      <c r="O20" t="s">
        <v>119</v>
      </c>
      <c r="P20" t="s">
        <v>72</v>
      </c>
      <c r="Q20" t="s">
        <v>73</v>
      </c>
      <c r="R20" s="10">
        <v>86090.52</v>
      </c>
      <c r="S20" t="s">
        <v>98</v>
      </c>
      <c r="T20">
        <v>9.0473277610605916E-5</v>
      </c>
      <c r="U20" s="10">
        <v>1666.6411755190909</v>
      </c>
      <c r="V20" s="10">
        <v>196.66365871125274</v>
      </c>
      <c r="W20" s="10">
        <v>1469.9775168078381</v>
      </c>
      <c r="X20" t="s">
        <v>99</v>
      </c>
    </row>
    <row r="21" spans="1:24" x14ac:dyDescent="0.45">
      <c r="A21" t="s">
        <v>59</v>
      </c>
      <c r="B21" t="s">
        <v>60</v>
      </c>
      <c r="C21" t="s">
        <v>134</v>
      </c>
      <c r="D21" t="s">
        <v>135</v>
      </c>
      <c r="E21" t="s">
        <v>63</v>
      </c>
      <c r="F21" t="s">
        <v>77</v>
      </c>
      <c r="G21" t="s">
        <v>78</v>
      </c>
      <c r="H21" t="s">
        <v>93</v>
      </c>
      <c r="I21" t="s">
        <v>9</v>
      </c>
      <c r="J21" t="s">
        <v>80</v>
      </c>
      <c r="K21" t="s">
        <v>81</v>
      </c>
      <c r="L21" t="s">
        <v>94</v>
      </c>
      <c r="M21" t="s">
        <v>95</v>
      </c>
      <c r="N21" t="s">
        <v>96</v>
      </c>
      <c r="O21" t="s">
        <v>97</v>
      </c>
      <c r="P21" t="s">
        <v>72</v>
      </c>
      <c r="Q21" t="s">
        <v>73</v>
      </c>
      <c r="R21" s="10">
        <v>175398.27</v>
      </c>
      <c r="S21" t="s">
        <v>98</v>
      </c>
      <c r="T21">
        <v>1.843275702612786E-4</v>
      </c>
      <c r="U21" s="10">
        <v>3395.5652596454856</v>
      </c>
      <c r="V21" s="10">
        <v>400.67670063816735</v>
      </c>
      <c r="W21" s="10">
        <v>2994.8885590073182</v>
      </c>
      <c r="X21" t="s">
        <v>99</v>
      </c>
    </row>
    <row r="22" spans="1:24" x14ac:dyDescent="0.45">
      <c r="A22" t="s">
        <v>59</v>
      </c>
      <c r="B22" t="s">
        <v>60</v>
      </c>
      <c r="C22" t="s">
        <v>136</v>
      </c>
      <c r="D22" t="s">
        <v>137</v>
      </c>
      <c r="E22" t="s">
        <v>63</v>
      </c>
      <c r="F22" t="s">
        <v>77</v>
      </c>
      <c r="G22" t="s">
        <v>78</v>
      </c>
      <c r="H22" t="s">
        <v>93</v>
      </c>
      <c r="I22" t="s">
        <v>9</v>
      </c>
      <c r="J22" t="s">
        <v>80</v>
      </c>
      <c r="K22" t="s">
        <v>81</v>
      </c>
      <c r="L22" t="s">
        <v>94</v>
      </c>
      <c r="M22" t="s">
        <v>95</v>
      </c>
      <c r="N22" t="s">
        <v>132</v>
      </c>
      <c r="O22" t="s">
        <v>133</v>
      </c>
      <c r="P22" t="s">
        <v>72</v>
      </c>
      <c r="Q22" t="s">
        <v>73</v>
      </c>
      <c r="R22" s="10">
        <v>581264.31000000006</v>
      </c>
      <c r="S22" t="s">
        <v>98</v>
      </c>
      <c r="T22">
        <v>6.1085572817735684E-4</v>
      </c>
      <c r="U22" s="10">
        <v>11252.795695805919</v>
      </c>
      <c r="V22" s="10">
        <v>1327.8298921050985</v>
      </c>
      <c r="W22" s="10">
        <v>9924.9658037008194</v>
      </c>
      <c r="X22" t="s">
        <v>99</v>
      </c>
    </row>
    <row r="23" spans="1:24" x14ac:dyDescent="0.45">
      <c r="A23" t="s">
        <v>59</v>
      </c>
      <c r="B23" t="s">
        <v>60</v>
      </c>
      <c r="C23" t="s">
        <v>104</v>
      </c>
      <c r="D23" t="s">
        <v>105</v>
      </c>
      <c r="E23" t="s">
        <v>63</v>
      </c>
      <c r="F23" t="s">
        <v>77</v>
      </c>
      <c r="G23" t="s">
        <v>78</v>
      </c>
      <c r="H23" t="s">
        <v>93</v>
      </c>
      <c r="I23" t="s">
        <v>9</v>
      </c>
      <c r="J23" t="s">
        <v>80</v>
      </c>
      <c r="K23" t="s">
        <v>81</v>
      </c>
      <c r="L23" t="s">
        <v>94</v>
      </c>
      <c r="M23" t="s">
        <v>95</v>
      </c>
      <c r="N23" t="s">
        <v>132</v>
      </c>
      <c r="O23" t="s">
        <v>133</v>
      </c>
      <c r="P23" t="s">
        <v>72</v>
      </c>
      <c r="Q23" t="s">
        <v>73</v>
      </c>
      <c r="R23" s="10">
        <v>2068.4900000000002</v>
      </c>
      <c r="S23" t="s">
        <v>98</v>
      </c>
      <c r="T23">
        <v>2.1737941646160605E-6</v>
      </c>
      <c r="U23" s="10">
        <v>40.044253480516602</v>
      </c>
      <c r="V23" s="10">
        <v>4.7252219107009594</v>
      </c>
      <c r="W23" s="10">
        <v>35.319031569815643</v>
      </c>
      <c r="X23" t="s">
        <v>99</v>
      </c>
    </row>
    <row r="24" spans="1:24" x14ac:dyDescent="0.45">
      <c r="A24" t="s">
        <v>59</v>
      </c>
      <c r="B24" t="s">
        <v>60</v>
      </c>
      <c r="C24" t="s">
        <v>138</v>
      </c>
      <c r="D24" t="s">
        <v>139</v>
      </c>
      <c r="E24" t="s">
        <v>63</v>
      </c>
      <c r="F24" t="s">
        <v>77</v>
      </c>
      <c r="G24" t="s">
        <v>78</v>
      </c>
      <c r="H24" t="s">
        <v>93</v>
      </c>
      <c r="I24" t="s">
        <v>9</v>
      </c>
      <c r="J24" t="s">
        <v>80</v>
      </c>
      <c r="K24" t="s">
        <v>81</v>
      </c>
      <c r="L24" t="s">
        <v>112</v>
      </c>
      <c r="M24" t="s">
        <v>113</v>
      </c>
      <c r="N24" t="s">
        <v>114</v>
      </c>
      <c r="O24" t="s">
        <v>115</v>
      </c>
      <c r="P24" t="s">
        <v>72</v>
      </c>
      <c r="Q24" t="s">
        <v>73</v>
      </c>
      <c r="R24" s="10">
        <v>760663.64</v>
      </c>
      <c r="S24" t="s">
        <v>98</v>
      </c>
      <c r="T24">
        <v>7.9938804725553981E-4</v>
      </c>
      <c r="U24" s="10">
        <v>14725.818163767979</v>
      </c>
      <c r="V24" s="10">
        <v>1737.6465433246217</v>
      </c>
      <c r="W24" s="10">
        <v>12988.171620443358</v>
      </c>
      <c r="X24" t="s">
        <v>99</v>
      </c>
    </row>
    <row r="25" spans="1:24" x14ac:dyDescent="0.45">
      <c r="A25" t="s">
        <v>59</v>
      </c>
      <c r="B25" t="s">
        <v>60</v>
      </c>
      <c r="C25" t="s">
        <v>124</v>
      </c>
      <c r="D25" t="s">
        <v>125</v>
      </c>
      <c r="E25" t="s">
        <v>63</v>
      </c>
      <c r="F25" t="s">
        <v>77</v>
      </c>
      <c r="G25" t="s">
        <v>78</v>
      </c>
      <c r="H25" t="s">
        <v>93</v>
      </c>
      <c r="I25" t="s">
        <v>9</v>
      </c>
      <c r="J25" t="s">
        <v>80</v>
      </c>
      <c r="K25" t="s">
        <v>81</v>
      </c>
      <c r="L25" t="s">
        <v>68</v>
      </c>
      <c r="M25" t="s">
        <v>69</v>
      </c>
      <c r="N25" t="s">
        <v>70</v>
      </c>
      <c r="O25" t="s">
        <v>71</v>
      </c>
      <c r="P25" t="s">
        <v>72</v>
      </c>
      <c r="Q25" t="s">
        <v>73</v>
      </c>
      <c r="R25" s="10">
        <v>31300.2</v>
      </c>
      <c r="S25" t="s">
        <v>98</v>
      </c>
      <c r="T25">
        <v>3.2893652911696752E-5</v>
      </c>
      <c r="U25" s="10">
        <v>605.94595226027968</v>
      </c>
      <c r="V25" s="10">
        <v>71.501622366713008</v>
      </c>
      <c r="W25" s="10">
        <v>534.44432989356665</v>
      </c>
      <c r="X25" t="s">
        <v>99</v>
      </c>
    </row>
    <row r="26" spans="1:24" x14ac:dyDescent="0.45">
      <c r="A26" t="s">
        <v>59</v>
      </c>
      <c r="B26" t="s">
        <v>60</v>
      </c>
      <c r="C26" t="s">
        <v>140</v>
      </c>
      <c r="D26" t="s">
        <v>141</v>
      </c>
      <c r="E26" t="s">
        <v>63</v>
      </c>
      <c r="F26" t="s">
        <v>77</v>
      </c>
      <c r="G26" t="s">
        <v>78</v>
      </c>
      <c r="H26" t="s">
        <v>93</v>
      </c>
      <c r="I26" t="s">
        <v>9</v>
      </c>
      <c r="J26" t="s">
        <v>80</v>
      </c>
      <c r="K26" t="s">
        <v>81</v>
      </c>
      <c r="L26" t="s">
        <v>68</v>
      </c>
      <c r="M26" t="s">
        <v>69</v>
      </c>
      <c r="N26" t="s">
        <v>130</v>
      </c>
      <c r="O26" t="s">
        <v>131</v>
      </c>
      <c r="P26" t="s">
        <v>72</v>
      </c>
      <c r="Q26" t="s">
        <v>73</v>
      </c>
      <c r="R26" s="10">
        <v>121485.8</v>
      </c>
      <c r="S26" t="s">
        <v>98</v>
      </c>
      <c r="T26">
        <v>1.2767048577644262E-4</v>
      </c>
      <c r="U26" s="10">
        <v>2351.8644854378526</v>
      </c>
      <c r="V26" s="10">
        <v>277.5200092816666</v>
      </c>
      <c r="W26" s="10">
        <v>2074.3444761561859</v>
      </c>
      <c r="X26" t="s">
        <v>99</v>
      </c>
    </row>
    <row r="27" spans="1:24" x14ac:dyDescent="0.45">
      <c r="A27" t="s">
        <v>59</v>
      </c>
      <c r="B27" t="s">
        <v>60</v>
      </c>
      <c r="C27" t="s">
        <v>140</v>
      </c>
      <c r="D27" t="s">
        <v>141</v>
      </c>
      <c r="E27" t="s">
        <v>63</v>
      </c>
      <c r="F27" t="s">
        <v>77</v>
      </c>
      <c r="G27" t="s">
        <v>78</v>
      </c>
      <c r="H27" t="s">
        <v>93</v>
      </c>
      <c r="I27" t="s">
        <v>9</v>
      </c>
      <c r="J27" t="s">
        <v>80</v>
      </c>
      <c r="K27" t="s">
        <v>81</v>
      </c>
      <c r="L27" t="s">
        <v>82</v>
      </c>
      <c r="M27" t="s">
        <v>83</v>
      </c>
      <c r="N27" t="s">
        <v>88</v>
      </c>
      <c r="O27" t="s">
        <v>89</v>
      </c>
      <c r="P27" t="s">
        <v>72</v>
      </c>
      <c r="Q27" t="s">
        <v>73</v>
      </c>
      <c r="R27" s="10">
        <v>6717</v>
      </c>
      <c r="S27" t="s">
        <v>98</v>
      </c>
      <c r="T27">
        <v>7.0589538280224111E-6</v>
      </c>
      <c r="U27" s="10">
        <v>130.0355576428361</v>
      </c>
      <c r="V27" s="10">
        <v>15.34419580185466</v>
      </c>
      <c r="W27" s="10">
        <v>114.69136184098144</v>
      </c>
      <c r="X27" t="s">
        <v>99</v>
      </c>
    </row>
    <row r="28" spans="1:24" x14ac:dyDescent="0.45">
      <c r="A28" t="s">
        <v>59</v>
      </c>
      <c r="B28" t="s">
        <v>60</v>
      </c>
      <c r="C28" t="s">
        <v>138</v>
      </c>
      <c r="D28" t="s">
        <v>139</v>
      </c>
      <c r="E28" t="s">
        <v>63</v>
      </c>
      <c r="F28" t="s">
        <v>77</v>
      </c>
      <c r="G28" t="s">
        <v>78</v>
      </c>
      <c r="H28" t="s">
        <v>93</v>
      </c>
      <c r="I28" t="s">
        <v>9</v>
      </c>
      <c r="J28" t="s">
        <v>80</v>
      </c>
      <c r="K28" t="s">
        <v>81</v>
      </c>
      <c r="L28" t="s">
        <v>94</v>
      </c>
      <c r="M28" t="s">
        <v>95</v>
      </c>
      <c r="N28" t="s">
        <v>132</v>
      </c>
      <c r="O28" t="s">
        <v>133</v>
      </c>
      <c r="P28" t="s">
        <v>72</v>
      </c>
      <c r="Q28" t="s">
        <v>73</v>
      </c>
      <c r="R28" s="10">
        <v>4823.72</v>
      </c>
      <c r="S28" t="s">
        <v>98</v>
      </c>
      <c r="T28">
        <v>5.069289379084154E-6</v>
      </c>
      <c r="U28" s="10">
        <v>93.383224670671623</v>
      </c>
      <c r="V28" s="10">
        <v>11.019220511139252</v>
      </c>
      <c r="W28" s="10">
        <v>82.364004159532371</v>
      </c>
      <c r="X28" t="s">
        <v>99</v>
      </c>
    </row>
    <row r="29" spans="1:24" x14ac:dyDescent="0.45">
      <c r="A29" t="s">
        <v>59</v>
      </c>
      <c r="B29" t="s">
        <v>60</v>
      </c>
      <c r="C29" t="s">
        <v>142</v>
      </c>
      <c r="D29" t="s">
        <v>143</v>
      </c>
      <c r="E29" t="s">
        <v>63</v>
      </c>
      <c r="F29" t="s">
        <v>77</v>
      </c>
      <c r="G29" t="s">
        <v>78</v>
      </c>
      <c r="H29" t="s">
        <v>93</v>
      </c>
      <c r="I29" t="s">
        <v>9</v>
      </c>
      <c r="J29" t="s">
        <v>80</v>
      </c>
      <c r="K29" t="s">
        <v>81</v>
      </c>
      <c r="L29" t="s">
        <v>112</v>
      </c>
      <c r="M29" t="s">
        <v>113</v>
      </c>
      <c r="N29" t="s">
        <v>144</v>
      </c>
      <c r="O29" t="s">
        <v>145</v>
      </c>
      <c r="P29" t="s">
        <v>72</v>
      </c>
      <c r="Q29" t="s">
        <v>73</v>
      </c>
      <c r="R29" s="10">
        <v>68480.58</v>
      </c>
      <c r="S29" t="s">
        <v>98</v>
      </c>
      <c r="T29">
        <v>7.196683822185424E-5</v>
      </c>
      <c r="U29" s="10">
        <v>1325.7273199352162</v>
      </c>
      <c r="V29" s="10">
        <v>156.43582375235553</v>
      </c>
      <c r="W29" s="10">
        <v>1169.2914961828608</v>
      </c>
      <c r="X29" t="s">
        <v>99</v>
      </c>
    </row>
    <row r="30" spans="1:24" x14ac:dyDescent="0.45">
      <c r="A30" t="s">
        <v>59</v>
      </c>
      <c r="B30" t="s">
        <v>60</v>
      </c>
      <c r="C30" t="s">
        <v>146</v>
      </c>
      <c r="D30" t="s">
        <v>147</v>
      </c>
      <c r="E30" t="s">
        <v>63</v>
      </c>
      <c r="F30" t="s">
        <v>77</v>
      </c>
      <c r="G30" t="s">
        <v>78</v>
      </c>
      <c r="H30" t="s">
        <v>93</v>
      </c>
      <c r="I30" t="s">
        <v>9</v>
      </c>
      <c r="J30" t="s">
        <v>80</v>
      </c>
      <c r="K30" t="s">
        <v>81</v>
      </c>
      <c r="L30" t="s">
        <v>112</v>
      </c>
      <c r="M30" t="s">
        <v>113</v>
      </c>
      <c r="N30" t="s">
        <v>114</v>
      </c>
      <c r="O30" t="s">
        <v>115</v>
      </c>
      <c r="P30" t="s">
        <v>72</v>
      </c>
      <c r="Q30" t="s">
        <v>73</v>
      </c>
      <c r="R30" s="10">
        <v>130290.92</v>
      </c>
      <c r="S30" t="s">
        <v>98</v>
      </c>
      <c r="T30">
        <v>1.3692386310712546E-4</v>
      </c>
      <c r="U30" s="10">
        <v>2522.3243171055747</v>
      </c>
      <c r="V30" s="10">
        <v>297.63426941845785</v>
      </c>
      <c r="W30" s="10">
        <v>2224.6900476871169</v>
      </c>
      <c r="X30" t="s">
        <v>99</v>
      </c>
    </row>
    <row r="31" spans="1:24" x14ac:dyDescent="0.45">
      <c r="A31" t="s">
        <v>59</v>
      </c>
      <c r="B31" t="s">
        <v>60</v>
      </c>
      <c r="C31" t="s">
        <v>86</v>
      </c>
      <c r="D31" t="s">
        <v>87</v>
      </c>
      <c r="E31" t="s">
        <v>63</v>
      </c>
      <c r="F31" t="s">
        <v>77</v>
      </c>
      <c r="G31" t="s">
        <v>78</v>
      </c>
      <c r="H31" t="s">
        <v>93</v>
      </c>
      <c r="I31" t="s">
        <v>9</v>
      </c>
      <c r="J31" t="s">
        <v>80</v>
      </c>
      <c r="K31" t="s">
        <v>81</v>
      </c>
      <c r="L31" t="s">
        <v>112</v>
      </c>
      <c r="M31" t="s">
        <v>113</v>
      </c>
      <c r="N31" t="s">
        <v>114</v>
      </c>
      <c r="O31" t="s">
        <v>115</v>
      </c>
      <c r="P31" t="s">
        <v>72</v>
      </c>
      <c r="Q31" t="s">
        <v>73</v>
      </c>
      <c r="R31" s="10">
        <v>297995.49</v>
      </c>
      <c r="S31" t="s">
        <v>98</v>
      </c>
      <c r="T31">
        <v>3.1316605699998717E-4</v>
      </c>
      <c r="U31" s="10">
        <v>5768.9459159148701</v>
      </c>
      <c r="V31" s="10">
        <v>680.73561807795465</v>
      </c>
      <c r="W31" s="10">
        <v>5088.2102978369157</v>
      </c>
      <c r="X31" t="s">
        <v>99</v>
      </c>
    </row>
    <row r="32" spans="1:24" x14ac:dyDescent="0.45">
      <c r="A32" t="s">
        <v>59</v>
      </c>
      <c r="B32" t="s">
        <v>60</v>
      </c>
      <c r="C32" t="s">
        <v>110</v>
      </c>
      <c r="D32" t="s">
        <v>111</v>
      </c>
      <c r="E32" t="s">
        <v>63</v>
      </c>
      <c r="F32" t="s">
        <v>77</v>
      </c>
      <c r="G32" t="s">
        <v>78</v>
      </c>
      <c r="H32" t="s">
        <v>93</v>
      </c>
      <c r="I32" t="s">
        <v>9</v>
      </c>
      <c r="J32" t="s">
        <v>80</v>
      </c>
      <c r="K32" t="s">
        <v>81</v>
      </c>
      <c r="L32" t="s">
        <v>94</v>
      </c>
      <c r="M32" t="s">
        <v>95</v>
      </c>
      <c r="N32" t="s">
        <v>96</v>
      </c>
      <c r="O32" t="s">
        <v>97</v>
      </c>
      <c r="P32" t="s">
        <v>72</v>
      </c>
      <c r="Q32" t="s">
        <v>73</v>
      </c>
      <c r="R32" s="10">
        <v>158321.35</v>
      </c>
      <c r="S32" t="s">
        <v>98</v>
      </c>
      <c r="T32">
        <v>1.6638128623495249E-4</v>
      </c>
      <c r="U32" s="10">
        <v>3064.9702298669981</v>
      </c>
      <c r="V32" s="10">
        <v>361.66648712430577</v>
      </c>
      <c r="W32" s="10">
        <v>2703.3037427426925</v>
      </c>
      <c r="X32" t="s">
        <v>99</v>
      </c>
    </row>
    <row r="33" spans="1:24" x14ac:dyDescent="0.45">
      <c r="A33" t="s">
        <v>59</v>
      </c>
      <c r="B33" t="s">
        <v>60</v>
      </c>
      <c r="C33" t="s">
        <v>142</v>
      </c>
      <c r="D33" t="s">
        <v>143</v>
      </c>
      <c r="E33" t="s">
        <v>63</v>
      </c>
      <c r="F33" t="s">
        <v>77</v>
      </c>
      <c r="G33" t="s">
        <v>78</v>
      </c>
      <c r="H33" t="s">
        <v>93</v>
      </c>
      <c r="I33" t="s">
        <v>9</v>
      </c>
      <c r="J33" t="s">
        <v>80</v>
      </c>
      <c r="K33" t="s">
        <v>81</v>
      </c>
      <c r="L33" t="s">
        <v>94</v>
      </c>
      <c r="M33" t="s">
        <v>95</v>
      </c>
      <c r="N33" t="s">
        <v>148</v>
      </c>
      <c r="O33" t="s">
        <v>149</v>
      </c>
      <c r="P33" t="s">
        <v>72</v>
      </c>
      <c r="Q33" t="s">
        <v>73</v>
      </c>
      <c r="R33" s="10">
        <v>12477.880000000001</v>
      </c>
      <c r="S33" t="s">
        <v>98</v>
      </c>
      <c r="T33">
        <v>1.3113112816972501E-5</v>
      </c>
      <c r="U33" s="10">
        <v>241.56142384999131</v>
      </c>
      <c r="V33" s="10">
        <v>28.504248014298977</v>
      </c>
      <c r="W33" s="10">
        <v>213.05717583569233</v>
      </c>
      <c r="X33" t="s">
        <v>99</v>
      </c>
    </row>
    <row r="34" spans="1:24" x14ac:dyDescent="0.45">
      <c r="A34" t="s">
        <v>59</v>
      </c>
      <c r="B34" t="s">
        <v>60</v>
      </c>
      <c r="C34" t="s">
        <v>142</v>
      </c>
      <c r="D34" t="s">
        <v>143</v>
      </c>
      <c r="E34" t="s">
        <v>63</v>
      </c>
      <c r="F34" t="s">
        <v>77</v>
      </c>
      <c r="G34" t="s">
        <v>78</v>
      </c>
      <c r="H34" t="s">
        <v>93</v>
      </c>
      <c r="I34" t="s">
        <v>9</v>
      </c>
      <c r="J34" t="s">
        <v>80</v>
      </c>
      <c r="K34" t="s">
        <v>81</v>
      </c>
      <c r="L34" t="s">
        <v>112</v>
      </c>
      <c r="M34" t="s">
        <v>113</v>
      </c>
      <c r="N34" t="s">
        <v>114</v>
      </c>
      <c r="O34" t="s">
        <v>115</v>
      </c>
      <c r="P34" t="s">
        <v>72</v>
      </c>
      <c r="Q34" t="s">
        <v>73</v>
      </c>
      <c r="R34" s="10">
        <v>181836.80000000002</v>
      </c>
      <c r="S34" t="s">
        <v>98</v>
      </c>
      <c r="T34">
        <v>1.9109387753987579E-4</v>
      </c>
      <c r="U34" s="10">
        <v>3520.2098686897216</v>
      </c>
      <c r="V34" s="10">
        <v>415.38476450538718</v>
      </c>
      <c r="W34" s="10">
        <v>3104.8251041843346</v>
      </c>
      <c r="X34" t="s">
        <v>99</v>
      </c>
    </row>
    <row r="35" spans="1:24" x14ac:dyDescent="0.45">
      <c r="A35" t="s">
        <v>59</v>
      </c>
      <c r="B35" t="s">
        <v>60</v>
      </c>
      <c r="C35" t="s">
        <v>150</v>
      </c>
      <c r="D35" t="s">
        <v>151</v>
      </c>
      <c r="E35" t="s">
        <v>63</v>
      </c>
      <c r="F35" t="s">
        <v>77</v>
      </c>
      <c r="G35" t="s">
        <v>78</v>
      </c>
      <c r="H35" t="s">
        <v>93</v>
      </c>
      <c r="I35" t="s">
        <v>9</v>
      </c>
      <c r="J35" t="s">
        <v>80</v>
      </c>
      <c r="K35" t="s">
        <v>81</v>
      </c>
      <c r="L35" t="s">
        <v>112</v>
      </c>
      <c r="M35" t="s">
        <v>113</v>
      </c>
      <c r="N35" t="s">
        <v>152</v>
      </c>
      <c r="O35" t="s">
        <v>153</v>
      </c>
      <c r="P35" t="s">
        <v>72</v>
      </c>
      <c r="Q35" t="s">
        <v>73</v>
      </c>
      <c r="R35" s="10">
        <v>143581.11000000002</v>
      </c>
      <c r="S35" t="s">
        <v>98</v>
      </c>
      <c r="T35">
        <v>1.5089063958109378E-4</v>
      </c>
      <c r="U35" s="10">
        <v>2779.6113898805106</v>
      </c>
      <c r="V35" s="10">
        <v>327.9941440059003</v>
      </c>
      <c r="W35" s="10">
        <v>2451.6172458746105</v>
      </c>
      <c r="X35" t="s">
        <v>99</v>
      </c>
    </row>
    <row r="36" spans="1:24" x14ac:dyDescent="0.45">
      <c r="A36" t="s">
        <v>59</v>
      </c>
      <c r="B36" t="s">
        <v>60</v>
      </c>
      <c r="C36" t="s">
        <v>134</v>
      </c>
      <c r="D36" t="s">
        <v>135</v>
      </c>
      <c r="E36" t="s">
        <v>63</v>
      </c>
      <c r="F36" t="s">
        <v>77</v>
      </c>
      <c r="G36" t="s">
        <v>78</v>
      </c>
      <c r="H36" t="s">
        <v>93</v>
      </c>
      <c r="I36" t="s">
        <v>9</v>
      </c>
      <c r="J36" t="s">
        <v>80</v>
      </c>
      <c r="K36" t="s">
        <v>81</v>
      </c>
      <c r="L36" t="s">
        <v>94</v>
      </c>
      <c r="M36" t="s">
        <v>95</v>
      </c>
      <c r="N36" t="s">
        <v>132</v>
      </c>
      <c r="O36" t="s">
        <v>133</v>
      </c>
      <c r="P36" t="s">
        <v>72</v>
      </c>
      <c r="Q36" t="s">
        <v>73</v>
      </c>
      <c r="R36" s="10">
        <v>263097.23</v>
      </c>
      <c r="S36" t="s">
        <v>98</v>
      </c>
      <c r="T36">
        <v>2.7649117148289301E-4</v>
      </c>
      <c r="U36" s="10">
        <v>5093.3445016131454</v>
      </c>
      <c r="V36" s="10">
        <v>601.01465119035117</v>
      </c>
      <c r="W36" s="10">
        <v>4492.3298504227942</v>
      </c>
      <c r="X36" t="s">
        <v>99</v>
      </c>
    </row>
    <row r="37" spans="1:24" x14ac:dyDescent="0.45">
      <c r="A37" t="s">
        <v>59</v>
      </c>
      <c r="B37" t="s">
        <v>60</v>
      </c>
      <c r="C37" t="s">
        <v>108</v>
      </c>
      <c r="D37" t="s">
        <v>109</v>
      </c>
      <c r="E37" t="s">
        <v>63</v>
      </c>
      <c r="F37" t="s">
        <v>77</v>
      </c>
      <c r="G37" t="s">
        <v>78</v>
      </c>
      <c r="H37" t="s">
        <v>93</v>
      </c>
      <c r="I37" t="s">
        <v>9</v>
      </c>
      <c r="J37" t="s">
        <v>80</v>
      </c>
      <c r="K37" t="s">
        <v>81</v>
      </c>
      <c r="L37" t="s">
        <v>112</v>
      </c>
      <c r="M37" t="s">
        <v>113</v>
      </c>
      <c r="N37" t="s">
        <v>114</v>
      </c>
      <c r="O37" t="s">
        <v>115</v>
      </c>
      <c r="P37" t="s">
        <v>72</v>
      </c>
      <c r="Q37" t="s">
        <v>73</v>
      </c>
      <c r="R37" s="10">
        <v>52527.28</v>
      </c>
      <c r="S37" t="s">
        <v>98</v>
      </c>
      <c r="T37">
        <v>5.520137624409781E-5</v>
      </c>
      <c r="U37" s="10">
        <v>1016.8846428854237</v>
      </c>
      <c r="V37" s="10">
        <v>119.99238786047999</v>
      </c>
      <c r="W37" s="10">
        <v>896.89225502494367</v>
      </c>
      <c r="X37" t="s">
        <v>99</v>
      </c>
    </row>
    <row r="38" spans="1:24" x14ac:dyDescent="0.45">
      <c r="A38" t="s">
        <v>59</v>
      </c>
      <c r="B38" t="s">
        <v>60</v>
      </c>
      <c r="C38" t="s">
        <v>154</v>
      </c>
      <c r="D38" t="s">
        <v>155</v>
      </c>
      <c r="E38" t="s">
        <v>63</v>
      </c>
      <c r="F38" t="s">
        <v>77</v>
      </c>
      <c r="G38" t="s">
        <v>78</v>
      </c>
      <c r="H38" t="s">
        <v>93</v>
      </c>
      <c r="I38" t="s">
        <v>9</v>
      </c>
      <c r="J38" t="s">
        <v>80</v>
      </c>
      <c r="K38" t="s">
        <v>81</v>
      </c>
      <c r="L38" t="s">
        <v>68</v>
      </c>
      <c r="M38" t="s">
        <v>69</v>
      </c>
      <c r="N38" t="s">
        <v>156</v>
      </c>
      <c r="O38" t="s">
        <v>157</v>
      </c>
      <c r="P38" t="s">
        <v>72</v>
      </c>
      <c r="Q38" t="s">
        <v>73</v>
      </c>
      <c r="R38" s="10">
        <v>22460.57</v>
      </c>
      <c r="S38" t="s">
        <v>98</v>
      </c>
      <c r="T38">
        <v>2.3604008721313876E-5</v>
      </c>
      <c r="U38" s="10">
        <v>434.81803557033714</v>
      </c>
      <c r="V38" s="10">
        <v>51.308528197299786</v>
      </c>
      <c r="W38" s="10">
        <v>383.50950737303737</v>
      </c>
      <c r="X38" t="s">
        <v>99</v>
      </c>
    </row>
    <row r="39" spans="1:24" x14ac:dyDescent="0.45">
      <c r="A39" t="s">
        <v>59</v>
      </c>
      <c r="B39" t="s">
        <v>60</v>
      </c>
      <c r="C39" t="s">
        <v>104</v>
      </c>
      <c r="D39" t="s">
        <v>105</v>
      </c>
      <c r="E39" t="s">
        <v>63</v>
      </c>
      <c r="F39" t="s">
        <v>77</v>
      </c>
      <c r="G39" t="s">
        <v>78</v>
      </c>
      <c r="H39" t="s">
        <v>93</v>
      </c>
      <c r="I39" t="s">
        <v>9</v>
      </c>
      <c r="J39" t="s">
        <v>80</v>
      </c>
      <c r="K39" t="s">
        <v>81</v>
      </c>
      <c r="L39" t="s">
        <v>94</v>
      </c>
      <c r="M39" t="s">
        <v>95</v>
      </c>
      <c r="N39" t="s">
        <v>158</v>
      </c>
      <c r="O39" t="s">
        <v>159</v>
      </c>
      <c r="P39" t="s">
        <v>72</v>
      </c>
      <c r="Q39" t="s">
        <v>73</v>
      </c>
      <c r="R39" s="10">
        <v>1015.77</v>
      </c>
      <c r="S39" t="s">
        <v>98</v>
      </c>
      <c r="T39">
        <v>1.0674815438276499E-6</v>
      </c>
      <c r="U39" s="10">
        <v>19.664466039431829</v>
      </c>
      <c r="V39" s="10">
        <v>2.320406992652956</v>
      </c>
      <c r="W39" s="10">
        <v>17.344059046778874</v>
      </c>
      <c r="X39" t="s">
        <v>99</v>
      </c>
    </row>
    <row r="40" spans="1:24" x14ac:dyDescent="0.45">
      <c r="A40" t="s">
        <v>59</v>
      </c>
      <c r="B40" t="s">
        <v>60</v>
      </c>
      <c r="C40" t="s">
        <v>108</v>
      </c>
      <c r="D40" t="s">
        <v>109</v>
      </c>
      <c r="E40" t="s">
        <v>63</v>
      </c>
      <c r="F40" t="s">
        <v>77</v>
      </c>
      <c r="G40" t="s">
        <v>78</v>
      </c>
      <c r="H40" t="s">
        <v>93</v>
      </c>
      <c r="I40" t="s">
        <v>9</v>
      </c>
      <c r="J40" t="s">
        <v>80</v>
      </c>
      <c r="K40" t="s">
        <v>81</v>
      </c>
      <c r="L40" t="s">
        <v>68</v>
      </c>
      <c r="M40" t="s">
        <v>69</v>
      </c>
      <c r="N40" t="s">
        <v>118</v>
      </c>
      <c r="O40" t="s">
        <v>119</v>
      </c>
      <c r="P40" t="s">
        <v>72</v>
      </c>
      <c r="Q40" t="s">
        <v>73</v>
      </c>
      <c r="R40" s="10">
        <v>56630.16</v>
      </c>
      <c r="S40" t="s">
        <v>98</v>
      </c>
      <c r="T40">
        <v>5.9513128586202413E-5</v>
      </c>
      <c r="U40" s="10">
        <v>1096.313002084715</v>
      </c>
      <c r="V40" s="10">
        <v>129.36493424599638</v>
      </c>
      <c r="W40" s="10">
        <v>966.94806783871866</v>
      </c>
      <c r="X40" t="s">
        <v>99</v>
      </c>
    </row>
    <row r="41" spans="1:24" x14ac:dyDescent="0.45">
      <c r="A41" t="s">
        <v>59</v>
      </c>
      <c r="B41" t="s">
        <v>60</v>
      </c>
      <c r="C41" t="s">
        <v>100</v>
      </c>
      <c r="D41" t="s">
        <v>101</v>
      </c>
      <c r="E41" t="s">
        <v>63</v>
      </c>
      <c r="F41" t="s">
        <v>77</v>
      </c>
      <c r="G41" t="s">
        <v>78</v>
      </c>
      <c r="H41" t="s">
        <v>93</v>
      </c>
      <c r="I41" t="s">
        <v>9</v>
      </c>
      <c r="J41" t="s">
        <v>160</v>
      </c>
      <c r="K41" t="s">
        <v>161</v>
      </c>
      <c r="L41" t="s">
        <v>162</v>
      </c>
      <c r="M41" t="s">
        <v>163</v>
      </c>
      <c r="N41" t="s">
        <v>164</v>
      </c>
      <c r="O41" t="s">
        <v>165</v>
      </c>
      <c r="P41" t="s">
        <v>72</v>
      </c>
      <c r="Q41" t="s">
        <v>73</v>
      </c>
      <c r="R41" s="10">
        <v>1232.72</v>
      </c>
      <c r="S41" t="s">
        <v>98</v>
      </c>
      <c r="T41">
        <v>1.2954761892034817E-6</v>
      </c>
      <c r="U41" s="10">
        <v>23.86443838283116</v>
      </c>
      <c r="V41" s="10">
        <v>2.8160037291740769</v>
      </c>
      <c r="W41" s="10">
        <v>21.048434653657083</v>
      </c>
      <c r="X41" t="s">
        <v>99</v>
      </c>
    </row>
    <row r="42" spans="1:24" x14ac:dyDescent="0.45">
      <c r="A42" t="s">
        <v>59</v>
      </c>
      <c r="B42" t="s">
        <v>60</v>
      </c>
      <c r="C42" t="s">
        <v>100</v>
      </c>
      <c r="D42" t="s">
        <v>101</v>
      </c>
      <c r="E42" t="s">
        <v>63</v>
      </c>
      <c r="F42" t="s">
        <v>77</v>
      </c>
      <c r="G42" t="s">
        <v>78</v>
      </c>
      <c r="H42" t="s">
        <v>93</v>
      </c>
      <c r="I42" t="s">
        <v>9</v>
      </c>
      <c r="J42" t="s">
        <v>160</v>
      </c>
      <c r="K42" t="s">
        <v>161</v>
      </c>
      <c r="L42" t="s">
        <v>112</v>
      </c>
      <c r="M42" t="s">
        <v>113</v>
      </c>
      <c r="N42" t="s">
        <v>144</v>
      </c>
      <c r="O42" t="s">
        <v>145</v>
      </c>
      <c r="P42" t="s">
        <v>72</v>
      </c>
      <c r="Q42" t="s">
        <v>73</v>
      </c>
      <c r="R42" s="10">
        <v>11094.93</v>
      </c>
      <c r="S42" t="s">
        <v>98</v>
      </c>
      <c r="T42">
        <v>1.1659758611752373E-5</v>
      </c>
      <c r="U42" s="10">
        <v>214.78865707283481</v>
      </c>
      <c r="V42" s="10">
        <v>25.34506153459451</v>
      </c>
      <c r="W42" s="10">
        <v>189.44359553824032</v>
      </c>
      <c r="X42" t="s">
        <v>99</v>
      </c>
    </row>
    <row r="43" spans="1:24" x14ac:dyDescent="0.45">
      <c r="A43" t="s">
        <v>59</v>
      </c>
      <c r="B43" t="s">
        <v>60</v>
      </c>
      <c r="C43" t="s">
        <v>138</v>
      </c>
      <c r="D43" t="s">
        <v>139</v>
      </c>
      <c r="E43" t="s">
        <v>63</v>
      </c>
      <c r="F43" t="s">
        <v>77</v>
      </c>
      <c r="G43" t="s">
        <v>78</v>
      </c>
      <c r="H43" t="s">
        <v>93</v>
      </c>
      <c r="I43" t="s">
        <v>9</v>
      </c>
      <c r="J43" t="s">
        <v>80</v>
      </c>
      <c r="K43" t="s">
        <v>81</v>
      </c>
      <c r="L43" t="s">
        <v>94</v>
      </c>
      <c r="M43" t="s">
        <v>95</v>
      </c>
      <c r="N43" t="s">
        <v>96</v>
      </c>
      <c r="O43" t="s">
        <v>97</v>
      </c>
      <c r="P43" t="s">
        <v>72</v>
      </c>
      <c r="Q43" t="s">
        <v>73</v>
      </c>
      <c r="R43" s="10">
        <v>11355.84</v>
      </c>
      <c r="S43" t="s">
        <v>98</v>
      </c>
      <c r="T43">
        <v>1.1933951204170018E-5</v>
      </c>
      <c r="U43" s="10">
        <v>219.83965861289619</v>
      </c>
      <c r="V43" s="10">
        <v>25.941079716321752</v>
      </c>
      <c r="W43" s="10">
        <v>193.89857889657443</v>
      </c>
      <c r="X43" t="s">
        <v>99</v>
      </c>
    </row>
    <row r="44" spans="1:24" x14ac:dyDescent="0.45">
      <c r="A44" t="s">
        <v>59</v>
      </c>
      <c r="B44" t="s">
        <v>60</v>
      </c>
      <c r="C44" t="s">
        <v>100</v>
      </c>
      <c r="D44" t="s">
        <v>101</v>
      </c>
      <c r="E44" t="s">
        <v>63</v>
      </c>
      <c r="F44" t="s">
        <v>77</v>
      </c>
      <c r="G44" t="s">
        <v>78</v>
      </c>
      <c r="H44" t="s">
        <v>93</v>
      </c>
      <c r="I44" t="s">
        <v>9</v>
      </c>
      <c r="J44" t="s">
        <v>160</v>
      </c>
      <c r="K44" t="s">
        <v>161</v>
      </c>
      <c r="L44" t="s">
        <v>94</v>
      </c>
      <c r="M44" t="s">
        <v>95</v>
      </c>
      <c r="N44" t="s">
        <v>132</v>
      </c>
      <c r="O44" t="s">
        <v>133</v>
      </c>
      <c r="P44" t="s">
        <v>72</v>
      </c>
      <c r="Q44" t="s">
        <v>73</v>
      </c>
      <c r="R44" s="10">
        <v>49310.590000000004</v>
      </c>
      <c r="S44" t="s">
        <v>98</v>
      </c>
      <c r="T44">
        <v>5.1820928694736288E-5</v>
      </c>
      <c r="U44" s="10">
        <v>954.61218823094498</v>
      </c>
      <c r="V44" s="10">
        <v>112.64423821125152</v>
      </c>
      <c r="W44" s="10">
        <v>841.96795001969349</v>
      </c>
      <c r="X44" t="s">
        <v>99</v>
      </c>
    </row>
    <row r="45" spans="1:24" x14ac:dyDescent="0.45">
      <c r="A45" t="s">
        <v>59</v>
      </c>
      <c r="B45" t="s">
        <v>60</v>
      </c>
      <c r="C45" t="s">
        <v>104</v>
      </c>
      <c r="D45" t="s">
        <v>105</v>
      </c>
      <c r="E45" t="s">
        <v>63</v>
      </c>
      <c r="F45" t="s">
        <v>77</v>
      </c>
      <c r="G45" t="s">
        <v>78</v>
      </c>
      <c r="H45" t="s">
        <v>93</v>
      </c>
      <c r="I45" t="s">
        <v>9</v>
      </c>
      <c r="J45" t="s">
        <v>80</v>
      </c>
      <c r="K45" t="s">
        <v>81</v>
      </c>
      <c r="L45" t="s">
        <v>68</v>
      </c>
      <c r="M45" t="s">
        <v>69</v>
      </c>
      <c r="N45" t="s">
        <v>130</v>
      </c>
      <c r="O45" t="s">
        <v>131</v>
      </c>
      <c r="P45" t="s">
        <v>72</v>
      </c>
      <c r="Q45" t="s">
        <v>73</v>
      </c>
      <c r="R45" s="10">
        <v>10672.48</v>
      </c>
      <c r="S45" t="s">
        <v>98</v>
      </c>
      <c r="T45">
        <v>1.1215802225769333E-5</v>
      </c>
      <c r="U45" s="10">
        <v>206.61037490427498</v>
      </c>
      <c r="V45" s="10">
        <v>24.380024238704451</v>
      </c>
      <c r="W45" s="10">
        <v>182.23035066557054</v>
      </c>
      <c r="X45" t="s">
        <v>99</v>
      </c>
    </row>
    <row r="46" spans="1:24" x14ac:dyDescent="0.45">
      <c r="A46" t="s">
        <v>59</v>
      </c>
      <c r="B46" t="s">
        <v>60</v>
      </c>
      <c r="C46" t="s">
        <v>140</v>
      </c>
      <c r="D46" t="s">
        <v>141</v>
      </c>
      <c r="E46" t="s">
        <v>63</v>
      </c>
      <c r="F46" t="s">
        <v>77</v>
      </c>
      <c r="G46" t="s">
        <v>78</v>
      </c>
      <c r="H46" t="s">
        <v>93</v>
      </c>
      <c r="I46" t="s">
        <v>9</v>
      </c>
      <c r="J46" t="s">
        <v>80</v>
      </c>
      <c r="K46" t="s">
        <v>81</v>
      </c>
      <c r="L46" t="s">
        <v>68</v>
      </c>
      <c r="M46" t="s">
        <v>69</v>
      </c>
      <c r="N46" t="s">
        <v>122</v>
      </c>
      <c r="O46" t="s">
        <v>123</v>
      </c>
      <c r="P46" t="s">
        <v>72</v>
      </c>
      <c r="Q46" t="s">
        <v>73</v>
      </c>
      <c r="R46" s="10">
        <v>166491.41</v>
      </c>
      <c r="S46" t="s">
        <v>98</v>
      </c>
      <c r="T46">
        <v>1.749672734780927E-4</v>
      </c>
      <c r="U46" s="10">
        <v>3223.135825828801</v>
      </c>
      <c r="V46" s="10">
        <v>380.33002744779856</v>
      </c>
      <c r="W46" s="10">
        <v>2842.8057983810027</v>
      </c>
      <c r="X46" t="s">
        <v>99</v>
      </c>
    </row>
    <row r="47" spans="1:24" x14ac:dyDescent="0.45">
      <c r="A47" t="s">
        <v>59</v>
      </c>
      <c r="B47" t="s">
        <v>60</v>
      </c>
      <c r="C47" t="s">
        <v>104</v>
      </c>
      <c r="D47" t="s">
        <v>105</v>
      </c>
      <c r="E47" t="s">
        <v>63</v>
      </c>
      <c r="F47" t="s">
        <v>77</v>
      </c>
      <c r="G47" t="s">
        <v>78</v>
      </c>
      <c r="H47" t="s">
        <v>93</v>
      </c>
      <c r="I47" t="s">
        <v>9</v>
      </c>
      <c r="J47" t="s">
        <v>80</v>
      </c>
      <c r="K47" t="s">
        <v>81</v>
      </c>
      <c r="L47" t="s">
        <v>112</v>
      </c>
      <c r="M47" t="s">
        <v>113</v>
      </c>
      <c r="N47" t="s">
        <v>166</v>
      </c>
      <c r="O47" t="s">
        <v>167</v>
      </c>
      <c r="P47" t="s">
        <v>72</v>
      </c>
      <c r="Q47" t="s">
        <v>73</v>
      </c>
      <c r="R47" s="10">
        <v>39950.980000000003</v>
      </c>
      <c r="S47" t="s">
        <v>98</v>
      </c>
      <c r="T47">
        <v>4.1984832991550808E-5</v>
      </c>
      <c r="U47" s="10">
        <v>773.41788933717305</v>
      </c>
      <c r="V47" s="10">
        <v>91.263310941786429</v>
      </c>
      <c r="W47" s="10">
        <v>682.15457839538658</v>
      </c>
      <c r="X47" t="s">
        <v>99</v>
      </c>
    </row>
    <row r="48" spans="1:24" x14ac:dyDescent="0.45">
      <c r="A48" t="s">
        <v>59</v>
      </c>
      <c r="B48" t="s">
        <v>60</v>
      </c>
      <c r="C48" t="s">
        <v>108</v>
      </c>
      <c r="D48" t="s">
        <v>109</v>
      </c>
      <c r="E48" t="s">
        <v>63</v>
      </c>
      <c r="F48" t="s">
        <v>77</v>
      </c>
      <c r="G48" t="s">
        <v>78</v>
      </c>
      <c r="H48" t="s">
        <v>93</v>
      </c>
      <c r="I48" t="s">
        <v>9</v>
      </c>
      <c r="J48" t="s">
        <v>80</v>
      </c>
      <c r="K48" t="s">
        <v>81</v>
      </c>
      <c r="L48" t="s">
        <v>94</v>
      </c>
      <c r="M48" t="s">
        <v>95</v>
      </c>
      <c r="N48" t="s">
        <v>96</v>
      </c>
      <c r="O48" t="s">
        <v>97</v>
      </c>
      <c r="P48" t="s">
        <v>72</v>
      </c>
      <c r="Q48" t="s">
        <v>73</v>
      </c>
      <c r="R48" s="10">
        <v>561509.68000000005</v>
      </c>
      <c r="S48" t="s">
        <v>98</v>
      </c>
      <c r="T48">
        <v>5.9009541538002671E-4</v>
      </c>
      <c r="U48" s="10">
        <v>10870.362417842854</v>
      </c>
      <c r="V48" s="10">
        <v>1282.702765305457</v>
      </c>
      <c r="W48" s="10">
        <v>9587.6596525373971</v>
      </c>
      <c r="X48" t="s">
        <v>99</v>
      </c>
    </row>
    <row r="49" spans="1:24" x14ac:dyDescent="0.45">
      <c r="A49" t="s">
        <v>59</v>
      </c>
      <c r="B49" t="s">
        <v>60</v>
      </c>
      <c r="C49" t="s">
        <v>120</v>
      </c>
      <c r="D49" t="s">
        <v>121</v>
      </c>
      <c r="E49" t="s">
        <v>63</v>
      </c>
      <c r="F49" t="s">
        <v>77</v>
      </c>
      <c r="G49" t="s">
        <v>78</v>
      </c>
      <c r="H49" t="s">
        <v>93</v>
      </c>
      <c r="I49" t="s">
        <v>9</v>
      </c>
      <c r="J49" t="s">
        <v>80</v>
      </c>
      <c r="K49" t="s">
        <v>81</v>
      </c>
      <c r="L49" t="s">
        <v>94</v>
      </c>
      <c r="M49" t="s">
        <v>95</v>
      </c>
      <c r="N49" t="s">
        <v>148</v>
      </c>
      <c r="O49" t="s">
        <v>149</v>
      </c>
      <c r="P49" t="s">
        <v>72</v>
      </c>
      <c r="Q49" t="s">
        <v>73</v>
      </c>
      <c r="R49" s="10">
        <v>116884.46</v>
      </c>
      <c r="S49" t="s">
        <v>98</v>
      </c>
      <c r="T49">
        <v>1.2283489747704813E-4</v>
      </c>
      <c r="U49" s="10">
        <v>2262.7863534139897</v>
      </c>
      <c r="V49" s="10">
        <v>267.00878970285078</v>
      </c>
      <c r="W49" s="10">
        <v>1995.777563711139</v>
      </c>
      <c r="X49" t="s">
        <v>99</v>
      </c>
    </row>
    <row r="50" spans="1:24" x14ac:dyDescent="0.45">
      <c r="A50" t="s">
        <v>59</v>
      </c>
      <c r="B50" t="s">
        <v>60</v>
      </c>
      <c r="C50" t="s">
        <v>104</v>
      </c>
      <c r="D50" t="s">
        <v>105</v>
      </c>
      <c r="E50" t="s">
        <v>63</v>
      </c>
      <c r="F50" t="s">
        <v>77</v>
      </c>
      <c r="G50" t="s">
        <v>78</v>
      </c>
      <c r="H50" t="s">
        <v>93</v>
      </c>
      <c r="I50" t="s">
        <v>9</v>
      </c>
      <c r="J50" t="s">
        <v>80</v>
      </c>
      <c r="K50" t="s">
        <v>81</v>
      </c>
      <c r="L50" t="s">
        <v>112</v>
      </c>
      <c r="M50" t="s">
        <v>113</v>
      </c>
      <c r="N50" t="s">
        <v>114</v>
      </c>
      <c r="O50" t="s">
        <v>115</v>
      </c>
      <c r="P50" t="s">
        <v>72</v>
      </c>
      <c r="Q50" t="s">
        <v>73</v>
      </c>
      <c r="R50" s="10">
        <v>332754.03999999998</v>
      </c>
      <c r="S50" t="s">
        <v>98</v>
      </c>
      <c r="T50">
        <v>3.4969412006072981E-4</v>
      </c>
      <c r="U50" s="10">
        <v>6441.8426603106418</v>
      </c>
      <c r="V50" s="10">
        <v>760.13743391665582</v>
      </c>
      <c r="W50" s="10">
        <v>5681.7052263939859</v>
      </c>
      <c r="X50" t="s">
        <v>99</v>
      </c>
    </row>
    <row r="51" spans="1:24" x14ac:dyDescent="0.45">
      <c r="A51" t="s">
        <v>59</v>
      </c>
      <c r="B51" t="s">
        <v>60</v>
      </c>
      <c r="C51" t="s">
        <v>168</v>
      </c>
      <c r="D51" t="s">
        <v>169</v>
      </c>
      <c r="E51" t="s">
        <v>63</v>
      </c>
      <c r="F51" t="s">
        <v>77</v>
      </c>
      <c r="G51" t="s">
        <v>78</v>
      </c>
      <c r="H51" t="s">
        <v>93</v>
      </c>
      <c r="I51" t="s">
        <v>9</v>
      </c>
      <c r="J51" t="s">
        <v>80</v>
      </c>
      <c r="K51" t="s">
        <v>81</v>
      </c>
      <c r="L51" t="s">
        <v>94</v>
      </c>
      <c r="M51" t="s">
        <v>95</v>
      </c>
      <c r="N51" t="s">
        <v>96</v>
      </c>
      <c r="O51" t="s">
        <v>97</v>
      </c>
      <c r="P51" t="s">
        <v>72</v>
      </c>
      <c r="Q51" t="s">
        <v>73</v>
      </c>
      <c r="R51" s="10">
        <v>62376.9</v>
      </c>
      <c r="S51" t="s">
        <v>98</v>
      </c>
      <c r="T51">
        <v>6.555242772594479E-5</v>
      </c>
      <c r="U51" s="10">
        <v>1207.5651296012243</v>
      </c>
      <c r="V51" s="10">
        <v>142.49268529294449</v>
      </c>
      <c r="W51" s="10">
        <v>1065.0724443082797</v>
      </c>
      <c r="X51" t="s">
        <v>99</v>
      </c>
    </row>
    <row r="52" spans="1:24" x14ac:dyDescent="0.45">
      <c r="A52" t="s">
        <v>59</v>
      </c>
      <c r="B52" t="s">
        <v>60</v>
      </c>
      <c r="C52" t="s">
        <v>120</v>
      </c>
      <c r="D52" t="s">
        <v>121</v>
      </c>
      <c r="E52" t="s">
        <v>63</v>
      </c>
      <c r="F52" t="s">
        <v>77</v>
      </c>
      <c r="G52" t="s">
        <v>78</v>
      </c>
      <c r="H52" t="s">
        <v>93</v>
      </c>
      <c r="I52" t="s">
        <v>9</v>
      </c>
      <c r="J52" t="s">
        <v>80</v>
      </c>
      <c r="K52" t="s">
        <v>81</v>
      </c>
      <c r="L52" t="s">
        <v>94</v>
      </c>
      <c r="M52" t="s">
        <v>95</v>
      </c>
      <c r="N52" t="s">
        <v>132</v>
      </c>
      <c r="O52" t="s">
        <v>133</v>
      </c>
      <c r="P52" t="s">
        <v>72</v>
      </c>
      <c r="Q52" t="s">
        <v>73</v>
      </c>
      <c r="R52" s="10">
        <v>118693.68000000001</v>
      </c>
      <c r="S52" t="s">
        <v>98</v>
      </c>
      <c r="T52">
        <v>1.2473622253953657E-4</v>
      </c>
      <c r="U52" s="10">
        <v>2297.8113543963586</v>
      </c>
      <c r="V52" s="10">
        <v>271.14173981877036</v>
      </c>
      <c r="W52" s="10">
        <v>2026.6696145775884</v>
      </c>
      <c r="X52" t="s">
        <v>99</v>
      </c>
    </row>
    <row r="53" spans="1:24" x14ac:dyDescent="0.45">
      <c r="A53" t="s">
        <v>59</v>
      </c>
      <c r="B53" t="s">
        <v>60</v>
      </c>
      <c r="C53" t="s">
        <v>116</v>
      </c>
      <c r="D53" t="s">
        <v>117</v>
      </c>
      <c r="E53" t="s">
        <v>63</v>
      </c>
      <c r="F53" t="s">
        <v>77</v>
      </c>
      <c r="G53" t="s">
        <v>78</v>
      </c>
      <c r="H53" t="s">
        <v>93</v>
      </c>
      <c r="I53" t="s">
        <v>9</v>
      </c>
      <c r="J53" t="s">
        <v>80</v>
      </c>
      <c r="K53" t="s">
        <v>81</v>
      </c>
      <c r="L53" t="s">
        <v>94</v>
      </c>
      <c r="M53" t="s">
        <v>95</v>
      </c>
      <c r="N53" t="s">
        <v>132</v>
      </c>
      <c r="O53" t="s">
        <v>133</v>
      </c>
      <c r="P53" t="s">
        <v>72</v>
      </c>
      <c r="Q53" t="s">
        <v>73</v>
      </c>
      <c r="R53" s="10">
        <v>267364.01</v>
      </c>
      <c r="S53" t="s">
        <v>98</v>
      </c>
      <c r="T53">
        <v>2.8097516776312673E-4</v>
      </c>
      <c r="U53" s="10">
        <v>5175.9458290866169</v>
      </c>
      <c r="V53" s="10">
        <v>610.76160783222088</v>
      </c>
      <c r="W53" s="10">
        <v>4565.1842212543961</v>
      </c>
      <c r="X53" t="s">
        <v>99</v>
      </c>
    </row>
    <row r="54" spans="1:24" x14ac:dyDescent="0.45">
      <c r="A54" t="s">
        <v>59</v>
      </c>
      <c r="B54" t="s">
        <v>60</v>
      </c>
      <c r="C54" t="s">
        <v>124</v>
      </c>
      <c r="D54" t="s">
        <v>125</v>
      </c>
      <c r="E54" t="s">
        <v>63</v>
      </c>
      <c r="F54" t="s">
        <v>77</v>
      </c>
      <c r="G54" t="s">
        <v>78</v>
      </c>
      <c r="H54" t="s">
        <v>93</v>
      </c>
      <c r="I54" t="s">
        <v>9</v>
      </c>
      <c r="J54" t="s">
        <v>80</v>
      </c>
      <c r="K54" t="s">
        <v>81</v>
      </c>
      <c r="L54" t="s">
        <v>112</v>
      </c>
      <c r="M54" t="s">
        <v>113</v>
      </c>
      <c r="N54" t="s">
        <v>144</v>
      </c>
      <c r="O54" t="s">
        <v>145</v>
      </c>
      <c r="P54" t="s">
        <v>72</v>
      </c>
      <c r="Q54" t="s">
        <v>73</v>
      </c>
      <c r="R54" s="10">
        <v>413964.10000000003</v>
      </c>
      <c r="S54" t="s">
        <v>98</v>
      </c>
      <c r="T54">
        <v>4.3503847973185234E-4</v>
      </c>
      <c r="U54" s="10">
        <v>8014.0021717455356</v>
      </c>
      <c r="V54" s="10">
        <v>945.65225626597328</v>
      </c>
      <c r="W54" s="10">
        <v>7068.3499154795627</v>
      </c>
      <c r="X54" t="s">
        <v>99</v>
      </c>
    </row>
    <row r="55" spans="1:24" x14ac:dyDescent="0.45">
      <c r="A55" t="s">
        <v>59</v>
      </c>
      <c r="B55" t="s">
        <v>60</v>
      </c>
      <c r="C55" t="s">
        <v>124</v>
      </c>
      <c r="D55" t="s">
        <v>125</v>
      </c>
      <c r="E55" t="s">
        <v>63</v>
      </c>
      <c r="F55" t="s">
        <v>77</v>
      </c>
      <c r="G55" t="s">
        <v>78</v>
      </c>
      <c r="H55" t="s">
        <v>93</v>
      </c>
      <c r="I55" t="s">
        <v>9</v>
      </c>
      <c r="J55" t="s">
        <v>80</v>
      </c>
      <c r="K55" t="s">
        <v>81</v>
      </c>
      <c r="L55" t="s">
        <v>68</v>
      </c>
      <c r="M55" t="s">
        <v>69</v>
      </c>
      <c r="N55" t="s">
        <v>156</v>
      </c>
      <c r="O55" t="s">
        <v>157</v>
      </c>
      <c r="P55" t="s">
        <v>72</v>
      </c>
      <c r="Q55" t="s">
        <v>73</v>
      </c>
      <c r="R55" s="10">
        <v>102725</v>
      </c>
      <c r="S55" t="s">
        <v>98</v>
      </c>
      <c r="T55">
        <v>1.0795459758576778E-4</v>
      </c>
      <c r="U55" s="10">
        <v>1988.6709332827656</v>
      </c>
      <c r="V55" s="10">
        <v>234.66317012736636</v>
      </c>
      <c r="W55" s="10">
        <v>1754.0077631553993</v>
      </c>
      <c r="X55" t="s">
        <v>99</v>
      </c>
    </row>
    <row r="56" spans="1:24" x14ac:dyDescent="0.45">
      <c r="A56" t="s">
        <v>59</v>
      </c>
      <c r="B56" t="s">
        <v>60</v>
      </c>
      <c r="C56" t="s">
        <v>108</v>
      </c>
      <c r="D56" t="s">
        <v>109</v>
      </c>
      <c r="E56" t="s">
        <v>63</v>
      </c>
      <c r="F56" t="s">
        <v>77</v>
      </c>
      <c r="G56" t="s">
        <v>78</v>
      </c>
      <c r="H56" t="s">
        <v>93</v>
      </c>
      <c r="I56" t="s">
        <v>9</v>
      </c>
      <c r="J56" t="s">
        <v>80</v>
      </c>
      <c r="K56" t="s">
        <v>81</v>
      </c>
      <c r="L56" t="s">
        <v>68</v>
      </c>
      <c r="M56" t="s">
        <v>69</v>
      </c>
      <c r="N56" t="s">
        <v>122</v>
      </c>
      <c r="O56" t="s">
        <v>123</v>
      </c>
      <c r="P56" t="s">
        <v>72</v>
      </c>
      <c r="Q56" t="s">
        <v>73</v>
      </c>
      <c r="R56" s="10">
        <v>86097.52</v>
      </c>
      <c r="S56" t="s">
        <v>98</v>
      </c>
      <c r="T56">
        <v>9.0480633971599841E-5</v>
      </c>
      <c r="U56" s="10">
        <v>1666.776689722381</v>
      </c>
      <c r="V56" s="10">
        <v>196.67964938724097</v>
      </c>
      <c r="W56" s="10">
        <v>1470.09704033514</v>
      </c>
      <c r="X56" t="s">
        <v>99</v>
      </c>
    </row>
    <row r="57" spans="1:24" x14ac:dyDescent="0.45">
      <c r="A57" t="s">
        <v>59</v>
      </c>
      <c r="B57" t="s">
        <v>60</v>
      </c>
      <c r="C57" t="s">
        <v>120</v>
      </c>
      <c r="D57" t="s">
        <v>121</v>
      </c>
      <c r="E57" t="s">
        <v>63</v>
      </c>
      <c r="F57" t="s">
        <v>77</v>
      </c>
      <c r="G57" t="s">
        <v>78</v>
      </c>
      <c r="H57" t="s">
        <v>93</v>
      </c>
      <c r="I57" t="s">
        <v>9</v>
      </c>
      <c r="J57" t="s">
        <v>80</v>
      </c>
      <c r="K57" t="s">
        <v>81</v>
      </c>
      <c r="L57" t="s">
        <v>112</v>
      </c>
      <c r="M57" t="s">
        <v>113</v>
      </c>
      <c r="N57" t="s">
        <v>114</v>
      </c>
      <c r="O57" t="s">
        <v>115</v>
      </c>
      <c r="P57" t="s">
        <v>72</v>
      </c>
      <c r="Q57" t="s">
        <v>73</v>
      </c>
      <c r="R57" s="10">
        <v>134343.72</v>
      </c>
      <c r="S57" t="s">
        <v>98</v>
      </c>
      <c r="T57">
        <v>1.4118298594086213E-4</v>
      </c>
      <c r="U57" s="10">
        <v>2600.7831689761847</v>
      </c>
      <c r="V57" s="10">
        <v>306.89241393918979</v>
      </c>
      <c r="W57" s="10">
        <v>2293.890755036995</v>
      </c>
      <c r="X57" t="s">
        <v>99</v>
      </c>
    </row>
    <row r="58" spans="1:24" x14ac:dyDescent="0.45">
      <c r="A58" t="s">
        <v>59</v>
      </c>
      <c r="B58" t="s">
        <v>60</v>
      </c>
      <c r="C58" t="s">
        <v>142</v>
      </c>
      <c r="D58" t="s">
        <v>143</v>
      </c>
      <c r="E58" t="s">
        <v>63</v>
      </c>
      <c r="F58" t="s">
        <v>77</v>
      </c>
      <c r="G58" t="s">
        <v>78</v>
      </c>
      <c r="H58" t="s">
        <v>93</v>
      </c>
      <c r="I58" t="s">
        <v>9</v>
      </c>
      <c r="J58" t="s">
        <v>80</v>
      </c>
      <c r="K58" t="s">
        <v>81</v>
      </c>
      <c r="L58" t="s">
        <v>94</v>
      </c>
      <c r="M58" t="s">
        <v>95</v>
      </c>
      <c r="N58" t="s">
        <v>96</v>
      </c>
      <c r="O58" t="s">
        <v>97</v>
      </c>
      <c r="P58" t="s">
        <v>72</v>
      </c>
      <c r="Q58" t="s">
        <v>73</v>
      </c>
      <c r="R58" s="10">
        <v>518196.49</v>
      </c>
      <c r="S58" t="s">
        <v>98</v>
      </c>
      <c r="T58">
        <v>5.4457720660313778E-4</v>
      </c>
      <c r="U58" s="10">
        <v>10031.854927156517</v>
      </c>
      <c r="V58" s="10">
        <v>1183.7588814044691</v>
      </c>
      <c r="W58" s="10">
        <v>8848.0960457520487</v>
      </c>
      <c r="X58" t="s">
        <v>99</v>
      </c>
    </row>
    <row r="59" spans="1:24" x14ac:dyDescent="0.45">
      <c r="A59" t="s">
        <v>59</v>
      </c>
      <c r="B59" t="s">
        <v>60</v>
      </c>
      <c r="C59" t="s">
        <v>146</v>
      </c>
      <c r="D59" t="s">
        <v>147</v>
      </c>
      <c r="E59" t="s">
        <v>63</v>
      </c>
      <c r="F59" t="s">
        <v>77</v>
      </c>
      <c r="G59" t="s">
        <v>78</v>
      </c>
      <c r="H59" t="s">
        <v>93</v>
      </c>
      <c r="I59" t="s">
        <v>9</v>
      </c>
      <c r="J59" t="s">
        <v>80</v>
      </c>
      <c r="K59" t="s">
        <v>81</v>
      </c>
      <c r="L59" t="s">
        <v>68</v>
      </c>
      <c r="M59" t="s">
        <v>69</v>
      </c>
      <c r="N59" t="s">
        <v>118</v>
      </c>
      <c r="O59" t="s">
        <v>119</v>
      </c>
      <c r="P59" t="s">
        <v>72</v>
      </c>
      <c r="Q59" t="s">
        <v>73</v>
      </c>
      <c r="R59" s="10">
        <v>42860.160000000003</v>
      </c>
      <c r="S59" t="s">
        <v>98</v>
      </c>
      <c r="T59">
        <v>4.5042115602449461E-5</v>
      </c>
      <c r="U59" s="10">
        <v>829.73720504111623</v>
      </c>
      <c r="V59" s="10">
        <v>97.908990194851725</v>
      </c>
      <c r="W59" s="10">
        <v>731.82821484626447</v>
      </c>
      <c r="X59" t="s">
        <v>99</v>
      </c>
    </row>
    <row r="60" spans="1:24" x14ac:dyDescent="0.45">
      <c r="A60" t="s">
        <v>59</v>
      </c>
      <c r="B60" t="s">
        <v>60</v>
      </c>
      <c r="C60" t="s">
        <v>154</v>
      </c>
      <c r="D60" t="s">
        <v>155</v>
      </c>
      <c r="E60" t="s">
        <v>63</v>
      </c>
      <c r="F60" t="s">
        <v>77</v>
      </c>
      <c r="G60" t="s">
        <v>78</v>
      </c>
      <c r="H60" t="s">
        <v>93</v>
      </c>
      <c r="I60" t="s">
        <v>9</v>
      </c>
      <c r="J60" t="s">
        <v>80</v>
      </c>
      <c r="K60" t="s">
        <v>81</v>
      </c>
      <c r="L60" t="s">
        <v>68</v>
      </c>
      <c r="M60" t="s">
        <v>69</v>
      </c>
      <c r="N60" t="s">
        <v>122</v>
      </c>
      <c r="O60" t="s">
        <v>123</v>
      </c>
      <c r="P60" t="s">
        <v>72</v>
      </c>
      <c r="Q60" t="s">
        <v>73</v>
      </c>
      <c r="R60" s="10">
        <v>33690.840000000004</v>
      </c>
      <c r="S60" t="s">
        <v>98</v>
      </c>
      <c r="T60">
        <v>3.5405997318340119E-5</v>
      </c>
      <c r="U60" s="10">
        <v>652.22676296792736</v>
      </c>
      <c r="V60" s="10">
        <v>76.96275803021544</v>
      </c>
      <c r="W60" s="10">
        <v>575.26400493771189</v>
      </c>
      <c r="X60" t="s">
        <v>99</v>
      </c>
    </row>
    <row r="61" spans="1:24" x14ac:dyDescent="0.45">
      <c r="A61" t="s">
        <v>59</v>
      </c>
      <c r="B61" t="s">
        <v>60</v>
      </c>
      <c r="C61" t="s">
        <v>120</v>
      </c>
      <c r="D61" t="s">
        <v>121</v>
      </c>
      <c r="E61" t="s">
        <v>63</v>
      </c>
      <c r="F61" t="s">
        <v>77</v>
      </c>
      <c r="G61" t="s">
        <v>78</v>
      </c>
      <c r="H61" t="s">
        <v>93</v>
      </c>
      <c r="I61" t="s">
        <v>9</v>
      </c>
      <c r="J61" t="s">
        <v>80</v>
      </c>
      <c r="K61" t="s">
        <v>81</v>
      </c>
      <c r="L61" t="s">
        <v>68</v>
      </c>
      <c r="M61" t="s">
        <v>69</v>
      </c>
      <c r="N61" t="s">
        <v>156</v>
      </c>
      <c r="O61" t="s">
        <v>157</v>
      </c>
      <c r="P61" t="s">
        <v>72</v>
      </c>
      <c r="Q61" t="s">
        <v>73</v>
      </c>
      <c r="R61" s="10">
        <v>138933.73000000001</v>
      </c>
      <c r="S61" t="s">
        <v>98</v>
      </c>
      <c r="T61">
        <v>1.460066674445336E-4</v>
      </c>
      <c r="U61" s="10">
        <v>2689.6419615824366</v>
      </c>
      <c r="V61" s="10">
        <v>317.37775146672755</v>
      </c>
      <c r="W61" s="10">
        <v>2372.2642101157089</v>
      </c>
      <c r="X61" t="s">
        <v>99</v>
      </c>
    </row>
    <row r="62" spans="1:24" x14ac:dyDescent="0.45">
      <c r="A62" t="s">
        <v>59</v>
      </c>
      <c r="B62" t="s">
        <v>60</v>
      </c>
      <c r="C62" t="s">
        <v>100</v>
      </c>
      <c r="D62" t="s">
        <v>101</v>
      </c>
      <c r="E62" t="s">
        <v>63</v>
      </c>
      <c r="F62" t="s">
        <v>77</v>
      </c>
      <c r="G62" t="s">
        <v>78</v>
      </c>
      <c r="H62" t="s">
        <v>93</v>
      </c>
      <c r="I62" t="s">
        <v>9</v>
      </c>
      <c r="J62" t="s">
        <v>80</v>
      </c>
      <c r="K62" t="s">
        <v>81</v>
      </c>
      <c r="L62" t="s">
        <v>82</v>
      </c>
      <c r="M62" t="s">
        <v>83</v>
      </c>
      <c r="N62" t="s">
        <v>170</v>
      </c>
      <c r="O62" t="s">
        <v>171</v>
      </c>
      <c r="P62" t="s">
        <v>72</v>
      </c>
      <c r="Q62" t="s">
        <v>73</v>
      </c>
      <c r="R62" s="10">
        <v>23694.86</v>
      </c>
      <c r="S62" t="s">
        <v>98</v>
      </c>
      <c r="T62">
        <v>2.4901134837197425E-5</v>
      </c>
      <c r="U62" s="10">
        <v>458.71286785304915</v>
      </c>
      <c r="V62" s="10">
        <v>54.128118406659802</v>
      </c>
      <c r="W62" s="10">
        <v>404.58474944638937</v>
      </c>
      <c r="X62" t="s">
        <v>99</v>
      </c>
    </row>
    <row r="63" spans="1:24" x14ac:dyDescent="0.45">
      <c r="A63" t="s">
        <v>59</v>
      </c>
      <c r="B63" t="s">
        <v>60</v>
      </c>
      <c r="C63" t="s">
        <v>172</v>
      </c>
      <c r="D63" t="s">
        <v>173</v>
      </c>
      <c r="E63" t="s">
        <v>63</v>
      </c>
      <c r="F63" t="s">
        <v>77</v>
      </c>
      <c r="G63" t="s">
        <v>78</v>
      </c>
      <c r="H63" t="s">
        <v>93</v>
      </c>
      <c r="I63" t="s">
        <v>9</v>
      </c>
      <c r="J63" t="s">
        <v>80</v>
      </c>
      <c r="K63" t="s">
        <v>81</v>
      </c>
      <c r="L63" t="s">
        <v>94</v>
      </c>
      <c r="M63" t="s">
        <v>95</v>
      </c>
      <c r="N63" t="s">
        <v>96</v>
      </c>
      <c r="O63" t="s">
        <v>97</v>
      </c>
      <c r="P63" t="s">
        <v>72</v>
      </c>
      <c r="Q63" t="s">
        <v>73</v>
      </c>
      <c r="R63" s="10">
        <v>769703.93</v>
      </c>
      <c r="S63" t="s">
        <v>98</v>
      </c>
      <c r="T63">
        <v>8.0888856678835704E-4</v>
      </c>
      <c r="U63" s="10">
        <v>14900.830691891095</v>
      </c>
      <c r="V63" s="10">
        <v>1758.2980216431492</v>
      </c>
      <c r="W63" s="10">
        <v>13142.532670247945</v>
      </c>
      <c r="X63" t="s">
        <v>99</v>
      </c>
    </row>
    <row r="64" spans="1:24" x14ac:dyDescent="0.45">
      <c r="A64" t="s">
        <v>59</v>
      </c>
      <c r="B64" t="s">
        <v>60</v>
      </c>
      <c r="C64" t="s">
        <v>140</v>
      </c>
      <c r="D64" t="s">
        <v>141</v>
      </c>
      <c r="E64" t="s">
        <v>63</v>
      </c>
      <c r="F64" t="s">
        <v>77</v>
      </c>
      <c r="G64" t="s">
        <v>78</v>
      </c>
      <c r="H64" t="s">
        <v>93</v>
      </c>
      <c r="I64" t="s">
        <v>9</v>
      </c>
      <c r="J64" t="s">
        <v>80</v>
      </c>
      <c r="K64" t="s">
        <v>81</v>
      </c>
      <c r="L64" t="s">
        <v>68</v>
      </c>
      <c r="M64" t="s">
        <v>69</v>
      </c>
      <c r="N64" t="s">
        <v>156</v>
      </c>
      <c r="O64" t="s">
        <v>157</v>
      </c>
      <c r="P64" t="s">
        <v>72</v>
      </c>
      <c r="Q64" t="s">
        <v>73</v>
      </c>
      <c r="R64" s="10">
        <v>441654.16000000003</v>
      </c>
      <c r="S64" t="s">
        <v>98</v>
      </c>
      <c r="T64">
        <v>4.6413820506089362E-4</v>
      </c>
      <c r="U64" s="10">
        <v>8550.0588031678362</v>
      </c>
      <c r="V64" s="10">
        <v>1008.9069387738048</v>
      </c>
      <c r="W64" s="10">
        <v>7541.1518643940317</v>
      </c>
      <c r="X64" t="s">
        <v>99</v>
      </c>
    </row>
    <row r="65" spans="1:24" x14ac:dyDescent="0.45">
      <c r="A65" t="s">
        <v>59</v>
      </c>
      <c r="B65" t="s">
        <v>60</v>
      </c>
      <c r="C65" t="s">
        <v>120</v>
      </c>
      <c r="D65" t="s">
        <v>121</v>
      </c>
      <c r="E65" t="s">
        <v>63</v>
      </c>
      <c r="F65" t="s">
        <v>77</v>
      </c>
      <c r="G65" t="s">
        <v>78</v>
      </c>
      <c r="H65" t="s">
        <v>93</v>
      </c>
      <c r="I65" t="s">
        <v>9</v>
      </c>
      <c r="J65" t="s">
        <v>80</v>
      </c>
      <c r="K65" t="s">
        <v>81</v>
      </c>
      <c r="L65" t="s">
        <v>68</v>
      </c>
      <c r="M65" t="s">
        <v>69</v>
      </c>
      <c r="N65" t="s">
        <v>118</v>
      </c>
      <c r="O65" t="s">
        <v>119</v>
      </c>
      <c r="P65" t="s">
        <v>72</v>
      </c>
      <c r="Q65" t="s">
        <v>73</v>
      </c>
      <c r="R65" s="10">
        <v>112177.59</v>
      </c>
      <c r="S65" t="s">
        <v>98</v>
      </c>
      <c r="T65">
        <v>1.1788840678112676E-4</v>
      </c>
      <c r="U65" s="10">
        <v>2171.665247979668</v>
      </c>
      <c r="V65" s="10">
        <v>256.25649926160082</v>
      </c>
      <c r="W65" s="10">
        <v>1915.4087487180673</v>
      </c>
      <c r="X65" t="s">
        <v>99</v>
      </c>
    </row>
    <row r="66" spans="1:24" x14ac:dyDescent="0.45">
      <c r="A66" t="s">
        <v>59</v>
      </c>
      <c r="B66" t="s">
        <v>60</v>
      </c>
      <c r="C66" t="s">
        <v>120</v>
      </c>
      <c r="D66" t="s">
        <v>121</v>
      </c>
      <c r="E66" t="s">
        <v>63</v>
      </c>
      <c r="F66" t="s">
        <v>77</v>
      </c>
      <c r="G66" t="s">
        <v>78</v>
      </c>
      <c r="H66" t="s">
        <v>93</v>
      </c>
      <c r="I66" t="s">
        <v>9</v>
      </c>
      <c r="J66" t="s">
        <v>80</v>
      </c>
      <c r="K66" t="s">
        <v>81</v>
      </c>
      <c r="L66" t="s">
        <v>94</v>
      </c>
      <c r="M66" t="s">
        <v>95</v>
      </c>
      <c r="N66" t="s">
        <v>106</v>
      </c>
      <c r="O66" t="s">
        <v>107</v>
      </c>
      <c r="P66" t="s">
        <v>72</v>
      </c>
      <c r="Q66" t="s">
        <v>73</v>
      </c>
      <c r="R66" s="10">
        <v>5337.22</v>
      </c>
      <c r="S66" t="s">
        <v>98</v>
      </c>
      <c r="T66">
        <v>5.608931003423816E-6</v>
      </c>
      <c r="U66" s="10">
        <v>103.32415944059812</v>
      </c>
      <c r="V66" s="10">
        <v>12.192250813990579</v>
      </c>
      <c r="W66" s="10">
        <v>91.13190862660754</v>
      </c>
      <c r="X66" t="s">
        <v>99</v>
      </c>
    </row>
    <row r="67" spans="1:24" x14ac:dyDescent="0.45">
      <c r="A67" t="s">
        <v>59</v>
      </c>
      <c r="B67" t="s">
        <v>60</v>
      </c>
      <c r="C67" t="s">
        <v>108</v>
      </c>
      <c r="D67" t="s">
        <v>109</v>
      </c>
      <c r="E67" t="s">
        <v>63</v>
      </c>
      <c r="F67" t="s">
        <v>77</v>
      </c>
      <c r="G67" t="s">
        <v>78</v>
      </c>
      <c r="H67" t="s">
        <v>93</v>
      </c>
      <c r="I67" t="s">
        <v>9</v>
      </c>
      <c r="J67" t="s">
        <v>80</v>
      </c>
      <c r="K67" t="s">
        <v>81</v>
      </c>
      <c r="L67" t="s">
        <v>82</v>
      </c>
      <c r="M67" t="s">
        <v>83</v>
      </c>
      <c r="N67" t="s">
        <v>170</v>
      </c>
      <c r="O67" t="s">
        <v>171</v>
      </c>
      <c r="P67" t="s">
        <v>72</v>
      </c>
      <c r="Q67" t="s">
        <v>73</v>
      </c>
      <c r="R67" s="10">
        <v>45547.68</v>
      </c>
      <c r="S67" t="s">
        <v>98</v>
      </c>
      <c r="T67">
        <v>4.7866453787932082E-5</v>
      </c>
      <c r="U67" s="10">
        <v>881.76536670201756</v>
      </c>
      <c r="V67" s="10">
        <v>104.04831327083808</v>
      </c>
      <c r="W67" s="10">
        <v>777.71705343117947</v>
      </c>
      <c r="X67" t="s">
        <v>99</v>
      </c>
    </row>
    <row r="68" spans="1:24" x14ac:dyDescent="0.45">
      <c r="A68" t="s">
        <v>59</v>
      </c>
      <c r="B68" t="s">
        <v>60</v>
      </c>
      <c r="C68" t="s">
        <v>108</v>
      </c>
      <c r="D68" t="s">
        <v>109</v>
      </c>
      <c r="E68" t="s">
        <v>63</v>
      </c>
      <c r="F68" t="s">
        <v>77</v>
      </c>
      <c r="G68" t="s">
        <v>78</v>
      </c>
      <c r="H68" t="s">
        <v>93</v>
      </c>
      <c r="I68" t="s">
        <v>9</v>
      </c>
      <c r="J68" t="s">
        <v>80</v>
      </c>
      <c r="K68" t="s">
        <v>81</v>
      </c>
      <c r="L68" t="s">
        <v>82</v>
      </c>
      <c r="M68" t="s">
        <v>83</v>
      </c>
      <c r="N68" t="s">
        <v>174</v>
      </c>
      <c r="O68" t="s">
        <v>175</v>
      </c>
      <c r="P68" t="s">
        <v>72</v>
      </c>
      <c r="Q68" t="s">
        <v>73</v>
      </c>
      <c r="R68" s="10">
        <v>45547.56</v>
      </c>
      <c r="S68" t="s">
        <v>98</v>
      </c>
      <c r="T68">
        <v>4.7866327678886472E-5</v>
      </c>
      <c r="U68" s="10">
        <v>881.76304360138977</v>
      </c>
      <c r="V68" s="10">
        <v>104.04803914496399</v>
      </c>
      <c r="W68" s="10">
        <v>777.71500445642573</v>
      </c>
      <c r="X68" t="s">
        <v>99</v>
      </c>
    </row>
    <row r="69" spans="1:24" x14ac:dyDescent="0.45">
      <c r="A69" t="s">
        <v>59</v>
      </c>
      <c r="B69" t="s">
        <v>60</v>
      </c>
      <c r="C69" t="s">
        <v>140</v>
      </c>
      <c r="D69" t="s">
        <v>141</v>
      </c>
      <c r="E69" t="s">
        <v>63</v>
      </c>
      <c r="F69" t="s">
        <v>77</v>
      </c>
      <c r="G69" t="s">
        <v>78</v>
      </c>
      <c r="H69" t="s">
        <v>93</v>
      </c>
      <c r="I69" t="s">
        <v>9</v>
      </c>
      <c r="J69" t="s">
        <v>80</v>
      </c>
      <c r="K69" t="s">
        <v>81</v>
      </c>
      <c r="L69" t="s">
        <v>162</v>
      </c>
      <c r="M69" t="s">
        <v>163</v>
      </c>
      <c r="N69" t="s">
        <v>176</v>
      </c>
      <c r="O69" t="s">
        <v>177</v>
      </c>
      <c r="P69" t="s">
        <v>72</v>
      </c>
      <c r="Q69" t="s">
        <v>73</v>
      </c>
      <c r="R69" s="10">
        <v>80249.119999999995</v>
      </c>
      <c r="S69" t="s">
        <v>98</v>
      </c>
      <c r="T69">
        <v>8.4334499452051476E-5</v>
      </c>
      <c r="U69" s="10">
        <v>1553.5565087906609</v>
      </c>
      <c r="V69" s="10">
        <v>183.31966803729802</v>
      </c>
      <c r="W69" s="10">
        <v>1370.2368407533629</v>
      </c>
      <c r="X69" t="s">
        <v>99</v>
      </c>
    </row>
    <row r="70" spans="1:24" x14ac:dyDescent="0.45">
      <c r="A70" t="s">
        <v>59</v>
      </c>
      <c r="B70" t="s">
        <v>60</v>
      </c>
      <c r="C70" t="s">
        <v>91</v>
      </c>
      <c r="D70" t="s">
        <v>92</v>
      </c>
      <c r="E70" t="s">
        <v>63</v>
      </c>
      <c r="F70" t="s">
        <v>77</v>
      </c>
      <c r="G70" t="s">
        <v>78</v>
      </c>
      <c r="H70" t="s">
        <v>93</v>
      </c>
      <c r="I70" t="s">
        <v>9</v>
      </c>
      <c r="J70" t="s">
        <v>80</v>
      </c>
      <c r="K70" t="s">
        <v>81</v>
      </c>
      <c r="L70" t="s">
        <v>68</v>
      </c>
      <c r="M70" t="s">
        <v>69</v>
      </c>
      <c r="N70" t="s">
        <v>156</v>
      </c>
      <c r="O70" t="s">
        <v>157</v>
      </c>
      <c r="P70" t="s">
        <v>72</v>
      </c>
      <c r="Q70" t="s">
        <v>73</v>
      </c>
      <c r="R70" s="10">
        <v>14242.08</v>
      </c>
      <c r="S70" t="s">
        <v>98</v>
      </c>
      <c r="T70">
        <v>1.4967125969182882E-5</v>
      </c>
      <c r="U70" s="10">
        <v>275.71487491348563</v>
      </c>
      <c r="V70" s="10">
        <v>32.534355239791303</v>
      </c>
      <c r="W70" s="10">
        <v>243.18051967369433</v>
      </c>
      <c r="X70" t="s">
        <v>99</v>
      </c>
    </row>
    <row r="71" spans="1:24" x14ac:dyDescent="0.45">
      <c r="A71" t="s">
        <v>59</v>
      </c>
      <c r="B71" t="s">
        <v>60</v>
      </c>
      <c r="C71" t="s">
        <v>134</v>
      </c>
      <c r="D71" t="s">
        <v>135</v>
      </c>
      <c r="E71" t="s">
        <v>63</v>
      </c>
      <c r="F71" t="s">
        <v>77</v>
      </c>
      <c r="G71" t="s">
        <v>78</v>
      </c>
      <c r="H71" t="s">
        <v>93</v>
      </c>
      <c r="I71" t="s">
        <v>9</v>
      </c>
      <c r="J71" t="s">
        <v>80</v>
      </c>
      <c r="K71" t="s">
        <v>81</v>
      </c>
      <c r="L71" t="s">
        <v>112</v>
      </c>
      <c r="M71" t="s">
        <v>113</v>
      </c>
      <c r="N71" t="s">
        <v>166</v>
      </c>
      <c r="O71" t="s">
        <v>167</v>
      </c>
      <c r="P71" t="s">
        <v>72</v>
      </c>
      <c r="Q71" t="s">
        <v>73</v>
      </c>
      <c r="R71" s="10">
        <v>22727.83</v>
      </c>
      <c r="S71" t="s">
        <v>98</v>
      </c>
      <c r="T71">
        <v>2.3884874584061724E-5</v>
      </c>
      <c r="U71" s="10">
        <v>439.99196785195466</v>
      </c>
      <c r="V71" s="10">
        <v>51.919052206530651</v>
      </c>
      <c r="W71" s="10">
        <v>388.07291564542402</v>
      </c>
      <c r="X71" t="s">
        <v>99</v>
      </c>
    </row>
    <row r="72" spans="1:24" x14ac:dyDescent="0.45">
      <c r="A72" t="s">
        <v>59</v>
      </c>
      <c r="B72" t="s">
        <v>60</v>
      </c>
      <c r="C72" t="s">
        <v>86</v>
      </c>
      <c r="D72" t="s">
        <v>87</v>
      </c>
      <c r="E72" t="s">
        <v>63</v>
      </c>
      <c r="F72" t="s">
        <v>77</v>
      </c>
      <c r="G72" t="s">
        <v>78</v>
      </c>
      <c r="H72" t="s">
        <v>93</v>
      </c>
      <c r="I72" t="s">
        <v>9</v>
      </c>
      <c r="J72" t="s">
        <v>80</v>
      </c>
      <c r="K72" t="s">
        <v>81</v>
      </c>
      <c r="L72" t="s">
        <v>94</v>
      </c>
      <c r="M72" t="s">
        <v>95</v>
      </c>
      <c r="N72" t="s">
        <v>96</v>
      </c>
      <c r="O72" t="s">
        <v>97</v>
      </c>
      <c r="P72" t="s">
        <v>72</v>
      </c>
      <c r="Q72" t="s">
        <v>73</v>
      </c>
      <c r="R72" s="10">
        <v>368110.64</v>
      </c>
      <c r="S72" t="s">
        <v>98</v>
      </c>
      <c r="T72">
        <v>3.8685067907753156E-4</v>
      </c>
      <c r="U72" s="10">
        <v>7126.3171574603666</v>
      </c>
      <c r="V72" s="10">
        <v>840.90542458032337</v>
      </c>
      <c r="W72" s="10">
        <v>6285.411732880043</v>
      </c>
      <c r="X72" t="s">
        <v>99</v>
      </c>
    </row>
    <row r="73" spans="1:24" x14ac:dyDescent="0.45">
      <c r="A73" t="s">
        <v>59</v>
      </c>
      <c r="B73" t="s">
        <v>60</v>
      </c>
      <c r="C73" t="s">
        <v>116</v>
      </c>
      <c r="D73" t="s">
        <v>117</v>
      </c>
      <c r="E73" t="s">
        <v>63</v>
      </c>
      <c r="F73" t="s">
        <v>77</v>
      </c>
      <c r="G73" t="s">
        <v>78</v>
      </c>
      <c r="H73" t="s">
        <v>93</v>
      </c>
      <c r="I73" t="s">
        <v>9</v>
      </c>
      <c r="J73" t="s">
        <v>178</v>
      </c>
      <c r="K73" t="s">
        <v>179</v>
      </c>
      <c r="L73" t="s">
        <v>94</v>
      </c>
      <c r="M73" t="s">
        <v>95</v>
      </c>
      <c r="N73" t="s">
        <v>96</v>
      </c>
      <c r="O73" t="s">
        <v>97</v>
      </c>
      <c r="P73" t="s">
        <v>72</v>
      </c>
      <c r="Q73" t="s">
        <v>73</v>
      </c>
      <c r="R73" s="10">
        <v>16176.58</v>
      </c>
      <c r="S73" t="s">
        <v>98</v>
      </c>
      <c r="T73">
        <v>1.700010887528819E-5</v>
      </c>
      <c r="U73" s="10">
        <v>313.16519295131002</v>
      </c>
      <c r="V73" s="10">
        <v>36.953492768254584</v>
      </c>
      <c r="W73" s="10">
        <v>276.21170018305543</v>
      </c>
      <c r="X73" t="s">
        <v>99</v>
      </c>
    </row>
    <row r="74" spans="1:24" x14ac:dyDescent="0.45">
      <c r="A74" t="s">
        <v>59</v>
      </c>
      <c r="B74" t="s">
        <v>60</v>
      </c>
      <c r="C74" t="s">
        <v>142</v>
      </c>
      <c r="D74" t="s">
        <v>143</v>
      </c>
      <c r="E74" t="s">
        <v>63</v>
      </c>
      <c r="F74" t="s">
        <v>77</v>
      </c>
      <c r="G74" t="s">
        <v>78</v>
      </c>
      <c r="H74" t="s">
        <v>93</v>
      </c>
      <c r="I74" t="s">
        <v>9</v>
      </c>
      <c r="J74" t="s">
        <v>80</v>
      </c>
      <c r="K74" t="s">
        <v>81</v>
      </c>
      <c r="L74" t="s">
        <v>82</v>
      </c>
      <c r="M74" t="s">
        <v>83</v>
      </c>
      <c r="N74" t="s">
        <v>102</v>
      </c>
      <c r="O74" t="s">
        <v>103</v>
      </c>
      <c r="P74" t="s">
        <v>72</v>
      </c>
      <c r="Q74" t="s">
        <v>73</v>
      </c>
      <c r="R74" s="10">
        <v>112300.81</v>
      </c>
      <c r="S74" t="s">
        <v>98</v>
      </c>
      <c r="T74">
        <v>1.1801789975279402E-4</v>
      </c>
      <c r="U74" s="10">
        <v>2174.0506851410128</v>
      </c>
      <c r="V74" s="10">
        <v>256.53798084663953</v>
      </c>
      <c r="W74" s="10">
        <v>1917.5127042943732</v>
      </c>
      <c r="X74" t="s">
        <v>99</v>
      </c>
    </row>
    <row r="75" spans="1:24" x14ac:dyDescent="0.45">
      <c r="A75" t="s">
        <v>59</v>
      </c>
      <c r="B75" t="s">
        <v>60</v>
      </c>
      <c r="C75" t="s">
        <v>116</v>
      </c>
      <c r="D75" t="s">
        <v>117</v>
      </c>
      <c r="E75" t="s">
        <v>63</v>
      </c>
      <c r="F75" t="s">
        <v>77</v>
      </c>
      <c r="G75" t="s">
        <v>78</v>
      </c>
      <c r="H75" t="s">
        <v>93</v>
      </c>
      <c r="I75" t="s">
        <v>9</v>
      </c>
      <c r="J75" t="s">
        <v>80</v>
      </c>
      <c r="K75" t="s">
        <v>81</v>
      </c>
      <c r="L75" t="s">
        <v>82</v>
      </c>
      <c r="M75" t="s">
        <v>83</v>
      </c>
      <c r="N75" t="s">
        <v>174</v>
      </c>
      <c r="O75" t="s">
        <v>175</v>
      </c>
      <c r="P75" t="s">
        <v>72</v>
      </c>
      <c r="Q75" t="s">
        <v>73</v>
      </c>
      <c r="R75" s="10">
        <v>162324.82</v>
      </c>
      <c r="S75" t="s">
        <v>98</v>
      </c>
      <c r="T75">
        <v>1.7058856774185632E-4</v>
      </c>
      <c r="U75" s="10">
        <v>3142.474093787851</v>
      </c>
      <c r="V75" s="10">
        <v>370.81194306696642</v>
      </c>
      <c r="W75" s="10">
        <v>2771.6621507208847</v>
      </c>
      <c r="X75" t="s">
        <v>99</v>
      </c>
    </row>
    <row r="76" spans="1:24" x14ac:dyDescent="0.45">
      <c r="A76" t="s">
        <v>59</v>
      </c>
      <c r="B76" t="s">
        <v>60</v>
      </c>
      <c r="C76" t="s">
        <v>180</v>
      </c>
      <c r="D76" t="s">
        <v>181</v>
      </c>
      <c r="E76" t="s">
        <v>63</v>
      </c>
      <c r="F76" t="s">
        <v>77</v>
      </c>
      <c r="G76" t="s">
        <v>78</v>
      </c>
      <c r="H76" t="s">
        <v>93</v>
      </c>
      <c r="I76" t="s">
        <v>9</v>
      </c>
      <c r="J76" t="s">
        <v>80</v>
      </c>
      <c r="K76" t="s">
        <v>81</v>
      </c>
      <c r="L76" t="s">
        <v>112</v>
      </c>
      <c r="M76" t="s">
        <v>113</v>
      </c>
      <c r="N76" t="s">
        <v>114</v>
      </c>
      <c r="O76" t="s">
        <v>115</v>
      </c>
      <c r="P76" t="s">
        <v>72</v>
      </c>
      <c r="Q76" t="s">
        <v>73</v>
      </c>
      <c r="R76" s="10">
        <v>329761.42</v>
      </c>
      <c r="S76" t="s">
        <v>98</v>
      </c>
      <c r="T76">
        <v>3.4654914962678365E-4</v>
      </c>
      <c r="U76" s="10">
        <v>6383.9080153034802</v>
      </c>
      <c r="V76" s="10">
        <v>753.30114580581073</v>
      </c>
      <c r="W76" s="10">
        <v>5630.6068694976693</v>
      </c>
      <c r="X76" t="s">
        <v>99</v>
      </c>
    </row>
    <row r="77" spans="1:24" x14ac:dyDescent="0.45">
      <c r="A77" t="s">
        <v>59</v>
      </c>
      <c r="B77" t="s">
        <v>60</v>
      </c>
      <c r="C77" t="s">
        <v>180</v>
      </c>
      <c r="D77" t="s">
        <v>181</v>
      </c>
      <c r="E77" t="s">
        <v>63</v>
      </c>
      <c r="F77" t="s">
        <v>77</v>
      </c>
      <c r="G77" t="s">
        <v>78</v>
      </c>
      <c r="H77" t="s">
        <v>93</v>
      </c>
      <c r="I77" t="s">
        <v>9</v>
      </c>
      <c r="J77" t="s">
        <v>80</v>
      </c>
      <c r="K77" t="s">
        <v>81</v>
      </c>
      <c r="L77" t="s">
        <v>94</v>
      </c>
      <c r="M77" t="s">
        <v>95</v>
      </c>
      <c r="N77" t="s">
        <v>96</v>
      </c>
      <c r="O77" t="s">
        <v>97</v>
      </c>
      <c r="P77" t="s">
        <v>72</v>
      </c>
      <c r="Q77" t="s">
        <v>73</v>
      </c>
      <c r="R77" s="10">
        <v>13654.52</v>
      </c>
      <c r="S77" t="s">
        <v>98</v>
      </c>
      <c r="T77">
        <v>1.4349654045527553E-5</v>
      </c>
      <c r="U77" s="10">
        <v>264.34019987274951</v>
      </c>
      <c r="V77" s="10">
        <v>31.192143584984443</v>
      </c>
      <c r="W77" s="10">
        <v>233.14805628776506</v>
      </c>
      <c r="X77" t="s">
        <v>99</v>
      </c>
    </row>
    <row r="78" spans="1:24" x14ac:dyDescent="0.45">
      <c r="A78" t="s">
        <v>59</v>
      </c>
      <c r="B78" t="s">
        <v>60</v>
      </c>
      <c r="C78" t="s">
        <v>116</v>
      </c>
      <c r="D78" t="s">
        <v>117</v>
      </c>
      <c r="E78" t="s">
        <v>63</v>
      </c>
      <c r="F78" t="s">
        <v>77</v>
      </c>
      <c r="G78" t="s">
        <v>78</v>
      </c>
      <c r="H78" t="s">
        <v>93</v>
      </c>
      <c r="I78" t="s">
        <v>9</v>
      </c>
      <c r="J78" t="s">
        <v>178</v>
      </c>
      <c r="K78" t="s">
        <v>179</v>
      </c>
      <c r="L78" t="s">
        <v>82</v>
      </c>
      <c r="M78" t="s">
        <v>83</v>
      </c>
      <c r="N78" t="s">
        <v>174</v>
      </c>
      <c r="O78" t="s">
        <v>175</v>
      </c>
      <c r="P78" t="s">
        <v>72</v>
      </c>
      <c r="Q78" t="s">
        <v>73</v>
      </c>
      <c r="R78" s="10">
        <v>18249.350000000002</v>
      </c>
      <c r="S78" t="s">
        <v>98</v>
      </c>
      <c r="T78">
        <v>1.9178400929197677E-5</v>
      </c>
      <c r="U78" s="10">
        <v>353.29230368755259</v>
      </c>
      <c r="V78" s="10">
        <v>41.688491835131209</v>
      </c>
      <c r="W78" s="10">
        <v>311.60381185242136</v>
      </c>
      <c r="X78" t="s">
        <v>99</v>
      </c>
    </row>
    <row r="79" spans="1:24" x14ac:dyDescent="0.45">
      <c r="A79" t="s">
        <v>59</v>
      </c>
      <c r="B79" t="s">
        <v>60</v>
      </c>
      <c r="C79" t="s">
        <v>168</v>
      </c>
      <c r="D79" t="s">
        <v>169</v>
      </c>
      <c r="E79" t="s">
        <v>63</v>
      </c>
      <c r="F79" t="s">
        <v>77</v>
      </c>
      <c r="G79" t="s">
        <v>78</v>
      </c>
      <c r="H79" t="s">
        <v>93</v>
      </c>
      <c r="I79" t="s">
        <v>9</v>
      </c>
      <c r="J79" t="s">
        <v>80</v>
      </c>
      <c r="K79" t="s">
        <v>81</v>
      </c>
      <c r="L79" t="s">
        <v>112</v>
      </c>
      <c r="M79" t="s">
        <v>113</v>
      </c>
      <c r="N79" t="s">
        <v>114</v>
      </c>
      <c r="O79" t="s">
        <v>115</v>
      </c>
      <c r="P79" t="s">
        <v>72</v>
      </c>
      <c r="Q79" t="s">
        <v>73</v>
      </c>
      <c r="R79" s="10">
        <v>189712.13</v>
      </c>
      <c r="S79" t="s">
        <v>98</v>
      </c>
      <c r="T79">
        <v>1.9937013045791057E-4</v>
      </c>
      <c r="U79" s="10">
        <v>3672.6697359178524</v>
      </c>
      <c r="V79" s="10">
        <v>433.3750288383066</v>
      </c>
      <c r="W79" s="10">
        <v>3239.2947070795458</v>
      </c>
      <c r="X79" t="s">
        <v>99</v>
      </c>
    </row>
    <row r="80" spans="1:24" x14ac:dyDescent="0.45">
      <c r="A80" t="s">
        <v>59</v>
      </c>
      <c r="B80" t="s">
        <v>60</v>
      </c>
      <c r="C80" t="s">
        <v>142</v>
      </c>
      <c r="D80" t="s">
        <v>143</v>
      </c>
      <c r="E80" t="s">
        <v>63</v>
      </c>
      <c r="F80" t="s">
        <v>77</v>
      </c>
      <c r="G80" t="s">
        <v>78</v>
      </c>
      <c r="H80" t="s">
        <v>93</v>
      </c>
      <c r="I80" t="s">
        <v>9</v>
      </c>
      <c r="J80" t="s">
        <v>80</v>
      </c>
      <c r="K80" t="s">
        <v>81</v>
      </c>
      <c r="L80" t="s">
        <v>94</v>
      </c>
      <c r="M80" t="s">
        <v>95</v>
      </c>
      <c r="N80" t="s">
        <v>132</v>
      </c>
      <c r="O80" t="s">
        <v>133</v>
      </c>
      <c r="P80" t="s">
        <v>72</v>
      </c>
      <c r="Q80" t="s">
        <v>73</v>
      </c>
      <c r="R80" s="10">
        <v>10297.31</v>
      </c>
      <c r="S80" t="s">
        <v>98</v>
      </c>
      <c r="T80">
        <v>1.0821532803756654E-5</v>
      </c>
      <c r="U80" s="10">
        <v>199.3473943830806</v>
      </c>
      <c r="V80" s="10">
        <v>23.52299253720351</v>
      </c>
      <c r="W80" s="10">
        <v>175.82440184587708</v>
      </c>
      <c r="X80" t="s">
        <v>99</v>
      </c>
    </row>
    <row r="81" spans="1:24" x14ac:dyDescent="0.45">
      <c r="A81" t="s">
        <v>59</v>
      </c>
      <c r="B81" t="s">
        <v>60</v>
      </c>
      <c r="C81" t="s">
        <v>100</v>
      </c>
      <c r="D81" t="s">
        <v>101</v>
      </c>
      <c r="E81" t="s">
        <v>63</v>
      </c>
      <c r="F81" t="s">
        <v>77</v>
      </c>
      <c r="G81" t="s">
        <v>78</v>
      </c>
      <c r="H81" t="s">
        <v>93</v>
      </c>
      <c r="I81" t="s">
        <v>9</v>
      </c>
      <c r="J81" t="s">
        <v>80</v>
      </c>
      <c r="K81" t="s">
        <v>81</v>
      </c>
      <c r="L81" t="s">
        <v>94</v>
      </c>
      <c r="M81" t="s">
        <v>95</v>
      </c>
      <c r="N81" t="s">
        <v>132</v>
      </c>
      <c r="O81" t="s">
        <v>133</v>
      </c>
      <c r="P81" t="s">
        <v>72</v>
      </c>
      <c r="Q81" t="s">
        <v>73</v>
      </c>
      <c r="R81" s="10">
        <v>68495.5</v>
      </c>
      <c r="S81" t="s">
        <v>98</v>
      </c>
      <c r="T81">
        <v>7.1982517779858421E-5</v>
      </c>
      <c r="U81" s="10">
        <v>1326.0161587799432</v>
      </c>
      <c r="V81" s="10">
        <v>156.46990673603332</v>
      </c>
      <c r="W81" s="10">
        <v>1169.54625204391</v>
      </c>
      <c r="X81" t="s">
        <v>99</v>
      </c>
    </row>
    <row r="82" spans="1:24" x14ac:dyDescent="0.45">
      <c r="A82" t="s">
        <v>59</v>
      </c>
      <c r="B82" t="s">
        <v>60</v>
      </c>
      <c r="C82" t="s">
        <v>100</v>
      </c>
      <c r="D82" t="s">
        <v>101</v>
      </c>
      <c r="E82" t="s">
        <v>63</v>
      </c>
      <c r="F82" t="s">
        <v>77</v>
      </c>
      <c r="G82" t="s">
        <v>78</v>
      </c>
      <c r="H82" t="s">
        <v>93</v>
      </c>
      <c r="I82" t="s">
        <v>9</v>
      </c>
      <c r="J82" t="s">
        <v>80</v>
      </c>
      <c r="K82" t="s">
        <v>81</v>
      </c>
      <c r="L82" t="s">
        <v>94</v>
      </c>
      <c r="M82" t="s">
        <v>95</v>
      </c>
      <c r="N82" t="s">
        <v>96</v>
      </c>
      <c r="O82" t="s">
        <v>97</v>
      </c>
      <c r="P82" t="s">
        <v>72</v>
      </c>
      <c r="Q82" t="s">
        <v>73</v>
      </c>
      <c r="R82" s="10">
        <v>1716604.82</v>
      </c>
      <c r="S82" t="s">
        <v>98</v>
      </c>
      <c r="T82">
        <v>1.8039949628317288E-3</v>
      </c>
      <c r="U82" s="10">
        <v>33232.047792329948</v>
      </c>
      <c r="V82" s="10">
        <v>3921.381639494934</v>
      </c>
      <c r="W82" s="10">
        <v>29310.666152835012</v>
      </c>
      <c r="X82" t="s">
        <v>99</v>
      </c>
    </row>
    <row r="83" spans="1:24" x14ac:dyDescent="0.45">
      <c r="A83" t="s">
        <v>59</v>
      </c>
      <c r="B83" t="s">
        <v>60</v>
      </c>
      <c r="C83" t="s">
        <v>104</v>
      </c>
      <c r="D83" t="s">
        <v>105</v>
      </c>
      <c r="E83" t="s">
        <v>63</v>
      </c>
      <c r="F83" t="s">
        <v>77</v>
      </c>
      <c r="G83" t="s">
        <v>78</v>
      </c>
      <c r="H83" t="s">
        <v>93</v>
      </c>
      <c r="I83" t="s">
        <v>9</v>
      </c>
      <c r="J83" t="s">
        <v>80</v>
      </c>
      <c r="K83" t="s">
        <v>81</v>
      </c>
      <c r="L83" t="s">
        <v>94</v>
      </c>
      <c r="M83" t="s">
        <v>95</v>
      </c>
      <c r="N83" t="s">
        <v>148</v>
      </c>
      <c r="O83" t="s">
        <v>149</v>
      </c>
      <c r="P83" t="s">
        <v>72</v>
      </c>
      <c r="Q83" t="s">
        <v>73</v>
      </c>
      <c r="R83" s="10">
        <v>5295.74</v>
      </c>
      <c r="S83" t="s">
        <v>98</v>
      </c>
      <c r="T83">
        <v>5.565339309991276E-6</v>
      </c>
      <c r="U83" s="10">
        <v>102.52114099024456</v>
      </c>
      <c r="V83" s="10">
        <v>12.097494636848859</v>
      </c>
      <c r="W83" s="10">
        <v>90.423646353395696</v>
      </c>
      <c r="X83" t="s">
        <v>99</v>
      </c>
    </row>
    <row r="84" spans="1:24" x14ac:dyDescent="0.45">
      <c r="A84" t="s">
        <v>59</v>
      </c>
      <c r="B84" t="s">
        <v>60</v>
      </c>
      <c r="C84" t="s">
        <v>104</v>
      </c>
      <c r="D84" t="s">
        <v>105</v>
      </c>
      <c r="E84" t="s">
        <v>63</v>
      </c>
      <c r="F84" t="s">
        <v>77</v>
      </c>
      <c r="G84" t="s">
        <v>78</v>
      </c>
      <c r="H84" t="s">
        <v>93</v>
      </c>
      <c r="I84" t="s">
        <v>9</v>
      </c>
      <c r="J84" t="s">
        <v>80</v>
      </c>
      <c r="K84" t="s">
        <v>81</v>
      </c>
      <c r="L84" t="s">
        <v>94</v>
      </c>
      <c r="M84" t="s">
        <v>95</v>
      </c>
      <c r="N84" t="s">
        <v>96</v>
      </c>
      <c r="O84" t="s">
        <v>97</v>
      </c>
      <c r="P84" t="s">
        <v>72</v>
      </c>
      <c r="Q84" t="s">
        <v>73</v>
      </c>
      <c r="R84" s="10">
        <v>1974448.0899999999</v>
      </c>
      <c r="S84" t="s">
        <v>98</v>
      </c>
      <c r="T84">
        <v>2.0749647019706768E-3</v>
      </c>
      <c r="U84" s="10">
        <v>38223.679979154767</v>
      </c>
      <c r="V84" s="10">
        <v>4510.394237540263</v>
      </c>
      <c r="W84" s="10">
        <v>33713.285741614505</v>
      </c>
      <c r="X84" t="s">
        <v>99</v>
      </c>
    </row>
    <row r="85" spans="1:24" x14ac:dyDescent="0.45">
      <c r="A85" t="s">
        <v>59</v>
      </c>
      <c r="B85" t="s">
        <v>60</v>
      </c>
      <c r="C85" t="s">
        <v>154</v>
      </c>
      <c r="D85" t="s">
        <v>155</v>
      </c>
      <c r="E85" t="s">
        <v>63</v>
      </c>
      <c r="F85" t="s">
        <v>77</v>
      </c>
      <c r="G85" t="s">
        <v>78</v>
      </c>
      <c r="H85" t="s">
        <v>93</v>
      </c>
      <c r="I85" t="s">
        <v>9</v>
      </c>
      <c r="J85" t="s">
        <v>80</v>
      </c>
      <c r="K85" t="s">
        <v>81</v>
      </c>
      <c r="L85" t="s">
        <v>94</v>
      </c>
      <c r="M85" t="s">
        <v>95</v>
      </c>
      <c r="N85" t="s">
        <v>96</v>
      </c>
      <c r="O85" t="s">
        <v>97</v>
      </c>
      <c r="P85" t="s">
        <v>72</v>
      </c>
      <c r="Q85" t="s">
        <v>73</v>
      </c>
      <c r="R85" s="10">
        <v>58238.35</v>
      </c>
      <c r="S85" t="s">
        <v>98</v>
      </c>
      <c r="T85">
        <v>6.1203189470032603E-5</v>
      </c>
      <c r="U85" s="10">
        <v>1127.4462287403101</v>
      </c>
      <c r="V85" s="10">
        <v>133.03865499135659</v>
      </c>
      <c r="W85" s="10">
        <v>994.4075737489535</v>
      </c>
      <c r="X85" t="s">
        <v>99</v>
      </c>
    </row>
    <row r="86" spans="1:24" x14ac:dyDescent="0.45">
      <c r="A86" t="s">
        <v>59</v>
      </c>
      <c r="B86" t="s">
        <v>60</v>
      </c>
      <c r="C86" t="s">
        <v>154</v>
      </c>
      <c r="D86" t="s">
        <v>155</v>
      </c>
      <c r="E86" t="s">
        <v>63</v>
      </c>
      <c r="F86" t="s">
        <v>77</v>
      </c>
      <c r="G86" t="s">
        <v>78</v>
      </c>
      <c r="H86" t="s">
        <v>93</v>
      </c>
      <c r="I86" t="s">
        <v>9</v>
      </c>
      <c r="J86" t="s">
        <v>80</v>
      </c>
      <c r="K86" t="s">
        <v>81</v>
      </c>
      <c r="L86" t="s">
        <v>112</v>
      </c>
      <c r="M86" t="s">
        <v>113</v>
      </c>
      <c r="N86" t="s">
        <v>114</v>
      </c>
      <c r="O86" t="s">
        <v>115</v>
      </c>
      <c r="P86" t="s">
        <v>72</v>
      </c>
      <c r="Q86" t="s">
        <v>73</v>
      </c>
      <c r="R86" s="10">
        <v>168454.37</v>
      </c>
      <c r="S86" t="s">
        <v>98</v>
      </c>
      <c r="T86">
        <v>1.7703016524618184E-4</v>
      </c>
      <c r="U86" s="10">
        <v>3261.1371058988589</v>
      </c>
      <c r="V86" s="10">
        <v>384.81417849606538</v>
      </c>
      <c r="W86" s="10">
        <v>2876.3229274027935</v>
      </c>
      <c r="X86" t="s">
        <v>99</v>
      </c>
    </row>
    <row r="87" spans="1:24" x14ac:dyDescent="0.45">
      <c r="A87" t="s">
        <v>59</v>
      </c>
      <c r="B87" t="s">
        <v>60</v>
      </c>
      <c r="C87" t="s">
        <v>136</v>
      </c>
      <c r="D87" t="s">
        <v>137</v>
      </c>
      <c r="E87" t="s">
        <v>63</v>
      </c>
      <c r="F87" t="s">
        <v>77</v>
      </c>
      <c r="G87" t="s">
        <v>78</v>
      </c>
      <c r="H87" t="s">
        <v>93</v>
      </c>
      <c r="I87" t="s">
        <v>9</v>
      </c>
      <c r="J87" t="s">
        <v>80</v>
      </c>
      <c r="K87" t="s">
        <v>81</v>
      </c>
      <c r="L87" t="s">
        <v>112</v>
      </c>
      <c r="M87" t="s">
        <v>113</v>
      </c>
      <c r="N87" t="s">
        <v>114</v>
      </c>
      <c r="O87" t="s">
        <v>115</v>
      </c>
      <c r="P87" t="s">
        <v>72</v>
      </c>
      <c r="Q87" t="s">
        <v>73</v>
      </c>
      <c r="R87" s="10">
        <v>119540.58</v>
      </c>
      <c r="S87" t="s">
        <v>98</v>
      </c>
      <c r="T87">
        <v>1.2562623712892947E-4</v>
      </c>
      <c r="U87" s="10">
        <v>2314.2066370772754</v>
      </c>
      <c r="V87" s="10">
        <v>273.07638317511851</v>
      </c>
      <c r="W87" s="10">
        <v>2041.1302539021569</v>
      </c>
      <c r="X87" t="s">
        <v>99</v>
      </c>
    </row>
    <row r="88" spans="1:24" x14ac:dyDescent="0.45">
      <c r="A88" t="s">
        <v>59</v>
      </c>
      <c r="B88" t="s">
        <v>60</v>
      </c>
      <c r="C88" t="s">
        <v>61</v>
      </c>
      <c r="D88" t="s">
        <v>62</v>
      </c>
      <c r="E88" t="s">
        <v>63</v>
      </c>
      <c r="F88" t="s">
        <v>77</v>
      </c>
      <c r="G88" t="s">
        <v>78</v>
      </c>
      <c r="H88" t="s">
        <v>93</v>
      </c>
      <c r="I88" t="s">
        <v>9</v>
      </c>
      <c r="J88" t="s">
        <v>80</v>
      </c>
      <c r="K88" t="s">
        <v>81</v>
      </c>
      <c r="L88" t="s">
        <v>112</v>
      </c>
      <c r="M88" t="s">
        <v>113</v>
      </c>
      <c r="N88" t="s">
        <v>114</v>
      </c>
      <c r="O88" t="s">
        <v>115</v>
      </c>
      <c r="P88" t="s">
        <v>72</v>
      </c>
      <c r="Q88" t="s">
        <v>73</v>
      </c>
      <c r="R88" s="10">
        <v>107723.04000000001</v>
      </c>
      <c r="S88" t="s">
        <v>98</v>
      </c>
      <c r="T88">
        <v>1.132070813717748E-4</v>
      </c>
      <c r="U88" s="10">
        <v>2085.4288487987997</v>
      </c>
      <c r="V88" s="10">
        <v>246.08060415825838</v>
      </c>
      <c r="W88" s="10">
        <v>1839.3482446405412</v>
      </c>
      <c r="X88" t="s">
        <v>99</v>
      </c>
    </row>
    <row r="89" spans="1:24" x14ac:dyDescent="0.45">
      <c r="A89" t="s">
        <v>59</v>
      </c>
      <c r="B89" t="s">
        <v>60</v>
      </c>
      <c r="C89" t="s">
        <v>140</v>
      </c>
      <c r="D89" t="s">
        <v>141</v>
      </c>
      <c r="E89" t="s">
        <v>63</v>
      </c>
      <c r="F89" t="s">
        <v>77</v>
      </c>
      <c r="G89" t="s">
        <v>78</v>
      </c>
      <c r="H89" t="s">
        <v>93</v>
      </c>
      <c r="I89" t="s">
        <v>9</v>
      </c>
      <c r="J89" t="s">
        <v>80</v>
      </c>
      <c r="K89" t="s">
        <v>81</v>
      </c>
      <c r="L89" t="s">
        <v>94</v>
      </c>
      <c r="M89" t="s">
        <v>95</v>
      </c>
      <c r="N89" t="s">
        <v>132</v>
      </c>
      <c r="O89" t="s">
        <v>133</v>
      </c>
      <c r="P89" t="s">
        <v>72</v>
      </c>
      <c r="Q89" t="s">
        <v>73</v>
      </c>
      <c r="R89" s="10">
        <v>1251915.56</v>
      </c>
      <c r="S89" t="s">
        <v>98</v>
      </c>
      <c r="T89">
        <v>1.3156489704664017E-3</v>
      </c>
      <c r="U89" s="10">
        <v>24236.048528560877</v>
      </c>
      <c r="V89" s="10">
        <v>2859.8537263701837</v>
      </c>
      <c r="W89" s="10">
        <v>21376.194802190694</v>
      </c>
      <c r="X89" t="s">
        <v>99</v>
      </c>
    </row>
    <row r="90" spans="1:24" x14ac:dyDescent="0.45">
      <c r="A90" t="s">
        <v>59</v>
      </c>
      <c r="B90" t="s">
        <v>60</v>
      </c>
      <c r="C90" t="s">
        <v>150</v>
      </c>
      <c r="D90" t="s">
        <v>151</v>
      </c>
      <c r="E90" t="s">
        <v>63</v>
      </c>
      <c r="F90" t="s">
        <v>77</v>
      </c>
      <c r="G90" t="s">
        <v>78</v>
      </c>
      <c r="H90" t="s">
        <v>93</v>
      </c>
      <c r="I90" t="s">
        <v>9</v>
      </c>
      <c r="J90" t="s">
        <v>80</v>
      </c>
      <c r="K90" t="s">
        <v>81</v>
      </c>
      <c r="L90" t="s">
        <v>94</v>
      </c>
      <c r="M90" t="s">
        <v>95</v>
      </c>
      <c r="N90" t="s">
        <v>96</v>
      </c>
      <c r="O90" t="s">
        <v>97</v>
      </c>
      <c r="P90" t="s">
        <v>72</v>
      </c>
      <c r="Q90" t="s">
        <v>73</v>
      </c>
      <c r="R90" s="10">
        <v>803640.08000000007</v>
      </c>
      <c r="S90" t="s">
        <v>98</v>
      </c>
      <c r="T90">
        <v>8.4455236252318545E-4</v>
      </c>
      <c r="U90" s="10">
        <v>15557.806453317464</v>
      </c>
      <c r="V90" s="10">
        <v>1835.8211614914608</v>
      </c>
      <c r="W90" s="10">
        <v>13721.985291826004</v>
      </c>
      <c r="X90" t="s">
        <v>99</v>
      </c>
    </row>
    <row r="91" spans="1:24" x14ac:dyDescent="0.45">
      <c r="A91" t="s">
        <v>59</v>
      </c>
      <c r="B91" t="s">
        <v>60</v>
      </c>
      <c r="C91" t="s">
        <v>104</v>
      </c>
      <c r="D91" t="s">
        <v>105</v>
      </c>
      <c r="E91" t="s">
        <v>63</v>
      </c>
      <c r="F91" t="s">
        <v>77</v>
      </c>
      <c r="G91" t="s">
        <v>78</v>
      </c>
      <c r="H91" t="s">
        <v>93</v>
      </c>
      <c r="I91" t="s">
        <v>9</v>
      </c>
      <c r="J91" t="s">
        <v>80</v>
      </c>
      <c r="K91" t="s">
        <v>81</v>
      </c>
      <c r="L91" t="s">
        <v>82</v>
      </c>
      <c r="M91" t="s">
        <v>83</v>
      </c>
      <c r="N91" t="s">
        <v>174</v>
      </c>
      <c r="O91" t="s">
        <v>175</v>
      </c>
      <c r="P91" t="s">
        <v>72</v>
      </c>
      <c r="Q91" t="s">
        <v>73</v>
      </c>
      <c r="R91" s="10">
        <v>35496.959999999999</v>
      </c>
      <c r="S91" t="s">
        <v>98</v>
      </c>
      <c r="T91">
        <v>3.730406456381694E-5</v>
      </c>
      <c r="U91" s="10">
        <v>687.19175051741058</v>
      </c>
      <c r="V91" s="10">
        <v>81.088626561054454</v>
      </c>
      <c r="W91" s="10">
        <v>606.10312395635617</v>
      </c>
      <c r="X91" t="s">
        <v>99</v>
      </c>
    </row>
    <row r="92" spans="1:24" x14ac:dyDescent="0.45">
      <c r="A92" t="s">
        <v>59</v>
      </c>
      <c r="B92" t="s">
        <v>60</v>
      </c>
      <c r="C92" t="s">
        <v>140</v>
      </c>
      <c r="D92" t="s">
        <v>141</v>
      </c>
      <c r="E92" t="s">
        <v>63</v>
      </c>
      <c r="F92" t="s">
        <v>77</v>
      </c>
      <c r="G92" t="s">
        <v>78</v>
      </c>
      <c r="H92" t="s">
        <v>93</v>
      </c>
      <c r="I92" t="s">
        <v>9</v>
      </c>
      <c r="J92" t="s">
        <v>80</v>
      </c>
      <c r="K92" t="s">
        <v>81</v>
      </c>
      <c r="L92" t="s">
        <v>68</v>
      </c>
      <c r="M92" t="s">
        <v>69</v>
      </c>
      <c r="N92" t="s">
        <v>118</v>
      </c>
      <c r="O92" t="s">
        <v>119</v>
      </c>
      <c r="P92" t="s">
        <v>72</v>
      </c>
      <c r="Q92" t="s">
        <v>73</v>
      </c>
      <c r="R92" s="10">
        <v>37573.919999999998</v>
      </c>
      <c r="S92" t="s">
        <v>98</v>
      </c>
      <c r="T92">
        <v>3.9486759925235641E-5</v>
      </c>
      <c r="U92" s="10">
        <v>727.39997618390817</v>
      </c>
      <c r="V92" s="10">
        <v>85.833197189701167</v>
      </c>
      <c r="W92" s="10">
        <v>641.56677899420697</v>
      </c>
      <c r="X92" t="s">
        <v>99</v>
      </c>
    </row>
    <row r="93" spans="1:24" x14ac:dyDescent="0.45">
      <c r="A93" t="s">
        <v>59</v>
      </c>
      <c r="B93" t="s">
        <v>60</v>
      </c>
      <c r="C93" t="s">
        <v>75</v>
      </c>
      <c r="D93" t="s">
        <v>76</v>
      </c>
      <c r="E93" t="s">
        <v>63</v>
      </c>
      <c r="F93" t="s">
        <v>77</v>
      </c>
      <c r="G93" t="s">
        <v>78</v>
      </c>
      <c r="H93" t="s">
        <v>93</v>
      </c>
      <c r="I93" t="s">
        <v>9</v>
      </c>
      <c r="J93" t="s">
        <v>80</v>
      </c>
      <c r="K93" t="s">
        <v>81</v>
      </c>
      <c r="L93" t="s">
        <v>112</v>
      </c>
      <c r="M93" t="s">
        <v>113</v>
      </c>
      <c r="N93" t="s">
        <v>114</v>
      </c>
      <c r="O93" t="s">
        <v>115</v>
      </c>
      <c r="P93" t="s">
        <v>72</v>
      </c>
      <c r="Q93" t="s">
        <v>73</v>
      </c>
      <c r="R93" s="10">
        <v>202786.84</v>
      </c>
      <c r="S93" t="s">
        <v>98</v>
      </c>
      <c r="T93">
        <v>2.1311045712231176E-4</v>
      </c>
      <c r="U93" s="10">
        <v>3925.7852943320795</v>
      </c>
      <c r="V93" s="10">
        <v>463.24266473118541</v>
      </c>
      <c r="W93" s="10">
        <v>3462.5426296008941</v>
      </c>
      <c r="X93" t="s">
        <v>99</v>
      </c>
    </row>
    <row r="94" spans="1:24" x14ac:dyDescent="0.45">
      <c r="A94" t="s">
        <v>59</v>
      </c>
      <c r="B94" t="s">
        <v>60</v>
      </c>
      <c r="C94" t="s">
        <v>104</v>
      </c>
      <c r="D94" t="s">
        <v>105</v>
      </c>
      <c r="E94" t="s">
        <v>63</v>
      </c>
      <c r="F94" t="s">
        <v>77</v>
      </c>
      <c r="G94" t="s">
        <v>78</v>
      </c>
      <c r="H94" t="s">
        <v>93</v>
      </c>
      <c r="I94" t="s">
        <v>9</v>
      </c>
      <c r="J94" t="s">
        <v>80</v>
      </c>
      <c r="K94" t="s">
        <v>81</v>
      </c>
      <c r="L94" t="s">
        <v>82</v>
      </c>
      <c r="M94" t="s">
        <v>83</v>
      </c>
      <c r="N94" t="s">
        <v>84</v>
      </c>
      <c r="O94" t="s">
        <v>85</v>
      </c>
      <c r="P94" t="s">
        <v>72</v>
      </c>
      <c r="Q94" t="s">
        <v>73</v>
      </c>
      <c r="R94" s="10">
        <v>13384.17</v>
      </c>
      <c r="S94" t="s">
        <v>98</v>
      </c>
      <c r="T94">
        <v>1.4065540874855249E-5</v>
      </c>
      <c r="U94" s="10">
        <v>259.10644774996535</v>
      </c>
      <c r="V94" s="10">
        <v>30.574560834495912</v>
      </c>
      <c r="W94" s="10">
        <v>228.53188691546944</v>
      </c>
      <c r="X94" t="s">
        <v>99</v>
      </c>
    </row>
    <row r="95" spans="1:24" x14ac:dyDescent="0.45">
      <c r="A95" t="s">
        <v>59</v>
      </c>
      <c r="B95" t="s">
        <v>60</v>
      </c>
      <c r="C95" t="s">
        <v>104</v>
      </c>
      <c r="D95" t="s">
        <v>105</v>
      </c>
      <c r="E95" t="s">
        <v>63</v>
      </c>
      <c r="F95" t="s">
        <v>77</v>
      </c>
      <c r="G95" t="s">
        <v>78</v>
      </c>
      <c r="H95" t="s">
        <v>93</v>
      </c>
      <c r="I95" t="s">
        <v>9</v>
      </c>
      <c r="J95" t="s">
        <v>80</v>
      </c>
      <c r="K95" t="s">
        <v>81</v>
      </c>
      <c r="L95" t="s">
        <v>82</v>
      </c>
      <c r="M95" t="s">
        <v>83</v>
      </c>
      <c r="N95" t="s">
        <v>170</v>
      </c>
      <c r="O95" t="s">
        <v>171</v>
      </c>
      <c r="P95" t="s">
        <v>72</v>
      </c>
      <c r="Q95" t="s">
        <v>73</v>
      </c>
      <c r="R95" s="10">
        <v>28884.57</v>
      </c>
      <c r="S95" t="s">
        <v>98</v>
      </c>
      <c r="T95">
        <v>3.035504629630509E-5</v>
      </c>
      <c r="U95" s="10">
        <v>559.18135584688605</v>
      </c>
      <c r="V95" s="10">
        <v>65.983399989932565</v>
      </c>
      <c r="W95" s="10">
        <v>493.19795585695351</v>
      </c>
      <c r="X95" t="s">
        <v>99</v>
      </c>
    </row>
    <row r="96" spans="1:24" x14ac:dyDescent="0.45">
      <c r="A96" t="s">
        <v>59</v>
      </c>
      <c r="B96" t="s">
        <v>60</v>
      </c>
      <c r="C96" t="s">
        <v>104</v>
      </c>
      <c r="D96" t="s">
        <v>105</v>
      </c>
      <c r="E96" t="s">
        <v>63</v>
      </c>
      <c r="F96" t="s">
        <v>77</v>
      </c>
      <c r="G96" t="s">
        <v>78</v>
      </c>
      <c r="H96" t="s">
        <v>93</v>
      </c>
      <c r="I96" t="s">
        <v>9</v>
      </c>
      <c r="J96" t="s">
        <v>80</v>
      </c>
      <c r="K96" t="s">
        <v>81</v>
      </c>
      <c r="L96" t="s">
        <v>82</v>
      </c>
      <c r="M96" t="s">
        <v>83</v>
      </c>
      <c r="N96" t="s">
        <v>88</v>
      </c>
      <c r="O96" t="s">
        <v>89</v>
      </c>
      <c r="P96" t="s">
        <v>72</v>
      </c>
      <c r="Q96" t="s">
        <v>73</v>
      </c>
      <c r="R96" s="10">
        <v>9935.66</v>
      </c>
      <c r="S96" t="s">
        <v>98</v>
      </c>
      <c r="T96">
        <v>1.0441471667549373E-5</v>
      </c>
      <c r="U96" s="10">
        <v>192.34614986595514</v>
      </c>
      <c r="V96" s="10">
        <v>22.696845684182708</v>
      </c>
      <c r="W96" s="10">
        <v>169.64930418177244</v>
      </c>
      <c r="X96" t="s">
        <v>99</v>
      </c>
    </row>
    <row r="97" spans="1:24" x14ac:dyDescent="0.45">
      <c r="A97" t="s">
        <v>59</v>
      </c>
      <c r="B97" t="s">
        <v>60</v>
      </c>
      <c r="C97" t="s">
        <v>120</v>
      </c>
      <c r="D97" t="s">
        <v>121</v>
      </c>
      <c r="E97" t="s">
        <v>63</v>
      </c>
      <c r="F97" t="s">
        <v>77</v>
      </c>
      <c r="G97" t="s">
        <v>78</v>
      </c>
      <c r="H97" t="s">
        <v>93</v>
      </c>
      <c r="I97" t="s">
        <v>9</v>
      </c>
      <c r="J97" t="s">
        <v>80</v>
      </c>
      <c r="K97" t="s">
        <v>81</v>
      </c>
      <c r="L97" t="s">
        <v>112</v>
      </c>
      <c r="M97" t="s">
        <v>113</v>
      </c>
      <c r="N97" t="s">
        <v>182</v>
      </c>
      <c r="O97" t="s">
        <v>183</v>
      </c>
      <c r="P97" t="s">
        <v>72</v>
      </c>
      <c r="Q97" t="s">
        <v>73</v>
      </c>
      <c r="R97" s="10">
        <v>82809.88</v>
      </c>
      <c r="S97" t="s">
        <v>98</v>
      </c>
      <c r="T97">
        <v>8.7025624449021369E-5</v>
      </c>
      <c r="U97" s="10">
        <v>1603.1307018216971</v>
      </c>
      <c r="V97" s="10">
        <v>189.16942281496028</v>
      </c>
      <c r="W97" s="10">
        <v>1413.961279006737</v>
      </c>
      <c r="X97" t="s">
        <v>99</v>
      </c>
    </row>
    <row r="98" spans="1:24" x14ac:dyDescent="0.45">
      <c r="A98" t="s">
        <v>59</v>
      </c>
      <c r="B98" t="s">
        <v>60</v>
      </c>
      <c r="C98" t="s">
        <v>150</v>
      </c>
      <c r="D98" t="s">
        <v>151</v>
      </c>
      <c r="E98" t="s">
        <v>63</v>
      </c>
      <c r="F98" t="s">
        <v>77</v>
      </c>
      <c r="G98" t="s">
        <v>78</v>
      </c>
      <c r="H98" t="s">
        <v>93</v>
      </c>
      <c r="I98" t="s">
        <v>9</v>
      </c>
      <c r="J98" t="s">
        <v>80</v>
      </c>
      <c r="K98" t="s">
        <v>81</v>
      </c>
      <c r="L98" t="s">
        <v>94</v>
      </c>
      <c r="M98" t="s">
        <v>95</v>
      </c>
      <c r="N98" t="s">
        <v>132</v>
      </c>
      <c r="O98" t="s">
        <v>133</v>
      </c>
      <c r="P98" t="s">
        <v>72</v>
      </c>
      <c r="Q98" t="s">
        <v>73</v>
      </c>
      <c r="R98" s="10">
        <v>71932.63</v>
      </c>
      <c r="S98" t="s">
        <v>98</v>
      </c>
      <c r="T98">
        <v>7.5594627646005612E-5</v>
      </c>
      <c r="U98" s="10">
        <v>1392.5561492877475</v>
      </c>
      <c r="V98" s="10">
        <v>164.32162561595422</v>
      </c>
      <c r="W98" s="10">
        <v>1228.2345236717933</v>
      </c>
      <c r="X98" t="s">
        <v>99</v>
      </c>
    </row>
    <row r="99" spans="1:24" x14ac:dyDescent="0.45">
      <c r="A99" t="s">
        <v>59</v>
      </c>
      <c r="B99" t="s">
        <v>60</v>
      </c>
      <c r="C99" t="s">
        <v>104</v>
      </c>
      <c r="D99" t="s">
        <v>105</v>
      </c>
      <c r="E99" t="s">
        <v>63</v>
      </c>
      <c r="F99" t="s">
        <v>77</v>
      </c>
      <c r="G99" t="s">
        <v>78</v>
      </c>
      <c r="H99" t="s">
        <v>93</v>
      </c>
      <c r="I99" t="s">
        <v>9</v>
      </c>
      <c r="J99" t="s">
        <v>80</v>
      </c>
      <c r="K99" t="s">
        <v>81</v>
      </c>
      <c r="L99" t="s">
        <v>82</v>
      </c>
      <c r="M99" t="s">
        <v>83</v>
      </c>
      <c r="N99" t="s">
        <v>184</v>
      </c>
      <c r="O99" t="s">
        <v>185</v>
      </c>
      <c r="P99" t="s">
        <v>72</v>
      </c>
      <c r="Q99" t="s">
        <v>73</v>
      </c>
      <c r="R99" s="10">
        <v>320.74</v>
      </c>
      <c r="S99" t="s">
        <v>98</v>
      </c>
      <c r="T99">
        <v>3.3706846074138873E-7</v>
      </c>
      <c r="U99" s="10">
        <v>6.2092607947540932</v>
      </c>
      <c r="V99" s="10">
        <v>0.73269277378098308</v>
      </c>
      <c r="W99" s="10">
        <v>5.4765680209731107</v>
      </c>
      <c r="X99" t="s">
        <v>99</v>
      </c>
    </row>
    <row r="100" spans="1:24" x14ac:dyDescent="0.45">
      <c r="A100" t="s">
        <v>59</v>
      </c>
      <c r="B100" t="s">
        <v>60</v>
      </c>
      <c r="C100" t="s">
        <v>120</v>
      </c>
      <c r="D100" t="s">
        <v>121</v>
      </c>
      <c r="E100" t="s">
        <v>63</v>
      </c>
      <c r="F100" t="s">
        <v>77</v>
      </c>
      <c r="G100" t="s">
        <v>78</v>
      </c>
      <c r="H100" t="s">
        <v>93</v>
      </c>
      <c r="I100" t="s">
        <v>9</v>
      </c>
      <c r="J100" t="s">
        <v>80</v>
      </c>
      <c r="K100" t="s">
        <v>81</v>
      </c>
      <c r="L100" t="s">
        <v>82</v>
      </c>
      <c r="M100" t="s">
        <v>83</v>
      </c>
      <c r="N100" t="s">
        <v>186</v>
      </c>
      <c r="O100" t="s">
        <v>187</v>
      </c>
      <c r="P100" t="s">
        <v>72</v>
      </c>
      <c r="Q100" t="s">
        <v>73</v>
      </c>
      <c r="R100" s="10">
        <v>26685.920000000002</v>
      </c>
      <c r="S100" t="s">
        <v>98</v>
      </c>
      <c r="T100">
        <v>2.8044465853550666E-5</v>
      </c>
      <c r="U100" s="10">
        <v>516.61731255204893</v>
      </c>
      <c r="V100" s="10">
        <v>60.96084288114178</v>
      </c>
      <c r="W100" s="10">
        <v>455.65646967090714</v>
      </c>
      <c r="X100" t="s">
        <v>99</v>
      </c>
    </row>
    <row r="101" spans="1:24" x14ac:dyDescent="0.45">
      <c r="A101" t="s">
        <v>59</v>
      </c>
      <c r="B101" t="s">
        <v>60</v>
      </c>
      <c r="C101" t="s">
        <v>126</v>
      </c>
      <c r="D101" t="s">
        <v>127</v>
      </c>
      <c r="E101" t="s">
        <v>63</v>
      </c>
      <c r="F101" t="s">
        <v>77</v>
      </c>
      <c r="G101" t="s">
        <v>78</v>
      </c>
      <c r="H101" t="s">
        <v>93</v>
      </c>
      <c r="I101" t="s">
        <v>9</v>
      </c>
      <c r="J101" t="s">
        <v>80</v>
      </c>
      <c r="K101" t="s">
        <v>81</v>
      </c>
      <c r="L101" t="s">
        <v>94</v>
      </c>
      <c r="M101" t="s">
        <v>95</v>
      </c>
      <c r="N101" t="s">
        <v>132</v>
      </c>
      <c r="O101" t="s">
        <v>133</v>
      </c>
      <c r="P101" t="s">
        <v>72</v>
      </c>
      <c r="Q101" t="s">
        <v>73</v>
      </c>
      <c r="R101" s="10">
        <v>47872.32</v>
      </c>
      <c r="S101" t="s">
        <v>98</v>
      </c>
      <c r="T101">
        <v>5.030943821948992E-5</v>
      </c>
      <c r="U101" s="10">
        <v>926.76847206435821</v>
      </c>
      <c r="V101" s="10">
        <v>109.35867970359428</v>
      </c>
      <c r="W101" s="10">
        <v>817.40979236076396</v>
      </c>
      <c r="X101" t="s">
        <v>99</v>
      </c>
    </row>
    <row r="102" spans="1:24" x14ac:dyDescent="0.45">
      <c r="A102" t="s">
        <v>59</v>
      </c>
      <c r="B102" t="s">
        <v>60</v>
      </c>
      <c r="C102" t="s">
        <v>120</v>
      </c>
      <c r="D102" t="s">
        <v>121</v>
      </c>
      <c r="E102" t="s">
        <v>63</v>
      </c>
      <c r="F102" t="s">
        <v>77</v>
      </c>
      <c r="G102" t="s">
        <v>78</v>
      </c>
      <c r="H102" t="s">
        <v>93</v>
      </c>
      <c r="I102" t="s">
        <v>9</v>
      </c>
      <c r="J102" t="s">
        <v>80</v>
      </c>
      <c r="K102" t="s">
        <v>81</v>
      </c>
      <c r="L102" t="s">
        <v>82</v>
      </c>
      <c r="M102" t="s">
        <v>83</v>
      </c>
      <c r="N102" t="s">
        <v>102</v>
      </c>
      <c r="O102" t="s">
        <v>103</v>
      </c>
      <c r="P102" t="s">
        <v>72</v>
      </c>
      <c r="Q102" t="s">
        <v>73</v>
      </c>
      <c r="R102" s="10">
        <v>107624.36</v>
      </c>
      <c r="S102" t="s">
        <v>98</v>
      </c>
      <c r="T102">
        <v>1.131033776999348E-4</v>
      </c>
      <c r="U102" s="10">
        <v>2083.5184857158465</v>
      </c>
      <c r="V102" s="10">
        <v>245.85518131446992</v>
      </c>
      <c r="W102" s="10">
        <v>1837.6633044013765</v>
      </c>
      <c r="X102" t="s">
        <v>99</v>
      </c>
    </row>
    <row r="103" spans="1:24" x14ac:dyDescent="0.45">
      <c r="A103" t="s">
        <v>59</v>
      </c>
      <c r="B103" t="s">
        <v>60</v>
      </c>
      <c r="C103" t="s">
        <v>110</v>
      </c>
      <c r="D103" t="s">
        <v>111</v>
      </c>
      <c r="E103" t="s">
        <v>63</v>
      </c>
      <c r="F103" t="s">
        <v>77</v>
      </c>
      <c r="G103" t="s">
        <v>78</v>
      </c>
      <c r="H103" t="s">
        <v>93</v>
      </c>
      <c r="I103" t="s">
        <v>9</v>
      </c>
      <c r="J103" t="s">
        <v>80</v>
      </c>
      <c r="K103" t="s">
        <v>81</v>
      </c>
      <c r="L103" t="s">
        <v>82</v>
      </c>
      <c r="M103" t="s">
        <v>83</v>
      </c>
      <c r="N103" t="s">
        <v>102</v>
      </c>
      <c r="O103" t="s">
        <v>103</v>
      </c>
      <c r="P103" t="s">
        <v>72</v>
      </c>
      <c r="Q103" t="s">
        <v>73</v>
      </c>
      <c r="R103" s="10">
        <v>4488.66</v>
      </c>
      <c r="S103" t="s">
        <v>98</v>
      </c>
      <c r="T103">
        <v>4.7171719055666332E-6</v>
      </c>
      <c r="U103" s="10">
        <v>86.896740534329709</v>
      </c>
      <c r="V103" s="10">
        <v>10.253815383050906</v>
      </c>
      <c r="W103" s="10">
        <v>76.642925151278803</v>
      </c>
      <c r="X103" t="s">
        <v>99</v>
      </c>
    </row>
    <row r="104" spans="1:24" x14ac:dyDescent="0.45">
      <c r="A104" t="s">
        <v>59</v>
      </c>
      <c r="B104" t="s">
        <v>60</v>
      </c>
      <c r="C104" t="s">
        <v>124</v>
      </c>
      <c r="D104" t="s">
        <v>125</v>
      </c>
      <c r="E104" t="s">
        <v>63</v>
      </c>
      <c r="F104" t="s">
        <v>77</v>
      </c>
      <c r="G104" t="s">
        <v>78</v>
      </c>
      <c r="H104" t="s">
        <v>93</v>
      </c>
      <c r="I104" t="s">
        <v>9</v>
      </c>
      <c r="J104" t="s">
        <v>80</v>
      </c>
      <c r="K104" t="s">
        <v>81</v>
      </c>
      <c r="L104" t="s">
        <v>94</v>
      </c>
      <c r="M104" t="s">
        <v>95</v>
      </c>
      <c r="N104" t="s">
        <v>106</v>
      </c>
      <c r="O104" t="s">
        <v>107</v>
      </c>
      <c r="P104" t="s">
        <v>72</v>
      </c>
      <c r="Q104" t="s">
        <v>73</v>
      </c>
      <c r="R104" s="10">
        <v>124899.36</v>
      </c>
      <c r="S104" t="s">
        <v>98</v>
      </c>
      <c r="T104">
        <v>1.3125782572421456E-4</v>
      </c>
      <c r="U104" s="10">
        <v>2417.9481802640071</v>
      </c>
      <c r="V104" s="10">
        <v>285.31788527115287</v>
      </c>
      <c r="W104" s="10">
        <v>2132.630294992854</v>
      </c>
      <c r="X104" t="s">
        <v>99</v>
      </c>
    </row>
    <row r="105" spans="1:24" x14ac:dyDescent="0.45">
      <c r="A105" t="s">
        <v>59</v>
      </c>
      <c r="B105" t="s">
        <v>60</v>
      </c>
      <c r="C105" t="s">
        <v>91</v>
      </c>
      <c r="D105" t="s">
        <v>92</v>
      </c>
      <c r="E105" t="s">
        <v>63</v>
      </c>
      <c r="F105" t="s">
        <v>77</v>
      </c>
      <c r="G105" t="s">
        <v>78</v>
      </c>
      <c r="H105" t="s">
        <v>93</v>
      </c>
      <c r="I105" t="s">
        <v>9</v>
      </c>
      <c r="J105" t="s">
        <v>80</v>
      </c>
      <c r="K105" t="s">
        <v>81</v>
      </c>
      <c r="L105" t="s">
        <v>112</v>
      </c>
      <c r="M105" t="s">
        <v>113</v>
      </c>
      <c r="N105" t="s">
        <v>114</v>
      </c>
      <c r="O105" t="s">
        <v>115</v>
      </c>
      <c r="P105" t="s">
        <v>72</v>
      </c>
      <c r="Q105" t="s">
        <v>73</v>
      </c>
      <c r="R105" s="10">
        <v>208590.45</v>
      </c>
      <c r="S105" t="s">
        <v>98</v>
      </c>
      <c r="T105">
        <v>2.1920952144058618E-4</v>
      </c>
      <c r="U105" s="10">
        <v>4038.1383779544617</v>
      </c>
      <c r="V105" s="10">
        <v>476.50032859862654</v>
      </c>
      <c r="W105" s="10">
        <v>3561.6380493558354</v>
      </c>
      <c r="X105" t="s">
        <v>99</v>
      </c>
    </row>
    <row r="106" spans="1:24" x14ac:dyDescent="0.45">
      <c r="A106" t="s">
        <v>59</v>
      </c>
      <c r="B106" t="s">
        <v>60</v>
      </c>
      <c r="C106" t="s">
        <v>150</v>
      </c>
      <c r="D106" t="s">
        <v>151</v>
      </c>
      <c r="E106" t="s">
        <v>63</v>
      </c>
      <c r="F106" t="s">
        <v>77</v>
      </c>
      <c r="G106" t="s">
        <v>78</v>
      </c>
      <c r="H106" t="s">
        <v>93</v>
      </c>
      <c r="I106" t="s">
        <v>9</v>
      </c>
      <c r="J106" t="s">
        <v>80</v>
      </c>
      <c r="K106" t="s">
        <v>81</v>
      </c>
      <c r="L106" t="s">
        <v>112</v>
      </c>
      <c r="M106" t="s">
        <v>113</v>
      </c>
      <c r="N106" t="s">
        <v>114</v>
      </c>
      <c r="O106" t="s">
        <v>115</v>
      </c>
      <c r="P106" t="s">
        <v>72</v>
      </c>
      <c r="Q106" t="s">
        <v>73</v>
      </c>
      <c r="R106" s="10">
        <v>619664.56000000006</v>
      </c>
      <c r="S106" t="s">
        <v>98</v>
      </c>
      <c r="T106">
        <v>6.512108854997504E-4</v>
      </c>
      <c r="U106" s="10">
        <v>11996.192736504789</v>
      </c>
      <c r="V106" s="10">
        <v>1415.5507429075651</v>
      </c>
      <c r="W106" s="10">
        <v>10580.641993597224</v>
      </c>
      <c r="X106" t="s">
        <v>99</v>
      </c>
    </row>
    <row r="107" spans="1:24" x14ac:dyDescent="0.45">
      <c r="A107" t="s">
        <v>59</v>
      </c>
      <c r="B107" t="s">
        <v>60</v>
      </c>
      <c r="C107" t="s">
        <v>75</v>
      </c>
      <c r="D107" t="s">
        <v>76</v>
      </c>
      <c r="E107" t="s">
        <v>63</v>
      </c>
      <c r="F107" t="s">
        <v>77</v>
      </c>
      <c r="G107" t="s">
        <v>78</v>
      </c>
      <c r="H107" t="s">
        <v>93</v>
      </c>
      <c r="I107" t="s">
        <v>9</v>
      </c>
      <c r="J107" t="s">
        <v>80</v>
      </c>
      <c r="K107" t="s">
        <v>81</v>
      </c>
      <c r="L107" t="s">
        <v>94</v>
      </c>
      <c r="M107" t="s">
        <v>95</v>
      </c>
      <c r="N107" t="s">
        <v>132</v>
      </c>
      <c r="O107" t="s">
        <v>133</v>
      </c>
      <c r="P107" t="s">
        <v>72</v>
      </c>
      <c r="Q107" t="s">
        <v>73</v>
      </c>
      <c r="R107" s="10">
        <v>205.69</v>
      </c>
      <c r="S107" t="s">
        <v>98</v>
      </c>
      <c r="T107">
        <v>2.1616141326275564E-7</v>
      </c>
      <c r="U107" s="10">
        <v>3.981988067821193</v>
      </c>
      <c r="V107" s="10">
        <v>0.46987459200290083</v>
      </c>
      <c r="W107" s="10">
        <v>3.5121134758182921</v>
      </c>
      <c r="X107" t="s">
        <v>99</v>
      </c>
    </row>
    <row r="108" spans="1:24" x14ac:dyDescent="0.45">
      <c r="A108" t="s">
        <v>59</v>
      </c>
      <c r="B108" t="s">
        <v>60</v>
      </c>
      <c r="C108" t="s">
        <v>172</v>
      </c>
      <c r="D108" t="s">
        <v>173</v>
      </c>
      <c r="E108" t="s">
        <v>63</v>
      </c>
      <c r="F108" t="s">
        <v>77</v>
      </c>
      <c r="G108" t="s">
        <v>78</v>
      </c>
      <c r="H108" t="s">
        <v>93</v>
      </c>
      <c r="I108" t="s">
        <v>9</v>
      </c>
      <c r="J108" t="s">
        <v>80</v>
      </c>
      <c r="K108" t="s">
        <v>81</v>
      </c>
      <c r="L108" t="s">
        <v>112</v>
      </c>
      <c r="M108" t="s">
        <v>113</v>
      </c>
      <c r="N108" t="s">
        <v>114</v>
      </c>
      <c r="O108" t="s">
        <v>115</v>
      </c>
      <c r="P108" t="s">
        <v>72</v>
      </c>
      <c r="Q108" t="s">
        <v>73</v>
      </c>
      <c r="R108" s="10">
        <v>369887.57</v>
      </c>
      <c r="S108" t="s">
        <v>98</v>
      </c>
      <c r="T108">
        <v>3.8871807029766377E-4</v>
      </c>
      <c r="U108" s="10">
        <v>7160.7170507821302</v>
      </c>
      <c r="V108" s="10">
        <v>844.96461199229145</v>
      </c>
      <c r="W108" s="10">
        <v>6315.7524387898393</v>
      </c>
      <c r="X108" t="s">
        <v>99</v>
      </c>
    </row>
    <row r="109" spans="1:24" x14ac:dyDescent="0.45">
      <c r="A109" t="s">
        <v>59</v>
      </c>
      <c r="B109" t="s">
        <v>60</v>
      </c>
      <c r="C109" t="s">
        <v>75</v>
      </c>
      <c r="D109" t="s">
        <v>76</v>
      </c>
      <c r="E109" t="s">
        <v>63</v>
      </c>
      <c r="F109" t="s">
        <v>77</v>
      </c>
      <c r="G109" t="s">
        <v>78</v>
      </c>
      <c r="H109" t="s">
        <v>93</v>
      </c>
      <c r="I109" t="s">
        <v>9</v>
      </c>
      <c r="J109" t="s">
        <v>80</v>
      </c>
      <c r="K109" t="s">
        <v>81</v>
      </c>
      <c r="L109" t="s">
        <v>94</v>
      </c>
      <c r="M109" t="s">
        <v>95</v>
      </c>
      <c r="N109" t="s">
        <v>96</v>
      </c>
      <c r="O109" t="s">
        <v>97</v>
      </c>
      <c r="P109" t="s">
        <v>72</v>
      </c>
      <c r="Q109" t="s">
        <v>73</v>
      </c>
      <c r="R109" s="10">
        <v>105765.75</v>
      </c>
      <c r="S109" t="s">
        <v>98</v>
      </c>
      <c r="T109">
        <v>1.111501482560907E-4</v>
      </c>
      <c r="U109" s="10">
        <v>2047.5373352334063</v>
      </c>
      <c r="V109" s="10">
        <v>241.60940555754198</v>
      </c>
      <c r="W109" s="10">
        <v>1805.9279296758643</v>
      </c>
      <c r="X109" t="s">
        <v>99</v>
      </c>
    </row>
    <row r="110" spans="1:24" x14ac:dyDescent="0.45">
      <c r="A110" t="s">
        <v>59</v>
      </c>
      <c r="B110" t="s">
        <v>60</v>
      </c>
      <c r="C110" t="s">
        <v>100</v>
      </c>
      <c r="D110" t="s">
        <v>101</v>
      </c>
      <c r="E110" t="s">
        <v>63</v>
      </c>
      <c r="F110" t="s">
        <v>77</v>
      </c>
      <c r="G110" t="s">
        <v>78</v>
      </c>
      <c r="H110" t="s">
        <v>93</v>
      </c>
      <c r="I110" t="s">
        <v>9</v>
      </c>
      <c r="J110" t="s">
        <v>80</v>
      </c>
      <c r="K110" t="s">
        <v>81</v>
      </c>
      <c r="L110" t="s">
        <v>112</v>
      </c>
      <c r="M110" t="s">
        <v>113</v>
      </c>
      <c r="N110" t="s">
        <v>166</v>
      </c>
      <c r="O110" t="s">
        <v>167</v>
      </c>
      <c r="P110" t="s">
        <v>72</v>
      </c>
      <c r="Q110" t="s">
        <v>73</v>
      </c>
      <c r="R110" s="10">
        <v>1579.65</v>
      </c>
      <c r="S110" t="s">
        <v>98</v>
      </c>
      <c r="T110">
        <v>1.6600679491492634E-6</v>
      </c>
      <c r="U110" s="10">
        <v>30.580715889609355</v>
      </c>
      <c r="V110" s="10">
        <v>3.6085244749739043</v>
      </c>
      <c r="W110" s="10">
        <v>26.97219141463545</v>
      </c>
      <c r="X110" t="s">
        <v>99</v>
      </c>
    </row>
    <row r="111" spans="1:24" x14ac:dyDescent="0.45">
      <c r="A111" t="s">
        <v>59</v>
      </c>
      <c r="B111" t="s">
        <v>60</v>
      </c>
      <c r="C111" t="s">
        <v>104</v>
      </c>
      <c r="D111" t="s">
        <v>105</v>
      </c>
      <c r="E111" t="s">
        <v>63</v>
      </c>
      <c r="F111" t="s">
        <v>77</v>
      </c>
      <c r="G111" t="s">
        <v>78</v>
      </c>
      <c r="H111" t="s">
        <v>93</v>
      </c>
      <c r="I111" t="s">
        <v>9</v>
      </c>
      <c r="J111" t="s">
        <v>80</v>
      </c>
      <c r="K111" t="s">
        <v>81</v>
      </c>
      <c r="L111" t="s">
        <v>68</v>
      </c>
      <c r="M111" t="s">
        <v>69</v>
      </c>
      <c r="N111" t="s">
        <v>156</v>
      </c>
      <c r="O111" t="s">
        <v>157</v>
      </c>
      <c r="P111" t="s">
        <v>72</v>
      </c>
      <c r="Q111" t="s">
        <v>73</v>
      </c>
      <c r="R111" s="10">
        <v>14840.050000000001</v>
      </c>
      <c r="S111" t="s">
        <v>98</v>
      </c>
      <c r="T111">
        <v>1.5595537852544883E-5</v>
      </c>
      <c r="U111" s="10">
        <v>287.29107893368609</v>
      </c>
      <c r="V111" s="10">
        <v>33.900347314174958</v>
      </c>
      <c r="W111" s="10">
        <v>253.39073161951114</v>
      </c>
      <c r="X111" t="s">
        <v>99</v>
      </c>
    </row>
    <row r="112" spans="1:24" x14ac:dyDescent="0.45">
      <c r="A112" t="s">
        <v>59</v>
      </c>
      <c r="B112" t="s">
        <v>60</v>
      </c>
      <c r="C112" t="s">
        <v>124</v>
      </c>
      <c r="D112" t="s">
        <v>125</v>
      </c>
      <c r="E112" t="s">
        <v>63</v>
      </c>
      <c r="F112" t="s">
        <v>77</v>
      </c>
      <c r="G112" t="s">
        <v>78</v>
      </c>
      <c r="H112" t="s">
        <v>93</v>
      </c>
      <c r="I112" t="s">
        <v>9</v>
      </c>
      <c r="J112" t="s">
        <v>80</v>
      </c>
      <c r="K112" t="s">
        <v>81</v>
      </c>
      <c r="L112" t="s">
        <v>94</v>
      </c>
      <c r="M112" t="s">
        <v>95</v>
      </c>
      <c r="N112" t="s">
        <v>96</v>
      </c>
      <c r="O112" t="s">
        <v>97</v>
      </c>
      <c r="P112" t="s">
        <v>72</v>
      </c>
      <c r="Q112" t="s">
        <v>73</v>
      </c>
      <c r="R112" s="10">
        <v>96310.430000000008</v>
      </c>
      <c r="S112" t="s">
        <v>98</v>
      </c>
      <c r="T112">
        <v>1.0121347007994409E-4</v>
      </c>
      <c r="U112" s="10">
        <v>1864.4901699972206</v>
      </c>
      <c r="V112" s="10">
        <v>220.00984005967206</v>
      </c>
      <c r="W112" s="10">
        <v>1644.4803299375485</v>
      </c>
      <c r="X112" t="s">
        <v>99</v>
      </c>
    </row>
    <row r="113" spans="1:24" x14ac:dyDescent="0.45">
      <c r="A113" t="s">
        <v>59</v>
      </c>
      <c r="B113" t="s">
        <v>60</v>
      </c>
      <c r="C113" t="s">
        <v>108</v>
      </c>
      <c r="D113" t="s">
        <v>109</v>
      </c>
      <c r="E113" t="s">
        <v>63</v>
      </c>
      <c r="F113" t="s">
        <v>77</v>
      </c>
      <c r="G113" t="s">
        <v>78</v>
      </c>
      <c r="H113" t="s">
        <v>93</v>
      </c>
      <c r="I113" t="s">
        <v>9</v>
      </c>
      <c r="J113" t="s">
        <v>178</v>
      </c>
      <c r="K113" t="s">
        <v>179</v>
      </c>
      <c r="L113" t="s">
        <v>94</v>
      </c>
      <c r="M113" t="s">
        <v>95</v>
      </c>
      <c r="N113" t="s">
        <v>96</v>
      </c>
      <c r="O113" t="s">
        <v>97</v>
      </c>
      <c r="P113" t="s">
        <v>72</v>
      </c>
      <c r="Q113" t="s">
        <v>73</v>
      </c>
      <c r="R113" s="10">
        <v>1019.96</v>
      </c>
      <c r="S113" t="s">
        <v>98</v>
      </c>
      <c r="T113">
        <v>1.0718848513368674E-6</v>
      </c>
      <c r="U113" s="10">
        <v>19.745580969686927</v>
      </c>
      <c r="V113" s="10">
        <v>2.3299785544230573</v>
      </c>
      <c r="W113" s="10">
        <v>17.415602415263869</v>
      </c>
      <c r="X113" t="s">
        <v>99</v>
      </c>
    </row>
    <row r="114" spans="1:24" x14ac:dyDescent="0.45">
      <c r="A114" t="s">
        <v>59</v>
      </c>
      <c r="B114" t="s">
        <v>60</v>
      </c>
      <c r="C114" t="s">
        <v>116</v>
      </c>
      <c r="D114" t="s">
        <v>117</v>
      </c>
      <c r="E114" t="s">
        <v>63</v>
      </c>
      <c r="F114" t="s">
        <v>77</v>
      </c>
      <c r="G114" t="s">
        <v>78</v>
      </c>
      <c r="H114" t="s">
        <v>93</v>
      </c>
      <c r="I114" t="s">
        <v>9</v>
      </c>
      <c r="J114" t="s">
        <v>178</v>
      </c>
      <c r="K114" t="s">
        <v>179</v>
      </c>
      <c r="L114" t="s">
        <v>68</v>
      </c>
      <c r="M114" t="s">
        <v>69</v>
      </c>
      <c r="N114" t="s">
        <v>130</v>
      </c>
      <c r="O114" t="s">
        <v>131</v>
      </c>
      <c r="P114" t="s">
        <v>72</v>
      </c>
      <c r="Q114" t="s">
        <v>73</v>
      </c>
      <c r="R114" s="10">
        <v>15359.34</v>
      </c>
      <c r="S114" t="s">
        <v>98</v>
      </c>
      <c r="T114">
        <v>1.6141264238335229E-5</v>
      </c>
      <c r="U114" s="10">
        <v>297.34410330890546</v>
      </c>
      <c r="V114" s="10">
        <v>35.086604190450849</v>
      </c>
      <c r="W114" s="10">
        <v>262.25749911845463</v>
      </c>
      <c r="X114" t="s">
        <v>99</v>
      </c>
    </row>
    <row r="115" spans="1:24" x14ac:dyDescent="0.45">
      <c r="A115" t="s">
        <v>59</v>
      </c>
      <c r="B115" t="s">
        <v>60</v>
      </c>
      <c r="C115" t="s">
        <v>104</v>
      </c>
      <c r="D115" t="s">
        <v>105</v>
      </c>
      <c r="E115" t="s">
        <v>63</v>
      </c>
      <c r="F115" t="s">
        <v>77</v>
      </c>
      <c r="G115" t="s">
        <v>78</v>
      </c>
      <c r="H115" t="s">
        <v>93</v>
      </c>
      <c r="I115" t="s">
        <v>9</v>
      </c>
      <c r="J115" t="s">
        <v>178</v>
      </c>
      <c r="K115" t="s">
        <v>179</v>
      </c>
      <c r="L115" t="s">
        <v>94</v>
      </c>
      <c r="M115" t="s">
        <v>95</v>
      </c>
      <c r="N115" t="s">
        <v>96</v>
      </c>
      <c r="O115" t="s">
        <v>97</v>
      </c>
      <c r="P115" t="s">
        <v>72</v>
      </c>
      <c r="Q115" t="s">
        <v>73</v>
      </c>
      <c r="R115" s="10">
        <v>9288.6</v>
      </c>
      <c r="S115" t="s">
        <v>98</v>
      </c>
      <c r="T115">
        <v>9.76147067544573E-6</v>
      </c>
      <c r="U115" s="10">
        <v>179.81960409725284</v>
      </c>
      <c r="V115" s="10">
        <v>21.218713283475836</v>
      </c>
      <c r="W115" s="10">
        <v>158.600890813777</v>
      </c>
      <c r="X115" t="s">
        <v>99</v>
      </c>
    </row>
    <row r="116" spans="1:24" x14ac:dyDescent="0.45">
      <c r="A116" t="s">
        <v>59</v>
      </c>
      <c r="B116" t="s">
        <v>60</v>
      </c>
      <c r="C116" t="s">
        <v>136</v>
      </c>
      <c r="D116" t="s">
        <v>137</v>
      </c>
      <c r="E116" t="s">
        <v>63</v>
      </c>
      <c r="F116" t="s">
        <v>77</v>
      </c>
      <c r="G116" t="s">
        <v>78</v>
      </c>
      <c r="H116" t="s">
        <v>93</v>
      </c>
      <c r="I116" t="s">
        <v>9</v>
      </c>
      <c r="J116" t="s">
        <v>178</v>
      </c>
      <c r="K116" t="s">
        <v>179</v>
      </c>
      <c r="L116" t="s">
        <v>94</v>
      </c>
      <c r="M116" t="s">
        <v>95</v>
      </c>
      <c r="N116" t="s">
        <v>132</v>
      </c>
      <c r="O116" t="s">
        <v>133</v>
      </c>
      <c r="P116" t="s">
        <v>72</v>
      </c>
      <c r="Q116" t="s">
        <v>73</v>
      </c>
      <c r="R116" s="10">
        <v>15422.94</v>
      </c>
      <c r="S116" t="s">
        <v>98</v>
      </c>
      <c r="T116">
        <v>1.6208102032508556E-5</v>
      </c>
      <c r="U116" s="10">
        <v>298.57534664165587</v>
      </c>
      <c r="V116" s="10">
        <v>35.231890903715396</v>
      </c>
      <c r="W116" s="10">
        <v>263.34345573794047</v>
      </c>
      <c r="X116" t="s">
        <v>99</v>
      </c>
    </row>
    <row r="117" spans="1:24" x14ac:dyDescent="0.45">
      <c r="A117" t="s">
        <v>59</v>
      </c>
      <c r="B117" t="s">
        <v>60</v>
      </c>
      <c r="C117" t="s">
        <v>116</v>
      </c>
      <c r="D117" t="s">
        <v>117</v>
      </c>
      <c r="E117" t="s">
        <v>63</v>
      </c>
      <c r="F117" t="s">
        <v>77</v>
      </c>
      <c r="G117" t="s">
        <v>78</v>
      </c>
      <c r="H117" t="s">
        <v>93</v>
      </c>
      <c r="I117" t="s">
        <v>9</v>
      </c>
      <c r="J117" t="s">
        <v>80</v>
      </c>
      <c r="K117" t="s">
        <v>81</v>
      </c>
      <c r="L117" t="s">
        <v>68</v>
      </c>
      <c r="M117" t="s">
        <v>69</v>
      </c>
      <c r="N117" t="s">
        <v>130</v>
      </c>
      <c r="O117" t="s">
        <v>131</v>
      </c>
      <c r="P117" t="s">
        <v>72</v>
      </c>
      <c r="Q117" t="s">
        <v>73</v>
      </c>
      <c r="R117" s="10">
        <v>135757.63</v>
      </c>
      <c r="S117" t="s">
        <v>98</v>
      </c>
      <c r="T117">
        <v>1.4266887627984966E-4</v>
      </c>
      <c r="U117" s="10">
        <v>2628.1552957153217</v>
      </c>
      <c r="V117" s="10">
        <v>310.122324894408</v>
      </c>
      <c r="W117" s="10">
        <v>2318.0329708209138</v>
      </c>
      <c r="X117" t="s">
        <v>99</v>
      </c>
    </row>
    <row r="118" spans="1:24" x14ac:dyDescent="0.45">
      <c r="A118" t="s">
        <v>59</v>
      </c>
      <c r="B118" t="s">
        <v>60</v>
      </c>
      <c r="C118" t="s">
        <v>104</v>
      </c>
      <c r="D118" t="s">
        <v>105</v>
      </c>
      <c r="E118" t="s">
        <v>63</v>
      </c>
      <c r="F118" t="s">
        <v>77</v>
      </c>
      <c r="G118" t="s">
        <v>78</v>
      </c>
      <c r="H118" t="s">
        <v>93</v>
      </c>
      <c r="I118" t="s">
        <v>9</v>
      </c>
      <c r="J118" t="s">
        <v>80</v>
      </c>
      <c r="K118" t="s">
        <v>81</v>
      </c>
      <c r="L118" t="s">
        <v>112</v>
      </c>
      <c r="M118" t="s">
        <v>113</v>
      </c>
      <c r="N118" t="s">
        <v>144</v>
      </c>
      <c r="O118" t="s">
        <v>145</v>
      </c>
      <c r="P118" t="s">
        <v>72</v>
      </c>
      <c r="Q118" t="s">
        <v>73</v>
      </c>
      <c r="R118" s="10">
        <v>87138.89</v>
      </c>
      <c r="S118" t="s">
        <v>98</v>
      </c>
      <c r="T118">
        <v>9.1575018778490959E-5</v>
      </c>
      <c r="U118" s="10">
        <v>1686.9367505624166</v>
      </c>
      <c r="V118" s="10">
        <v>199.05853656636518</v>
      </c>
      <c r="W118" s="10">
        <v>1487.8782139960515</v>
      </c>
      <c r="X118" t="s">
        <v>99</v>
      </c>
    </row>
    <row r="119" spans="1:24" x14ac:dyDescent="0.45">
      <c r="A119" t="s">
        <v>59</v>
      </c>
      <c r="B119" t="s">
        <v>60</v>
      </c>
      <c r="C119" t="s">
        <v>124</v>
      </c>
      <c r="D119" t="s">
        <v>125</v>
      </c>
      <c r="E119" t="s">
        <v>63</v>
      </c>
      <c r="F119" t="s">
        <v>77</v>
      </c>
      <c r="G119" t="s">
        <v>78</v>
      </c>
      <c r="H119" t="s">
        <v>93</v>
      </c>
      <c r="I119" t="s">
        <v>9</v>
      </c>
      <c r="J119" t="s">
        <v>80</v>
      </c>
      <c r="K119" t="s">
        <v>81</v>
      </c>
      <c r="L119" t="s">
        <v>94</v>
      </c>
      <c r="M119" t="s">
        <v>95</v>
      </c>
      <c r="N119" t="s">
        <v>132</v>
      </c>
      <c r="O119" t="s">
        <v>133</v>
      </c>
      <c r="P119" t="s">
        <v>72</v>
      </c>
      <c r="Q119" t="s">
        <v>73</v>
      </c>
      <c r="R119" s="10">
        <v>192373.39</v>
      </c>
      <c r="S119" t="s">
        <v>98</v>
      </c>
      <c r="T119">
        <v>2.0216687178057887E-4</v>
      </c>
      <c r="U119" s="10">
        <v>3724.1895257246965</v>
      </c>
      <c r="V119" s="10">
        <v>439.45436403551423</v>
      </c>
      <c r="W119" s="10">
        <v>3284.7351616891824</v>
      </c>
      <c r="X119" t="s">
        <v>99</v>
      </c>
    </row>
    <row r="120" spans="1:24" x14ac:dyDescent="0.45">
      <c r="A120" t="s">
        <v>59</v>
      </c>
      <c r="B120" t="s">
        <v>60</v>
      </c>
      <c r="C120" t="s">
        <v>100</v>
      </c>
      <c r="D120" t="s">
        <v>101</v>
      </c>
      <c r="E120" t="s">
        <v>63</v>
      </c>
      <c r="F120" t="s">
        <v>77</v>
      </c>
      <c r="G120" t="s">
        <v>78</v>
      </c>
      <c r="H120" t="s">
        <v>93</v>
      </c>
      <c r="I120" t="s">
        <v>9</v>
      </c>
      <c r="J120" t="s">
        <v>80</v>
      </c>
      <c r="K120" t="s">
        <v>81</v>
      </c>
      <c r="L120" t="s">
        <v>112</v>
      </c>
      <c r="M120" t="s">
        <v>113</v>
      </c>
      <c r="N120" t="s">
        <v>114</v>
      </c>
      <c r="O120" t="s">
        <v>115</v>
      </c>
      <c r="P120" t="s">
        <v>72</v>
      </c>
      <c r="Q120" t="s">
        <v>73</v>
      </c>
      <c r="R120" s="10">
        <v>453905.26</v>
      </c>
      <c r="S120" t="s">
        <v>98</v>
      </c>
      <c r="T120">
        <v>4.7701299279983737E-4</v>
      </c>
      <c r="U120" s="10">
        <v>8787.2299540146632</v>
      </c>
      <c r="V120" s="10">
        <v>1036.8931345737303</v>
      </c>
      <c r="W120" s="10">
        <v>7750.3368194409331</v>
      </c>
      <c r="X120" t="s">
        <v>99</v>
      </c>
    </row>
    <row r="121" spans="1:24" x14ac:dyDescent="0.45">
      <c r="A121" t="s">
        <v>59</v>
      </c>
      <c r="B121" t="s">
        <v>60</v>
      </c>
      <c r="C121" t="s">
        <v>124</v>
      </c>
      <c r="D121" t="s">
        <v>125</v>
      </c>
      <c r="E121" t="s">
        <v>63</v>
      </c>
      <c r="F121" t="s">
        <v>77</v>
      </c>
      <c r="G121" t="s">
        <v>78</v>
      </c>
      <c r="H121" t="s">
        <v>93</v>
      </c>
      <c r="I121" t="s">
        <v>9</v>
      </c>
      <c r="J121" t="s">
        <v>80</v>
      </c>
      <c r="K121" t="s">
        <v>81</v>
      </c>
      <c r="L121" t="s">
        <v>82</v>
      </c>
      <c r="M121" t="s">
        <v>83</v>
      </c>
      <c r="N121" t="s">
        <v>102</v>
      </c>
      <c r="O121" t="s">
        <v>103</v>
      </c>
      <c r="P121" t="s">
        <v>72</v>
      </c>
      <c r="Q121" t="s">
        <v>73</v>
      </c>
      <c r="R121" s="10">
        <v>83413.48</v>
      </c>
      <c r="S121" t="s">
        <v>98</v>
      </c>
      <c r="T121">
        <v>8.7659952948439894E-5</v>
      </c>
      <c r="U121" s="10">
        <v>1614.8158979796865</v>
      </c>
      <c r="V121" s="10">
        <v>190.54827596160303</v>
      </c>
      <c r="W121" s="10">
        <v>1424.2676220180836</v>
      </c>
      <c r="X121" t="s">
        <v>99</v>
      </c>
    </row>
    <row r="122" spans="1:24" x14ac:dyDescent="0.45">
      <c r="A122" t="s">
        <v>59</v>
      </c>
      <c r="B122" t="s">
        <v>60</v>
      </c>
      <c r="C122" t="s">
        <v>91</v>
      </c>
      <c r="D122" t="s">
        <v>92</v>
      </c>
      <c r="E122" t="s">
        <v>63</v>
      </c>
      <c r="F122" t="s">
        <v>77</v>
      </c>
      <c r="G122" t="s">
        <v>78</v>
      </c>
      <c r="H122" t="s">
        <v>93</v>
      </c>
      <c r="I122" t="s">
        <v>9</v>
      </c>
      <c r="J122" t="s">
        <v>80</v>
      </c>
      <c r="K122" t="s">
        <v>81</v>
      </c>
      <c r="L122" t="s">
        <v>68</v>
      </c>
      <c r="M122" t="s">
        <v>69</v>
      </c>
      <c r="N122" t="s">
        <v>118</v>
      </c>
      <c r="O122" t="s">
        <v>119</v>
      </c>
      <c r="P122" t="s">
        <v>72</v>
      </c>
      <c r="Q122" t="s">
        <v>73</v>
      </c>
      <c r="R122" s="10">
        <v>39501.480000000003</v>
      </c>
      <c r="S122" t="s">
        <v>98</v>
      </c>
      <c r="T122">
        <v>4.1512449524869841E-5</v>
      </c>
      <c r="U122" s="10">
        <v>764.71594156875642</v>
      </c>
      <c r="V122" s="10">
        <v>90.23648110511327</v>
      </c>
      <c r="W122" s="10">
        <v>674.47946046364314</v>
      </c>
      <c r="X122" t="s">
        <v>99</v>
      </c>
    </row>
    <row r="123" spans="1:24" x14ac:dyDescent="0.45">
      <c r="A123" t="s">
        <v>59</v>
      </c>
      <c r="B123" t="s">
        <v>60</v>
      </c>
      <c r="C123" t="s">
        <v>146</v>
      </c>
      <c r="D123" t="s">
        <v>147</v>
      </c>
      <c r="E123" t="s">
        <v>63</v>
      </c>
      <c r="F123" t="s">
        <v>77</v>
      </c>
      <c r="G123" t="s">
        <v>78</v>
      </c>
      <c r="H123" t="s">
        <v>93</v>
      </c>
      <c r="I123" t="s">
        <v>9</v>
      </c>
      <c r="J123" t="s">
        <v>80</v>
      </c>
      <c r="K123" t="s">
        <v>81</v>
      </c>
      <c r="L123" t="s">
        <v>94</v>
      </c>
      <c r="M123" t="s">
        <v>95</v>
      </c>
      <c r="N123" t="s">
        <v>96</v>
      </c>
      <c r="O123" t="s">
        <v>97</v>
      </c>
      <c r="P123" t="s">
        <v>72</v>
      </c>
      <c r="Q123" t="s">
        <v>73</v>
      </c>
      <c r="R123" s="10">
        <v>99319.74</v>
      </c>
      <c r="S123" t="s">
        <v>98</v>
      </c>
      <c r="T123">
        <v>1.0437598018031719E-4</v>
      </c>
      <c r="U123" s="10">
        <v>1922.7479195833696</v>
      </c>
      <c r="V123" s="10">
        <v>226.88425451083762</v>
      </c>
      <c r="W123" s="10">
        <v>1695.8636650725321</v>
      </c>
      <c r="X123" t="s">
        <v>99</v>
      </c>
    </row>
    <row r="124" spans="1:24" x14ac:dyDescent="0.45">
      <c r="A124" t="s">
        <v>59</v>
      </c>
      <c r="B124" t="s">
        <v>60</v>
      </c>
      <c r="C124" t="s">
        <v>104</v>
      </c>
      <c r="D124" t="s">
        <v>105</v>
      </c>
      <c r="E124" t="s">
        <v>63</v>
      </c>
      <c r="F124" t="s">
        <v>77</v>
      </c>
      <c r="G124" t="s">
        <v>78</v>
      </c>
      <c r="H124" t="s">
        <v>93</v>
      </c>
      <c r="I124" t="s">
        <v>9</v>
      </c>
      <c r="J124" t="s">
        <v>80</v>
      </c>
      <c r="K124" t="s">
        <v>81</v>
      </c>
      <c r="L124" t="s">
        <v>82</v>
      </c>
      <c r="M124" t="s">
        <v>83</v>
      </c>
      <c r="N124" t="s">
        <v>102</v>
      </c>
      <c r="O124" t="s">
        <v>103</v>
      </c>
      <c r="P124" t="s">
        <v>72</v>
      </c>
      <c r="Q124" t="s">
        <v>73</v>
      </c>
      <c r="R124" s="10">
        <v>129761.67</v>
      </c>
      <c r="S124" t="s">
        <v>98</v>
      </c>
      <c r="T124">
        <v>1.3636766967054946E-4</v>
      </c>
      <c r="U124" s="10">
        <v>2512.078475378245</v>
      </c>
      <c r="V124" s="10">
        <v>296.4252600946329</v>
      </c>
      <c r="W124" s="10">
        <v>2215.6532152836121</v>
      </c>
      <c r="X124" t="s">
        <v>99</v>
      </c>
    </row>
    <row r="125" spans="1:24" x14ac:dyDescent="0.45">
      <c r="A125" t="s">
        <v>59</v>
      </c>
      <c r="B125" t="s">
        <v>60</v>
      </c>
      <c r="C125" t="s">
        <v>120</v>
      </c>
      <c r="D125" t="s">
        <v>121</v>
      </c>
      <c r="E125" t="s">
        <v>63</v>
      </c>
      <c r="F125" t="s">
        <v>77</v>
      </c>
      <c r="G125" t="s">
        <v>78</v>
      </c>
      <c r="H125" t="s">
        <v>93</v>
      </c>
      <c r="I125" t="s">
        <v>9</v>
      </c>
      <c r="J125" t="s">
        <v>80</v>
      </c>
      <c r="K125" t="s">
        <v>81</v>
      </c>
      <c r="L125" t="s">
        <v>112</v>
      </c>
      <c r="M125" t="s">
        <v>113</v>
      </c>
      <c r="N125" t="s">
        <v>152</v>
      </c>
      <c r="O125" t="s">
        <v>153</v>
      </c>
      <c r="P125" t="s">
        <v>72</v>
      </c>
      <c r="Q125" t="s">
        <v>73</v>
      </c>
      <c r="R125" s="10">
        <v>21348.720000000001</v>
      </c>
      <c r="S125" t="s">
        <v>98</v>
      </c>
      <c r="T125">
        <v>2.2435555868301117E-5</v>
      </c>
      <c r="U125" s="10">
        <v>413.29354029488871</v>
      </c>
      <c r="V125" s="10">
        <v>48.76863775479687</v>
      </c>
      <c r="W125" s="10">
        <v>364.52490254009183</v>
      </c>
      <c r="X125" t="s">
        <v>99</v>
      </c>
    </row>
    <row r="126" spans="1:24" x14ac:dyDescent="0.45">
      <c r="A126" t="s">
        <v>59</v>
      </c>
      <c r="B126" t="s">
        <v>60</v>
      </c>
      <c r="C126" t="s">
        <v>124</v>
      </c>
      <c r="D126" t="s">
        <v>125</v>
      </c>
      <c r="E126" t="s">
        <v>63</v>
      </c>
      <c r="F126" t="s">
        <v>77</v>
      </c>
      <c r="G126" t="s">
        <v>78</v>
      </c>
      <c r="H126" t="s">
        <v>93</v>
      </c>
      <c r="I126" t="s">
        <v>9</v>
      </c>
      <c r="J126" t="s">
        <v>80</v>
      </c>
      <c r="K126" t="s">
        <v>81</v>
      </c>
      <c r="L126" t="s">
        <v>68</v>
      </c>
      <c r="M126" t="s">
        <v>69</v>
      </c>
      <c r="N126" t="s">
        <v>122</v>
      </c>
      <c r="O126" t="s">
        <v>123</v>
      </c>
      <c r="P126" t="s">
        <v>72</v>
      </c>
      <c r="Q126" t="s">
        <v>73</v>
      </c>
      <c r="R126" s="10">
        <v>94313.16</v>
      </c>
      <c r="S126" t="s">
        <v>98</v>
      </c>
      <c r="T126">
        <v>9.9114521633897589E-5</v>
      </c>
      <c r="U126" s="10">
        <v>1825.8246767393214</v>
      </c>
      <c r="V126" s="10">
        <v>215.44731185523995</v>
      </c>
      <c r="W126" s="10">
        <v>1610.3773648840815</v>
      </c>
      <c r="X126" t="s">
        <v>99</v>
      </c>
    </row>
    <row r="127" spans="1:24" x14ac:dyDescent="0.45">
      <c r="A127" t="s">
        <v>59</v>
      </c>
      <c r="B127" t="s">
        <v>60</v>
      </c>
      <c r="C127" t="s">
        <v>146</v>
      </c>
      <c r="D127" t="s">
        <v>147</v>
      </c>
      <c r="E127" t="s">
        <v>63</v>
      </c>
      <c r="F127" t="s">
        <v>77</v>
      </c>
      <c r="G127" t="s">
        <v>78</v>
      </c>
      <c r="H127" t="s">
        <v>93</v>
      </c>
      <c r="I127" t="s">
        <v>9</v>
      </c>
      <c r="J127" t="s">
        <v>80</v>
      </c>
      <c r="K127" t="s">
        <v>81</v>
      </c>
      <c r="L127" t="s">
        <v>94</v>
      </c>
      <c r="M127" t="s">
        <v>95</v>
      </c>
      <c r="N127" t="s">
        <v>132</v>
      </c>
      <c r="O127" t="s">
        <v>133</v>
      </c>
      <c r="P127" t="s">
        <v>72</v>
      </c>
      <c r="Q127" t="s">
        <v>73</v>
      </c>
      <c r="R127" s="10">
        <v>41937.46</v>
      </c>
      <c r="S127" t="s">
        <v>98</v>
      </c>
      <c r="T127">
        <v>4.4072442132579531E-5</v>
      </c>
      <c r="U127" s="10">
        <v>811.87449713028616</v>
      </c>
      <c r="V127" s="10">
        <v>95.801190661373766</v>
      </c>
      <c r="W127" s="10">
        <v>716.07330646891239</v>
      </c>
      <c r="X127" t="s">
        <v>99</v>
      </c>
    </row>
    <row r="128" spans="1:24" x14ac:dyDescent="0.45">
      <c r="A128" t="s">
        <v>59</v>
      </c>
      <c r="B128" t="s">
        <v>60</v>
      </c>
      <c r="C128" t="s">
        <v>172</v>
      </c>
      <c r="D128" t="s">
        <v>173</v>
      </c>
      <c r="E128" t="s">
        <v>63</v>
      </c>
      <c r="F128" t="s">
        <v>77</v>
      </c>
      <c r="G128" t="s">
        <v>78</v>
      </c>
      <c r="H128" t="s">
        <v>93</v>
      </c>
      <c r="I128" t="s">
        <v>9</v>
      </c>
      <c r="J128" t="s">
        <v>80</v>
      </c>
      <c r="K128" t="s">
        <v>81</v>
      </c>
      <c r="L128" t="s">
        <v>112</v>
      </c>
      <c r="M128" t="s">
        <v>113</v>
      </c>
      <c r="N128" t="s">
        <v>166</v>
      </c>
      <c r="O128" t="s">
        <v>167</v>
      </c>
      <c r="P128" t="s">
        <v>72</v>
      </c>
      <c r="Q128" t="s">
        <v>73</v>
      </c>
      <c r="R128" s="10">
        <v>4781.29</v>
      </c>
      <c r="S128" t="s">
        <v>98</v>
      </c>
      <c r="T128">
        <v>5.0246993223738679E-6</v>
      </c>
      <c r="U128" s="10">
        <v>92.561815007014403</v>
      </c>
      <c r="V128" s="10">
        <v>10.922294170827699</v>
      </c>
      <c r="W128" s="10">
        <v>81.639520836186705</v>
      </c>
      <c r="X128" t="s">
        <v>99</v>
      </c>
    </row>
    <row r="129" spans="1:24" x14ac:dyDescent="0.45">
      <c r="A129" t="s">
        <v>59</v>
      </c>
      <c r="B129" t="s">
        <v>60</v>
      </c>
      <c r="C129" t="s">
        <v>104</v>
      </c>
      <c r="D129" t="s">
        <v>105</v>
      </c>
      <c r="E129" t="s">
        <v>63</v>
      </c>
      <c r="F129" t="s">
        <v>77</v>
      </c>
      <c r="G129" t="s">
        <v>78</v>
      </c>
      <c r="H129" t="s">
        <v>93</v>
      </c>
      <c r="I129" t="s">
        <v>9</v>
      </c>
      <c r="J129" t="s">
        <v>80</v>
      </c>
      <c r="K129" t="s">
        <v>81</v>
      </c>
      <c r="L129" t="s">
        <v>112</v>
      </c>
      <c r="M129" t="s">
        <v>113</v>
      </c>
      <c r="N129" t="s">
        <v>188</v>
      </c>
      <c r="O129" t="s">
        <v>189</v>
      </c>
      <c r="P129" t="s">
        <v>72</v>
      </c>
      <c r="Q129" t="s">
        <v>73</v>
      </c>
      <c r="R129" s="10">
        <v>161652</v>
      </c>
      <c r="S129" t="s">
        <v>98</v>
      </c>
      <c r="T129">
        <v>1.6988149534129504E-4</v>
      </c>
      <c r="U129" s="10">
        <v>3129.4488557510404</v>
      </c>
      <c r="V129" s="10">
        <v>369.27496497862279</v>
      </c>
      <c r="W129" s="10">
        <v>2760.1738907724175</v>
      </c>
      <c r="X129" t="s">
        <v>99</v>
      </c>
    </row>
    <row r="130" spans="1:24" x14ac:dyDescent="0.45">
      <c r="A130" t="s">
        <v>59</v>
      </c>
      <c r="B130" t="s">
        <v>60</v>
      </c>
      <c r="C130" t="s">
        <v>116</v>
      </c>
      <c r="D130" t="s">
        <v>117</v>
      </c>
      <c r="E130" t="s">
        <v>63</v>
      </c>
      <c r="F130" t="s">
        <v>77</v>
      </c>
      <c r="G130" t="s">
        <v>78</v>
      </c>
      <c r="H130" t="s">
        <v>93</v>
      </c>
      <c r="I130" t="s">
        <v>9</v>
      </c>
      <c r="J130" t="s">
        <v>80</v>
      </c>
      <c r="K130" t="s">
        <v>81</v>
      </c>
      <c r="L130" t="s">
        <v>94</v>
      </c>
      <c r="M130" t="s">
        <v>95</v>
      </c>
      <c r="N130" t="s">
        <v>96</v>
      </c>
      <c r="O130" t="s">
        <v>97</v>
      </c>
      <c r="P130" t="s">
        <v>72</v>
      </c>
      <c r="Q130" t="s">
        <v>73</v>
      </c>
      <c r="R130" s="10">
        <v>93594.75</v>
      </c>
      <c r="S130" t="s">
        <v>98</v>
      </c>
      <c r="T130">
        <v>9.8359538305091635E-5</v>
      </c>
      <c r="U130" s="10">
        <v>1811.9168540556545</v>
      </c>
      <c r="V130" s="10">
        <v>213.80618877856725</v>
      </c>
      <c r="W130" s="10">
        <v>1598.1106652770873</v>
      </c>
      <c r="X130" t="s">
        <v>99</v>
      </c>
    </row>
    <row r="131" spans="1:24" x14ac:dyDescent="0.45">
      <c r="A131" t="s">
        <v>59</v>
      </c>
      <c r="B131" t="s">
        <v>60</v>
      </c>
      <c r="C131" t="s">
        <v>104</v>
      </c>
      <c r="D131" t="s">
        <v>105</v>
      </c>
      <c r="E131" t="s">
        <v>63</v>
      </c>
      <c r="F131" t="s">
        <v>77</v>
      </c>
      <c r="G131" t="s">
        <v>78</v>
      </c>
      <c r="H131" t="s">
        <v>93</v>
      </c>
      <c r="I131" t="s">
        <v>9</v>
      </c>
      <c r="J131" t="s">
        <v>80</v>
      </c>
      <c r="K131" t="s">
        <v>81</v>
      </c>
      <c r="L131" t="s">
        <v>68</v>
      </c>
      <c r="M131" t="s">
        <v>69</v>
      </c>
      <c r="N131" t="s">
        <v>70</v>
      </c>
      <c r="O131" t="s">
        <v>71</v>
      </c>
      <c r="P131" t="s">
        <v>72</v>
      </c>
      <c r="Q131" t="s">
        <v>73</v>
      </c>
      <c r="R131" s="10">
        <v>61234.880000000005</v>
      </c>
      <c r="S131" t="s">
        <v>98</v>
      </c>
      <c r="T131">
        <v>6.4352268957048239E-5</v>
      </c>
      <c r="U131" s="10">
        <v>1185.4565681095953</v>
      </c>
      <c r="V131" s="10">
        <v>139.88387503693227</v>
      </c>
      <c r="W131" s="10">
        <v>1045.572693072663</v>
      </c>
      <c r="X131" t="s">
        <v>99</v>
      </c>
    </row>
    <row r="132" spans="1:24" x14ac:dyDescent="0.45">
      <c r="A132" t="s">
        <v>59</v>
      </c>
      <c r="B132" t="s">
        <v>60</v>
      </c>
      <c r="C132" t="s">
        <v>190</v>
      </c>
      <c r="D132" t="s">
        <v>191</v>
      </c>
      <c r="E132" t="s">
        <v>63</v>
      </c>
      <c r="F132" t="s">
        <v>77</v>
      </c>
      <c r="G132" t="s">
        <v>78</v>
      </c>
      <c r="H132" t="s">
        <v>93</v>
      </c>
      <c r="I132" t="s">
        <v>9</v>
      </c>
      <c r="J132" t="s">
        <v>80</v>
      </c>
      <c r="K132" t="s">
        <v>81</v>
      </c>
      <c r="L132" t="s">
        <v>94</v>
      </c>
      <c r="M132" t="s">
        <v>95</v>
      </c>
      <c r="N132" t="s">
        <v>96</v>
      </c>
      <c r="O132" t="s">
        <v>97</v>
      </c>
      <c r="P132" t="s">
        <v>72</v>
      </c>
      <c r="Q132" t="s">
        <v>73</v>
      </c>
      <c r="R132" s="10">
        <v>422319.25</v>
      </c>
      <c r="S132" t="s">
        <v>98</v>
      </c>
      <c r="T132">
        <v>4.4381897966875889E-4</v>
      </c>
      <c r="U132" s="10">
        <v>8175.7509568340483</v>
      </c>
      <c r="V132" s="10">
        <v>964.73861290641776</v>
      </c>
      <c r="W132" s="10">
        <v>7211.0123439276304</v>
      </c>
      <c r="X132" t="s">
        <v>99</v>
      </c>
    </row>
    <row r="133" spans="1:24" x14ac:dyDescent="0.45">
      <c r="A133" t="s">
        <v>59</v>
      </c>
      <c r="B133" t="s">
        <v>60</v>
      </c>
      <c r="C133" t="s">
        <v>124</v>
      </c>
      <c r="D133" t="s">
        <v>125</v>
      </c>
      <c r="E133" t="s">
        <v>63</v>
      </c>
      <c r="F133" t="s">
        <v>77</v>
      </c>
      <c r="G133" t="s">
        <v>78</v>
      </c>
      <c r="H133" t="s">
        <v>192</v>
      </c>
      <c r="I133" t="s">
        <v>10</v>
      </c>
      <c r="J133" t="s">
        <v>80</v>
      </c>
      <c r="K133" t="s">
        <v>81</v>
      </c>
      <c r="L133" t="s">
        <v>112</v>
      </c>
      <c r="M133" t="s">
        <v>113</v>
      </c>
      <c r="N133" t="s">
        <v>114</v>
      </c>
      <c r="O133" t="s">
        <v>115</v>
      </c>
      <c r="P133" t="s">
        <v>72</v>
      </c>
      <c r="Q133" t="s">
        <v>73</v>
      </c>
      <c r="R133" s="10">
        <v>60279.76</v>
      </c>
      <c r="S133" t="s">
        <v>98</v>
      </c>
      <c r="T133">
        <v>6.3348525026689324E-5</v>
      </c>
      <c r="U133" s="10">
        <v>1166.9662358458129</v>
      </c>
      <c r="V133" s="10">
        <v>137.70201582980593</v>
      </c>
      <c r="W133" s="10">
        <v>1029.2642200160069</v>
      </c>
      <c r="X133" t="s">
        <v>99</v>
      </c>
    </row>
    <row r="134" spans="1:24" x14ac:dyDescent="0.45">
      <c r="A134" t="s">
        <v>59</v>
      </c>
      <c r="B134" t="s">
        <v>60</v>
      </c>
      <c r="C134" t="s">
        <v>91</v>
      </c>
      <c r="D134" t="s">
        <v>92</v>
      </c>
      <c r="E134" t="s">
        <v>63</v>
      </c>
      <c r="F134" t="s">
        <v>77</v>
      </c>
      <c r="G134" t="s">
        <v>78</v>
      </c>
      <c r="H134" t="s">
        <v>192</v>
      </c>
      <c r="I134" t="s">
        <v>10</v>
      </c>
      <c r="J134" t="s">
        <v>80</v>
      </c>
      <c r="K134" t="s">
        <v>81</v>
      </c>
      <c r="L134" t="s">
        <v>82</v>
      </c>
      <c r="M134" t="s">
        <v>83</v>
      </c>
      <c r="N134" t="s">
        <v>170</v>
      </c>
      <c r="O134" t="s">
        <v>171</v>
      </c>
      <c r="P134" t="s">
        <v>72</v>
      </c>
      <c r="Q134" t="s">
        <v>73</v>
      </c>
      <c r="R134" s="10">
        <v>846.75</v>
      </c>
      <c r="S134" t="s">
        <v>98</v>
      </c>
      <c r="T134">
        <v>8.8985695308589789E-7</v>
      </c>
      <c r="U134" s="10">
        <v>16.392378805131973</v>
      </c>
      <c r="V134" s="10">
        <v>1.9343006990055729</v>
      </c>
      <c r="W134" s="10">
        <v>14.458078106126401</v>
      </c>
      <c r="X134" t="s">
        <v>99</v>
      </c>
    </row>
    <row r="135" spans="1:24" x14ac:dyDescent="0.45">
      <c r="A135" t="s">
        <v>59</v>
      </c>
      <c r="B135" t="s">
        <v>60</v>
      </c>
      <c r="C135" t="s">
        <v>91</v>
      </c>
      <c r="D135" t="s">
        <v>92</v>
      </c>
      <c r="E135" t="s">
        <v>63</v>
      </c>
      <c r="F135" t="s">
        <v>77</v>
      </c>
      <c r="G135" t="s">
        <v>78</v>
      </c>
      <c r="H135" t="s">
        <v>192</v>
      </c>
      <c r="I135" t="s">
        <v>10</v>
      </c>
      <c r="J135" t="s">
        <v>80</v>
      </c>
      <c r="K135" t="s">
        <v>81</v>
      </c>
      <c r="L135" t="s">
        <v>82</v>
      </c>
      <c r="M135" t="s">
        <v>83</v>
      </c>
      <c r="N135" t="s">
        <v>102</v>
      </c>
      <c r="O135" t="s">
        <v>103</v>
      </c>
      <c r="P135" t="s">
        <v>72</v>
      </c>
      <c r="Q135" t="s">
        <v>73</v>
      </c>
      <c r="R135" s="10">
        <v>17195.52</v>
      </c>
      <c r="S135" t="s">
        <v>98</v>
      </c>
      <c r="T135">
        <v>1.8070921799737373E-5</v>
      </c>
      <c r="U135" s="10">
        <v>332.89102756566041</v>
      </c>
      <c r="V135" s="10">
        <v>39.281141252747929</v>
      </c>
      <c r="W135" s="10">
        <v>293.60988631291247</v>
      </c>
      <c r="X135" t="s">
        <v>99</v>
      </c>
    </row>
    <row r="136" spans="1:24" x14ac:dyDescent="0.45">
      <c r="A136" t="s">
        <v>59</v>
      </c>
      <c r="B136" t="s">
        <v>60</v>
      </c>
      <c r="C136" t="s">
        <v>140</v>
      </c>
      <c r="D136" t="s">
        <v>141</v>
      </c>
      <c r="E136" t="s">
        <v>63</v>
      </c>
      <c r="F136" t="s">
        <v>77</v>
      </c>
      <c r="G136" t="s">
        <v>78</v>
      </c>
      <c r="H136" t="s">
        <v>192</v>
      </c>
      <c r="I136" t="s">
        <v>10</v>
      </c>
      <c r="J136" t="s">
        <v>80</v>
      </c>
      <c r="K136" t="s">
        <v>81</v>
      </c>
      <c r="L136" t="s">
        <v>94</v>
      </c>
      <c r="M136" t="s">
        <v>95</v>
      </c>
      <c r="N136" t="s">
        <v>96</v>
      </c>
      <c r="O136" t="s">
        <v>97</v>
      </c>
      <c r="P136" t="s">
        <v>72</v>
      </c>
      <c r="Q136" t="s">
        <v>73</v>
      </c>
      <c r="R136" s="10">
        <v>49350.720000000001</v>
      </c>
      <c r="S136" t="s">
        <v>98</v>
      </c>
      <c r="T136">
        <v>5.1863101661405708E-5</v>
      </c>
      <c r="U136" s="10">
        <v>955.38907179923524</v>
      </c>
      <c r="V136" s="10">
        <v>112.73591047230977</v>
      </c>
      <c r="W136" s="10">
        <v>842.65316132692544</v>
      </c>
      <c r="X136" t="s">
        <v>99</v>
      </c>
    </row>
    <row r="137" spans="1:24" x14ac:dyDescent="0.45">
      <c r="A137" t="s">
        <v>59</v>
      </c>
      <c r="B137" t="s">
        <v>60</v>
      </c>
      <c r="C137" t="s">
        <v>116</v>
      </c>
      <c r="D137" t="s">
        <v>117</v>
      </c>
      <c r="E137" t="s">
        <v>63</v>
      </c>
      <c r="F137" t="s">
        <v>77</v>
      </c>
      <c r="G137" t="s">
        <v>78</v>
      </c>
      <c r="H137" t="s">
        <v>192</v>
      </c>
      <c r="I137" t="s">
        <v>10</v>
      </c>
      <c r="J137" t="s">
        <v>80</v>
      </c>
      <c r="K137" t="s">
        <v>81</v>
      </c>
      <c r="L137" t="s">
        <v>112</v>
      </c>
      <c r="M137" t="s">
        <v>113</v>
      </c>
      <c r="N137" t="s">
        <v>114</v>
      </c>
      <c r="O137" t="s">
        <v>115</v>
      </c>
      <c r="P137" t="s">
        <v>72</v>
      </c>
      <c r="Q137" t="s">
        <v>73</v>
      </c>
      <c r="R137" s="10">
        <v>3973.2200000000003</v>
      </c>
      <c r="S137" t="s">
        <v>98</v>
      </c>
      <c r="T137">
        <v>4.1754915183229423E-6</v>
      </c>
      <c r="U137" s="10">
        <v>76.918248970919933</v>
      </c>
      <c r="V137" s="10">
        <v>9.0763533785685535</v>
      </c>
      <c r="W137" s="10">
        <v>67.841895592351378</v>
      </c>
      <c r="X137" t="s">
        <v>99</v>
      </c>
    </row>
    <row r="138" spans="1:24" x14ac:dyDescent="0.45">
      <c r="A138" t="s">
        <v>59</v>
      </c>
      <c r="B138" t="s">
        <v>60</v>
      </c>
      <c r="C138" t="s">
        <v>142</v>
      </c>
      <c r="D138" t="s">
        <v>143</v>
      </c>
      <c r="E138" t="s">
        <v>63</v>
      </c>
      <c r="F138" t="s">
        <v>77</v>
      </c>
      <c r="G138" t="s">
        <v>78</v>
      </c>
      <c r="H138" t="s">
        <v>192</v>
      </c>
      <c r="I138" t="s">
        <v>10</v>
      </c>
      <c r="J138" t="s">
        <v>80</v>
      </c>
      <c r="K138" t="s">
        <v>81</v>
      </c>
      <c r="L138" t="s">
        <v>112</v>
      </c>
      <c r="M138" t="s">
        <v>113</v>
      </c>
      <c r="N138" t="s">
        <v>114</v>
      </c>
      <c r="O138" t="s">
        <v>115</v>
      </c>
      <c r="P138" t="s">
        <v>72</v>
      </c>
      <c r="Q138" t="s">
        <v>73</v>
      </c>
      <c r="R138" s="10">
        <v>29034.18</v>
      </c>
      <c r="S138" t="s">
        <v>98</v>
      </c>
      <c r="T138">
        <v>3.0512272748919416E-5</v>
      </c>
      <c r="U138" s="10">
        <v>562.0776815546343</v>
      </c>
      <c r="V138" s="10">
        <v>66.325166423446845</v>
      </c>
      <c r="W138" s="10">
        <v>495.75251513118747</v>
      </c>
      <c r="X138" t="s">
        <v>99</v>
      </c>
    </row>
    <row r="139" spans="1:24" x14ac:dyDescent="0.45">
      <c r="A139" t="s">
        <v>59</v>
      </c>
      <c r="B139" t="s">
        <v>60</v>
      </c>
      <c r="C139" t="s">
        <v>108</v>
      </c>
      <c r="D139" t="s">
        <v>109</v>
      </c>
      <c r="E139" t="s">
        <v>63</v>
      </c>
      <c r="F139" t="s">
        <v>77</v>
      </c>
      <c r="G139" t="s">
        <v>78</v>
      </c>
      <c r="H139" t="s">
        <v>192</v>
      </c>
      <c r="I139" t="s">
        <v>10</v>
      </c>
      <c r="J139" t="s">
        <v>80</v>
      </c>
      <c r="K139" t="s">
        <v>81</v>
      </c>
      <c r="L139" t="s">
        <v>82</v>
      </c>
      <c r="M139" t="s">
        <v>83</v>
      </c>
      <c r="N139" t="s">
        <v>184</v>
      </c>
      <c r="O139" t="s">
        <v>185</v>
      </c>
      <c r="P139" t="s">
        <v>72</v>
      </c>
      <c r="Q139" t="s">
        <v>73</v>
      </c>
      <c r="R139" s="10">
        <v>13625.57</v>
      </c>
      <c r="S139" t="s">
        <v>98</v>
      </c>
      <c r="T139">
        <v>1.4319230238274128E-5</v>
      </c>
      <c r="U139" s="10">
        <v>263.77975184628525</v>
      </c>
      <c r="V139" s="10">
        <v>31.126010717861661</v>
      </c>
      <c r="W139" s="10">
        <v>232.6537411284236</v>
      </c>
      <c r="X139" t="s">
        <v>99</v>
      </c>
    </row>
    <row r="140" spans="1:24" x14ac:dyDescent="0.45">
      <c r="A140" t="s">
        <v>59</v>
      </c>
      <c r="B140" t="s">
        <v>60</v>
      </c>
      <c r="C140" t="s">
        <v>142</v>
      </c>
      <c r="D140" t="s">
        <v>143</v>
      </c>
      <c r="E140" t="s">
        <v>63</v>
      </c>
      <c r="F140" t="s">
        <v>77</v>
      </c>
      <c r="G140" t="s">
        <v>78</v>
      </c>
      <c r="H140" t="s">
        <v>192</v>
      </c>
      <c r="I140" t="s">
        <v>10</v>
      </c>
      <c r="J140" t="s">
        <v>80</v>
      </c>
      <c r="K140" t="s">
        <v>81</v>
      </c>
      <c r="L140" t="s">
        <v>94</v>
      </c>
      <c r="M140" t="s">
        <v>95</v>
      </c>
      <c r="N140" t="s">
        <v>132</v>
      </c>
      <c r="O140" t="s">
        <v>133</v>
      </c>
      <c r="P140" t="s">
        <v>72</v>
      </c>
      <c r="Q140" t="s">
        <v>73</v>
      </c>
      <c r="R140" s="10">
        <v>13200.37</v>
      </c>
      <c r="S140" t="s">
        <v>98</v>
      </c>
      <c r="T140">
        <v>1.3872383853329194E-5</v>
      </c>
      <c r="U140" s="10">
        <v>255.54823195500435</v>
      </c>
      <c r="V140" s="10">
        <v>30.154691370690514</v>
      </c>
      <c r="W140" s="10">
        <v>225.39354058431385</v>
      </c>
      <c r="X140" t="s">
        <v>99</v>
      </c>
    </row>
    <row r="141" spans="1:24" x14ac:dyDescent="0.45">
      <c r="A141" t="s">
        <v>59</v>
      </c>
      <c r="B141" t="s">
        <v>60</v>
      </c>
      <c r="C141" t="s">
        <v>146</v>
      </c>
      <c r="D141" t="s">
        <v>147</v>
      </c>
      <c r="E141" t="s">
        <v>63</v>
      </c>
      <c r="F141" t="s">
        <v>77</v>
      </c>
      <c r="G141" t="s">
        <v>78</v>
      </c>
      <c r="H141" t="s">
        <v>192</v>
      </c>
      <c r="I141" t="s">
        <v>10</v>
      </c>
      <c r="J141" t="s">
        <v>80</v>
      </c>
      <c r="K141" t="s">
        <v>81</v>
      </c>
      <c r="L141" t="s">
        <v>94</v>
      </c>
      <c r="M141" t="s">
        <v>95</v>
      </c>
      <c r="N141" t="s">
        <v>96</v>
      </c>
      <c r="O141" t="s">
        <v>97</v>
      </c>
      <c r="P141" t="s">
        <v>72</v>
      </c>
      <c r="Q141" t="s">
        <v>73</v>
      </c>
      <c r="R141" s="10">
        <v>2508.56</v>
      </c>
      <c r="S141" t="s">
        <v>98</v>
      </c>
      <c r="T141">
        <v>2.636267562129507E-6</v>
      </c>
      <c r="U141" s="10">
        <v>48.563644257929568</v>
      </c>
      <c r="V141" s="10">
        <v>5.7305100224356895</v>
      </c>
      <c r="W141" s="10">
        <v>42.83313423549388</v>
      </c>
      <c r="X141" t="s">
        <v>99</v>
      </c>
    </row>
    <row r="142" spans="1:24" x14ac:dyDescent="0.45">
      <c r="A142" t="s">
        <v>59</v>
      </c>
      <c r="B142" t="s">
        <v>60</v>
      </c>
      <c r="C142" t="s">
        <v>91</v>
      </c>
      <c r="D142" t="s">
        <v>92</v>
      </c>
      <c r="E142" t="s">
        <v>63</v>
      </c>
      <c r="F142" t="s">
        <v>77</v>
      </c>
      <c r="G142" t="s">
        <v>78</v>
      </c>
      <c r="H142" t="s">
        <v>192</v>
      </c>
      <c r="I142" t="s">
        <v>10</v>
      </c>
      <c r="J142" t="s">
        <v>80</v>
      </c>
      <c r="K142" t="s">
        <v>81</v>
      </c>
      <c r="L142" t="s">
        <v>94</v>
      </c>
      <c r="M142" t="s">
        <v>95</v>
      </c>
      <c r="N142" t="s">
        <v>96</v>
      </c>
      <c r="O142" t="s">
        <v>97</v>
      </c>
      <c r="P142" t="s">
        <v>72</v>
      </c>
      <c r="Q142" t="s">
        <v>73</v>
      </c>
      <c r="R142" s="10">
        <v>3085.6800000000003</v>
      </c>
      <c r="S142" t="s">
        <v>98</v>
      </c>
      <c r="T142">
        <v>3.2427679988167628E-6</v>
      </c>
      <c r="U142" s="10">
        <v>59.736209544044442</v>
      </c>
      <c r="V142" s="10">
        <v>7.0488727261972448</v>
      </c>
      <c r="W142" s="10">
        <v>52.687336817847196</v>
      </c>
      <c r="X142" t="s">
        <v>99</v>
      </c>
    </row>
    <row r="143" spans="1:24" x14ac:dyDescent="0.45">
      <c r="A143" t="s">
        <v>59</v>
      </c>
      <c r="B143" t="s">
        <v>60</v>
      </c>
      <c r="C143" t="s">
        <v>150</v>
      </c>
      <c r="D143" t="s">
        <v>151</v>
      </c>
      <c r="E143" t="s">
        <v>63</v>
      </c>
      <c r="F143" t="s">
        <v>77</v>
      </c>
      <c r="G143" t="s">
        <v>78</v>
      </c>
      <c r="H143" t="s">
        <v>192</v>
      </c>
      <c r="I143" t="s">
        <v>10</v>
      </c>
      <c r="J143" t="s">
        <v>80</v>
      </c>
      <c r="K143" t="s">
        <v>81</v>
      </c>
      <c r="L143" t="s">
        <v>193</v>
      </c>
      <c r="M143" t="s">
        <v>194</v>
      </c>
      <c r="N143" t="s">
        <v>195</v>
      </c>
      <c r="O143" t="s">
        <v>196</v>
      </c>
      <c r="P143" t="s">
        <v>72</v>
      </c>
      <c r="Q143" t="s">
        <v>73</v>
      </c>
      <c r="R143" s="10">
        <v>557.75</v>
      </c>
      <c r="S143" t="s">
        <v>98</v>
      </c>
      <c r="T143">
        <v>5.8614433490836679E-7</v>
      </c>
      <c r="U143" s="10">
        <v>10.797578126439159</v>
      </c>
      <c r="V143" s="10">
        <v>1.2741142189198209</v>
      </c>
      <c r="W143" s="10">
        <v>9.5234639075193392</v>
      </c>
      <c r="X143" t="s">
        <v>99</v>
      </c>
    </row>
    <row r="144" spans="1:24" x14ac:dyDescent="0.45">
      <c r="A144" t="s">
        <v>59</v>
      </c>
      <c r="B144" t="s">
        <v>60</v>
      </c>
      <c r="C144" t="s">
        <v>150</v>
      </c>
      <c r="D144" t="s">
        <v>151</v>
      </c>
      <c r="E144" t="s">
        <v>63</v>
      </c>
      <c r="F144" t="s">
        <v>77</v>
      </c>
      <c r="G144" t="s">
        <v>78</v>
      </c>
      <c r="H144" t="s">
        <v>192</v>
      </c>
      <c r="I144" t="s">
        <v>10</v>
      </c>
      <c r="J144" t="s">
        <v>80</v>
      </c>
      <c r="K144" t="s">
        <v>81</v>
      </c>
      <c r="L144" t="s">
        <v>193</v>
      </c>
      <c r="M144" t="s">
        <v>194</v>
      </c>
      <c r="N144" t="s">
        <v>197</v>
      </c>
      <c r="O144" t="s">
        <v>198</v>
      </c>
      <c r="P144" t="s">
        <v>72</v>
      </c>
      <c r="Q144" t="s">
        <v>73</v>
      </c>
      <c r="R144" s="10">
        <v>212.87</v>
      </c>
      <c r="S144" t="s">
        <v>98</v>
      </c>
      <c r="T144">
        <v>2.2370693782509015E-7</v>
      </c>
      <c r="U144" s="10">
        <v>4.1209869220530768</v>
      </c>
      <c r="V144" s="10">
        <v>0.48627645680226311</v>
      </c>
      <c r="W144" s="10">
        <v>3.634710465250814</v>
      </c>
      <c r="X144" t="s">
        <v>99</v>
      </c>
    </row>
    <row r="145" spans="1:24" x14ac:dyDescent="0.45">
      <c r="A145" t="s">
        <v>59</v>
      </c>
      <c r="B145" t="s">
        <v>60</v>
      </c>
      <c r="C145" t="s">
        <v>150</v>
      </c>
      <c r="D145" t="s">
        <v>151</v>
      </c>
      <c r="E145" t="s">
        <v>63</v>
      </c>
      <c r="F145" t="s">
        <v>77</v>
      </c>
      <c r="G145" t="s">
        <v>78</v>
      </c>
      <c r="H145" t="s">
        <v>192</v>
      </c>
      <c r="I145" t="s">
        <v>10</v>
      </c>
      <c r="J145" t="s">
        <v>80</v>
      </c>
      <c r="K145" t="s">
        <v>81</v>
      </c>
      <c r="L145" t="s">
        <v>112</v>
      </c>
      <c r="M145" t="s">
        <v>113</v>
      </c>
      <c r="N145" t="s">
        <v>114</v>
      </c>
      <c r="O145" t="s">
        <v>115</v>
      </c>
      <c r="P145" t="s">
        <v>72</v>
      </c>
      <c r="Q145" t="s">
        <v>73</v>
      </c>
      <c r="R145" s="10">
        <v>26487.08</v>
      </c>
      <c r="S145" t="s">
        <v>98</v>
      </c>
      <c r="T145">
        <v>2.7835503164974818E-5</v>
      </c>
      <c r="U145" s="10">
        <v>512.76793481173308</v>
      </c>
      <c r="V145" s="10">
        <v>60.506616307784505</v>
      </c>
      <c r="W145" s="10">
        <v>452.26131850394859</v>
      </c>
      <c r="X145" t="s">
        <v>99</v>
      </c>
    </row>
    <row r="146" spans="1:24" x14ac:dyDescent="0.45">
      <c r="A146" t="s">
        <v>59</v>
      </c>
      <c r="B146" t="s">
        <v>60</v>
      </c>
      <c r="C146" t="s">
        <v>110</v>
      </c>
      <c r="D146" t="s">
        <v>111</v>
      </c>
      <c r="E146" t="s">
        <v>63</v>
      </c>
      <c r="F146" t="s">
        <v>77</v>
      </c>
      <c r="G146" t="s">
        <v>78</v>
      </c>
      <c r="H146" t="s">
        <v>192</v>
      </c>
      <c r="I146" t="s">
        <v>10</v>
      </c>
      <c r="J146" t="s">
        <v>80</v>
      </c>
      <c r="K146" t="s">
        <v>81</v>
      </c>
      <c r="L146" t="s">
        <v>112</v>
      </c>
      <c r="M146" t="s">
        <v>113</v>
      </c>
      <c r="N146" t="s">
        <v>114</v>
      </c>
      <c r="O146" t="s">
        <v>115</v>
      </c>
      <c r="P146" t="s">
        <v>72</v>
      </c>
      <c r="Q146" t="s">
        <v>73</v>
      </c>
      <c r="R146" s="10">
        <v>7816.14</v>
      </c>
      <c r="S146" t="s">
        <v>98</v>
      </c>
      <c r="T146">
        <v>8.214049631287642E-6</v>
      </c>
      <c r="U146" s="10">
        <v>151.31399784345345</v>
      </c>
      <c r="V146" s="10">
        <v>17.855051745527508</v>
      </c>
      <c r="W146" s="10">
        <v>133.45894609792595</v>
      </c>
      <c r="X146" t="s">
        <v>99</v>
      </c>
    </row>
    <row r="147" spans="1:24" x14ac:dyDescent="0.45">
      <c r="A147" t="s">
        <v>59</v>
      </c>
      <c r="B147" t="s">
        <v>60</v>
      </c>
      <c r="C147" t="s">
        <v>120</v>
      </c>
      <c r="D147" t="s">
        <v>121</v>
      </c>
      <c r="E147" t="s">
        <v>63</v>
      </c>
      <c r="F147" t="s">
        <v>77</v>
      </c>
      <c r="G147" t="s">
        <v>78</v>
      </c>
      <c r="H147" t="s">
        <v>192</v>
      </c>
      <c r="I147" t="s">
        <v>10</v>
      </c>
      <c r="J147" t="s">
        <v>80</v>
      </c>
      <c r="K147" t="s">
        <v>81</v>
      </c>
      <c r="L147" t="s">
        <v>94</v>
      </c>
      <c r="M147" t="s">
        <v>95</v>
      </c>
      <c r="N147" t="s">
        <v>96</v>
      </c>
      <c r="O147" t="s">
        <v>97</v>
      </c>
      <c r="P147" t="s">
        <v>72</v>
      </c>
      <c r="Q147" t="s">
        <v>73</v>
      </c>
      <c r="R147" s="10">
        <v>-3574.54</v>
      </c>
      <c r="S147" t="s">
        <v>98</v>
      </c>
      <c r="T147">
        <v>-3.7565152324578274E-6</v>
      </c>
      <c r="U147" s="10">
        <v>-69.200134318389644</v>
      </c>
      <c r="V147" s="10">
        <v>-8.1656158495699778</v>
      </c>
      <c r="W147" s="10">
        <v>-61.03451846881967</v>
      </c>
      <c r="X147" t="s">
        <v>99</v>
      </c>
    </row>
    <row r="148" spans="1:24" x14ac:dyDescent="0.45">
      <c r="A148" t="s">
        <v>59</v>
      </c>
      <c r="B148" t="s">
        <v>60</v>
      </c>
      <c r="C148" t="s">
        <v>136</v>
      </c>
      <c r="D148" t="s">
        <v>137</v>
      </c>
      <c r="E148" t="s">
        <v>63</v>
      </c>
      <c r="F148" t="s">
        <v>77</v>
      </c>
      <c r="G148" t="s">
        <v>78</v>
      </c>
      <c r="H148" t="s">
        <v>192</v>
      </c>
      <c r="I148" t="s">
        <v>10</v>
      </c>
      <c r="J148" t="s">
        <v>80</v>
      </c>
      <c r="K148" t="s">
        <v>81</v>
      </c>
      <c r="L148" t="s">
        <v>94</v>
      </c>
      <c r="M148" t="s">
        <v>95</v>
      </c>
      <c r="N148" t="s">
        <v>96</v>
      </c>
      <c r="O148" t="s">
        <v>97</v>
      </c>
      <c r="P148" t="s">
        <v>72</v>
      </c>
      <c r="Q148" t="s">
        <v>73</v>
      </c>
      <c r="R148" s="10">
        <v>13384.35</v>
      </c>
      <c r="S148" t="s">
        <v>98</v>
      </c>
      <c r="T148">
        <v>1.4065730038423664E-5</v>
      </c>
      <c r="U148" s="10">
        <v>259.1099324009071</v>
      </c>
      <c r="V148" s="10">
        <v>30.574972023307041</v>
      </c>
      <c r="W148" s="10">
        <v>228.53496037760007</v>
      </c>
      <c r="X148" t="s">
        <v>99</v>
      </c>
    </row>
    <row r="149" spans="1:24" x14ac:dyDescent="0.45">
      <c r="A149" t="s">
        <v>59</v>
      </c>
      <c r="B149" t="s">
        <v>60</v>
      </c>
      <c r="C149" t="s">
        <v>150</v>
      </c>
      <c r="D149" t="s">
        <v>151</v>
      </c>
      <c r="E149" t="s">
        <v>63</v>
      </c>
      <c r="F149" t="s">
        <v>77</v>
      </c>
      <c r="G149" t="s">
        <v>78</v>
      </c>
      <c r="H149" t="s">
        <v>192</v>
      </c>
      <c r="I149" t="s">
        <v>10</v>
      </c>
      <c r="J149" t="s">
        <v>80</v>
      </c>
      <c r="K149" t="s">
        <v>81</v>
      </c>
      <c r="L149" t="s">
        <v>112</v>
      </c>
      <c r="M149" t="s">
        <v>113</v>
      </c>
      <c r="N149" t="s">
        <v>152</v>
      </c>
      <c r="O149" t="s">
        <v>153</v>
      </c>
      <c r="P149" t="s">
        <v>72</v>
      </c>
      <c r="Q149" t="s">
        <v>73</v>
      </c>
      <c r="R149" s="10">
        <v>770.64</v>
      </c>
      <c r="S149" t="s">
        <v>98</v>
      </c>
      <c r="T149">
        <v>8.0987229090772522E-7</v>
      </c>
      <c r="U149" s="10">
        <v>14.918952231930206</v>
      </c>
      <c r="V149" s="10">
        <v>1.7604363633677644</v>
      </c>
      <c r="W149" s="10">
        <v>13.158515868562441</v>
      </c>
      <c r="X149" t="s">
        <v>99</v>
      </c>
    </row>
    <row r="150" spans="1:24" x14ac:dyDescent="0.45">
      <c r="A150" t="s">
        <v>59</v>
      </c>
      <c r="B150" t="s">
        <v>60</v>
      </c>
      <c r="C150" t="s">
        <v>124</v>
      </c>
      <c r="D150" t="s">
        <v>125</v>
      </c>
      <c r="E150" t="s">
        <v>63</v>
      </c>
      <c r="F150" t="s">
        <v>77</v>
      </c>
      <c r="G150" t="s">
        <v>78</v>
      </c>
      <c r="H150" t="s">
        <v>192</v>
      </c>
      <c r="I150" t="s">
        <v>10</v>
      </c>
      <c r="J150" t="s">
        <v>80</v>
      </c>
      <c r="K150" t="s">
        <v>81</v>
      </c>
      <c r="L150" t="s">
        <v>94</v>
      </c>
      <c r="M150" t="s">
        <v>95</v>
      </c>
      <c r="N150" t="s">
        <v>96</v>
      </c>
      <c r="O150" t="s">
        <v>97</v>
      </c>
      <c r="P150" t="s">
        <v>72</v>
      </c>
      <c r="Q150" t="s">
        <v>73</v>
      </c>
      <c r="R150" s="10">
        <v>87273.53</v>
      </c>
      <c r="S150" t="s">
        <v>98</v>
      </c>
      <c r="T150">
        <v>9.1716513127665427E-5</v>
      </c>
      <c r="U150" s="10">
        <v>1689.543269466843</v>
      </c>
      <c r="V150" s="10">
        <v>199.36610579708747</v>
      </c>
      <c r="W150" s="10">
        <v>1490.1771636697556</v>
      </c>
      <c r="X150" t="s">
        <v>99</v>
      </c>
    </row>
    <row r="151" spans="1:24" x14ac:dyDescent="0.45">
      <c r="A151" t="s">
        <v>59</v>
      </c>
      <c r="B151" t="s">
        <v>60</v>
      </c>
      <c r="C151" t="s">
        <v>91</v>
      </c>
      <c r="D151" t="s">
        <v>92</v>
      </c>
      <c r="E151" t="s">
        <v>63</v>
      </c>
      <c r="F151" t="s">
        <v>77</v>
      </c>
      <c r="G151" t="s">
        <v>78</v>
      </c>
      <c r="H151" t="s">
        <v>192</v>
      </c>
      <c r="I151" t="s">
        <v>10</v>
      </c>
      <c r="J151" t="s">
        <v>80</v>
      </c>
      <c r="K151" t="s">
        <v>81</v>
      </c>
      <c r="L151" t="s">
        <v>112</v>
      </c>
      <c r="M151" t="s">
        <v>113</v>
      </c>
      <c r="N151" t="s">
        <v>114</v>
      </c>
      <c r="O151" t="s">
        <v>115</v>
      </c>
      <c r="P151" t="s">
        <v>72</v>
      </c>
      <c r="Q151" t="s">
        <v>73</v>
      </c>
      <c r="R151" s="10">
        <v>9866.9</v>
      </c>
      <c r="S151" t="s">
        <v>98</v>
      </c>
      <c r="T151">
        <v>1.0369211184414816E-5</v>
      </c>
      <c r="U151" s="10">
        <v>191.01501320620801</v>
      </c>
      <c r="V151" s="10">
        <v>22.539771558332546</v>
      </c>
      <c r="W151" s="10">
        <v>168.47524164787546</v>
      </c>
      <c r="X151" t="s">
        <v>99</v>
      </c>
    </row>
    <row r="152" spans="1:24" x14ac:dyDescent="0.45">
      <c r="A152" t="s">
        <v>59</v>
      </c>
      <c r="B152" t="s">
        <v>60</v>
      </c>
      <c r="C152" t="s">
        <v>150</v>
      </c>
      <c r="D152" t="s">
        <v>151</v>
      </c>
      <c r="E152" t="s">
        <v>63</v>
      </c>
      <c r="F152" t="s">
        <v>77</v>
      </c>
      <c r="G152" t="s">
        <v>78</v>
      </c>
      <c r="H152" t="s">
        <v>192</v>
      </c>
      <c r="I152" t="s">
        <v>10</v>
      </c>
      <c r="J152" t="s">
        <v>80</v>
      </c>
      <c r="K152" t="s">
        <v>81</v>
      </c>
      <c r="L152" t="s">
        <v>94</v>
      </c>
      <c r="M152" t="s">
        <v>95</v>
      </c>
      <c r="N152" t="s">
        <v>96</v>
      </c>
      <c r="O152" t="s">
        <v>97</v>
      </c>
      <c r="P152" t="s">
        <v>72</v>
      </c>
      <c r="Q152" t="s">
        <v>73</v>
      </c>
      <c r="R152" s="10">
        <v>94165.05</v>
      </c>
      <c r="S152" t="s">
        <v>98</v>
      </c>
      <c r="T152">
        <v>9.8958871544353394E-5</v>
      </c>
      <c r="U152" s="10">
        <v>1822.9573897894213</v>
      </c>
      <c r="V152" s="10">
        <v>215.10897199515173</v>
      </c>
      <c r="W152" s="10">
        <v>1607.8484177942696</v>
      </c>
      <c r="X152" t="s">
        <v>99</v>
      </c>
    </row>
    <row r="153" spans="1:24" x14ac:dyDescent="0.45">
      <c r="A153" t="s">
        <v>59</v>
      </c>
      <c r="B153" t="s">
        <v>60</v>
      </c>
      <c r="C153" t="s">
        <v>134</v>
      </c>
      <c r="D153" t="s">
        <v>135</v>
      </c>
      <c r="E153" t="s">
        <v>63</v>
      </c>
      <c r="F153" t="s">
        <v>77</v>
      </c>
      <c r="G153" t="s">
        <v>78</v>
      </c>
      <c r="H153" t="s">
        <v>192</v>
      </c>
      <c r="I153" t="s">
        <v>10</v>
      </c>
      <c r="J153" t="s">
        <v>80</v>
      </c>
      <c r="K153" t="s">
        <v>81</v>
      </c>
      <c r="L153" t="s">
        <v>112</v>
      </c>
      <c r="M153" t="s">
        <v>113</v>
      </c>
      <c r="N153" t="s">
        <v>199</v>
      </c>
      <c r="O153" t="s">
        <v>200</v>
      </c>
      <c r="P153" t="s">
        <v>72</v>
      </c>
      <c r="Q153" t="s">
        <v>73</v>
      </c>
      <c r="R153" s="10">
        <v>479.75</v>
      </c>
      <c r="S153" t="s">
        <v>98</v>
      </c>
      <c r="T153">
        <v>5.0417345526183592E-7</v>
      </c>
      <c r="U153" s="10">
        <v>9.2875627183490561</v>
      </c>
      <c r="V153" s="10">
        <v>1.0959324007651887</v>
      </c>
      <c r="W153" s="10">
        <v>8.1916303175838667</v>
      </c>
      <c r="X153" t="s">
        <v>99</v>
      </c>
    </row>
    <row r="154" spans="1:24" x14ac:dyDescent="0.45">
      <c r="A154" t="s">
        <v>59</v>
      </c>
      <c r="B154" t="s">
        <v>60</v>
      </c>
      <c r="C154" t="s">
        <v>134</v>
      </c>
      <c r="D154" t="s">
        <v>135</v>
      </c>
      <c r="E154" t="s">
        <v>63</v>
      </c>
      <c r="F154" t="s">
        <v>77</v>
      </c>
      <c r="G154" t="s">
        <v>78</v>
      </c>
      <c r="H154" t="s">
        <v>192</v>
      </c>
      <c r="I154" t="s">
        <v>10</v>
      </c>
      <c r="J154" t="s">
        <v>80</v>
      </c>
      <c r="K154" t="s">
        <v>81</v>
      </c>
      <c r="L154" t="s">
        <v>112</v>
      </c>
      <c r="M154" t="s">
        <v>113</v>
      </c>
      <c r="N154" t="s">
        <v>114</v>
      </c>
      <c r="O154" t="s">
        <v>115</v>
      </c>
      <c r="P154" t="s">
        <v>72</v>
      </c>
      <c r="Q154" t="s">
        <v>73</v>
      </c>
      <c r="R154" s="10">
        <v>2405.7600000000002</v>
      </c>
      <c r="S154" t="s">
        <v>98</v>
      </c>
      <c r="T154">
        <v>2.5282341463902334E-6</v>
      </c>
      <c r="U154" s="10">
        <v>46.573521386754408</v>
      </c>
      <c r="V154" s="10">
        <v>5.4956755236370203</v>
      </c>
      <c r="W154" s="10">
        <v>41.077845863117389</v>
      </c>
      <c r="X154" t="s">
        <v>99</v>
      </c>
    </row>
    <row r="155" spans="1:24" x14ac:dyDescent="0.45">
      <c r="A155" t="s">
        <v>59</v>
      </c>
      <c r="B155" t="s">
        <v>60</v>
      </c>
      <c r="C155" t="s">
        <v>116</v>
      </c>
      <c r="D155" t="s">
        <v>117</v>
      </c>
      <c r="E155" t="s">
        <v>63</v>
      </c>
      <c r="F155" t="s">
        <v>77</v>
      </c>
      <c r="G155" t="s">
        <v>78</v>
      </c>
      <c r="H155" t="s">
        <v>192</v>
      </c>
      <c r="I155" t="s">
        <v>10</v>
      </c>
      <c r="J155" t="s">
        <v>80</v>
      </c>
      <c r="K155" t="s">
        <v>81</v>
      </c>
      <c r="L155" t="s">
        <v>94</v>
      </c>
      <c r="M155" t="s">
        <v>95</v>
      </c>
      <c r="N155" t="s">
        <v>96</v>
      </c>
      <c r="O155" t="s">
        <v>97</v>
      </c>
      <c r="P155" t="s">
        <v>72</v>
      </c>
      <c r="Q155" t="s">
        <v>73</v>
      </c>
      <c r="R155" s="10">
        <v>356658.88</v>
      </c>
      <c r="S155" t="s">
        <v>98</v>
      </c>
      <c r="T155">
        <v>3.748159247095706E-4</v>
      </c>
      <c r="U155" s="10">
        <v>6904.6205670789577</v>
      </c>
      <c r="V155" s="10">
        <v>814.74522691531706</v>
      </c>
      <c r="W155" s="10">
        <v>6089.8753401636404</v>
      </c>
      <c r="X155" t="s">
        <v>99</v>
      </c>
    </row>
    <row r="156" spans="1:24" x14ac:dyDescent="0.45">
      <c r="A156" t="s">
        <v>59</v>
      </c>
      <c r="B156" t="s">
        <v>60</v>
      </c>
      <c r="C156" t="s">
        <v>134</v>
      </c>
      <c r="D156" t="s">
        <v>135</v>
      </c>
      <c r="E156" t="s">
        <v>63</v>
      </c>
      <c r="F156" t="s">
        <v>77</v>
      </c>
      <c r="G156" t="s">
        <v>78</v>
      </c>
      <c r="H156" t="s">
        <v>192</v>
      </c>
      <c r="I156" t="s">
        <v>10</v>
      </c>
      <c r="J156" t="s">
        <v>80</v>
      </c>
      <c r="K156" t="s">
        <v>81</v>
      </c>
      <c r="L156" t="s">
        <v>94</v>
      </c>
      <c r="M156" t="s">
        <v>95</v>
      </c>
      <c r="N156" t="s">
        <v>96</v>
      </c>
      <c r="O156" t="s">
        <v>97</v>
      </c>
      <c r="P156" t="s">
        <v>72</v>
      </c>
      <c r="Q156" t="s">
        <v>73</v>
      </c>
      <c r="R156" s="10">
        <v>2649.04</v>
      </c>
      <c r="S156" t="s">
        <v>98</v>
      </c>
      <c r="T156">
        <v>2.783899218190336E-6</v>
      </c>
      <c r="U156" s="10">
        <v>51.283220726243634</v>
      </c>
      <c r="V156" s="10">
        <v>6.0514200456967489</v>
      </c>
      <c r="W156" s="10">
        <v>45.231800680546883</v>
      </c>
      <c r="X156" t="s">
        <v>99</v>
      </c>
    </row>
    <row r="157" spans="1:24" x14ac:dyDescent="0.45">
      <c r="A157" t="s">
        <v>59</v>
      </c>
      <c r="B157" t="s">
        <v>60</v>
      </c>
      <c r="C157" t="s">
        <v>140</v>
      </c>
      <c r="D157" t="s">
        <v>141</v>
      </c>
      <c r="E157" t="s">
        <v>63</v>
      </c>
      <c r="F157" t="s">
        <v>77</v>
      </c>
      <c r="G157" t="s">
        <v>78</v>
      </c>
      <c r="H157" t="s">
        <v>192</v>
      </c>
      <c r="I157" t="s">
        <v>10</v>
      </c>
      <c r="J157" t="s">
        <v>80</v>
      </c>
      <c r="K157" t="s">
        <v>81</v>
      </c>
      <c r="L157" t="s">
        <v>94</v>
      </c>
      <c r="M157" t="s">
        <v>95</v>
      </c>
      <c r="N157" t="s">
        <v>132</v>
      </c>
      <c r="O157" t="s">
        <v>133</v>
      </c>
      <c r="P157" t="s">
        <v>72</v>
      </c>
      <c r="Q157" t="s">
        <v>73</v>
      </c>
      <c r="R157" s="10">
        <v>6589</v>
      </c>
      <c r="S157" t="s">
        <v>98</v>
      </c>
      <c r="T157">
        <v>6.9244375127050269E-6</v>
      </c>
      <c r="U157" s="10">
        <v>127.55758363981643</v>
      </c>
      <c r="V157" s="10">
        <v>15.051794869498339</v>
      </c>
      <c r="W157" s="10">
        <v>112.50578877031809</v>
      </c>
      <c r="X157" t="s">
        <v>99</v>
      </c>
    </row>
    <row r="158" spans="1:24" x14ac:dyDescent="0.45">
      <c r="A158" t="s">
        <v>59</v>
      </c>
      <c r="B158" t="s">
        <v>60</v>
      </c>
      <c r="C158" t="s">
        <v>150</v>
      </c>
      <c r="D158" t="s">
        <v>151</v>
      </c>
      <c r="E158" t="s">
        <v>63</v>
      </c>
      <c r="F158" t="s">
        <v>77</v>
      </c>
      <c r="G158" t="s">
        <v>78</v>
      </c>
      <c r="H158" t="s">
        <v>201</v>
      </c>
      <c r="I158" t="s">
        <v>20</v>
      </c>
      <c r="J158" t="s">
        <v>202</v>
      </c>
      <c r="K158" t="s">
        <v>203</v>
      </c>
      <c r="L158" t="s">
        <v>82</v>
      </c>
      <c r="M158" t="s">
        <v>83</v>
      </c>
      <c r="N158" t="s">
        <v>184</v>
      </c>
      <c r="O158" t="s">
        <v>185</v>
      </c>
      <c r="P158" t="s">
        <v>72</v>
      </c>
      <c r="Q158" t="s">
        <v>73</v>
      </c>
      <c r="R158" s="10">
        <v>4568.5</v>
      </c>
      <c r="S158" t="s">
        <v>74</v>
      </c>
      <c r="T158">
        <v>4.8010764572458514E-6</v>
      </c>
      <c r="U158" s="10">
        <v>88.442376818713214</v>
      </c>
      <c r="V158" s="10">
        <v>10.436200464608159</v>
      </c>
      <c r="W158" s="10">
        <v>78.006176354105051</v>
      </c>
      <c r="X158" t="s">
        <v>19</v>
      </c>
    </row>
    <row r="159" spans="1:24" x14ac:dyDescent="0.45">
      <c r="A159" t="s">
        <v>59</v>
      </c>
      <c r="B159" t="s">
        <v>60</v>
      </c>
      <c r="C159" t="s">
        <v>150</v>
      </c>
      <c r="D159" t="s">
        <v>151</v>
      </c>
      <c r="E159" t="s">
        <v>63</v>
      </c>
      <c r="F159" t="s">
        <v>77</v>
      </c>
      <c r="G159" t="s">
        <v>78</v>
      </c>
      <c r="H159" t="s">
        <v>201</v>
      </c>
      <c r="I159" t="s">
        <v>20</v>
      </c>
      <c r="J159" t="s">
        <v>202</v>
      </c>
      <c r="K159" t="s">
        <v>203</v>
      </c>
      <c r="L159" t="s">
        <v>204</v>
      </c>
      <c r="M159" t="s">
        <v>205</v>
      </c>
      <c r="N159" t="s">
        <v>206</v>
      </c>
      <c r="O159" t="s">
        <v>207</v>
      </c>
      <c r="P159" t="s">
        <v>72</v>
      </c>
      <c r="Q159" t="s">
        <v>73</v>
      </c>
      <c r="R159" s="10">
        <v>22355.279999999999</v>
      </c>
      <c r="S159" t="s">
        <v>74</v>
      </c>
      <c r="T159">
        <v>2.3493358542878194E-5</v>
      </c>
      <c r="U159" s="10">
        <v>432.77970836113451</v>
      </c>
      <c r="V159" s="10">
        <v>51.068005586613879</v>
      </c>
      <c r="W159" s="10">
        <v>381.71170277452063</v>
      </c>
      <c r="X159" t="s">
        <v>19</v>
      </c>
    </row>
    <row r="160" spans="1:24" x14ac:dyDescent="0.45">
      <c r="A160" t="s">
        <v>59</v>
      </c>
      <c r="B160" t="s">
        <v>60</v>
      </c>
      <c r="C160" t="s">
        <v>142</v>
      </c>
      <c r="D160" t="s">
        <v>143</v>
      </c>
      <c r="E160" t="s">
        <v>63</v>
      </c>
      <c r="F160" t="s">
        <v>77</v>
      </c>
      <c r="G160" t="s">
        <v>78</v>
      </c>
      <c r="H160" t="s">
        <v>201</v>
      </c>
      <c r="I160" t="s">
        <v>20</v>
      </c>
      <c r="J160" t="s">
        <v>202</v>
      </c>
      <c r="K160" t="s">
        <v>203</v>
      </c>
      <c r="L160" t="s">
        <v>82</v>
      </c>
      <c r="M160" t="s">
        <v>83</v>
      </c>
      <c r="N160" t="s">
        <v>184</v>
      </c>
      <c r="O160" t="s">
        <v>185</v>
      </c>
      <c r="P160" t="s">
        <v>72</v>
      </c>
      <c r="Q160" t="s">
        <v>73</v>
      </c>
      <c r="R160" s="10">
        <v>44442.22</v>
      </c>
      <c r="S160" t="s">
        <v>74</v>
      </c>
      <c r="T160">
        <v>4.670471624159806E-5</v>
      </c>
      <c r="U160" s="10">
        <v>860.36457653500122</v>
      </c>
      <c r="V160" s="10">
        <v>101.52302003113014</v>
      </c>
      <c r="W160" s="10">
        <v>758.84155650387106</v>
      </c>
      <c r="X160" t="s">
        <v>19</v>
      </c>
    </row>
    <row r="161" spans="1:24" x14ac:dyDescent="0.45">
      <c r="A161" t="s">
        <v>59</v>
      </c>
      <c r="B161" t="s">
        <v>60</v>
      </c>
      <c r="C161" t="s">
        <v>154</v>
      </c>
      <c r="D161" t="s">
        <v>155</v>
      </c>
      <c r="E161" t="s">
        <v>63</v>
      </c>
      <c r="F161" t="s">
        <v>77</v>
      </c>
      <c r="G161" t="s">
        <v>78</v>
      </c>
      <c r="H161" t="s">
        <v>208</v>
      </c>
      <c r="I161" t="s">
        <v>30</v>
      </c>
      <c r="J161" t="s">
        <v>80</v>
      </c>
      <c r="K161" t="s">
        <v>81</v>
      </c>
      <c r="L161" t="s">
        <v>82</v>
      </c>
      <c r="M161" t="s">
        <v>83</v>
      </c>
      <c r="N161" t="s">
        <v>184</v>
      </c>
      <c r="O161" t="s">
        <v>185</v>
      </c>
      <c r="P161" t="s">
        <v>72</v>
      </c>
      <c r="Q161" t="s">
        <v>73</v>
      </c>
      <c r="R161" s="10">
        <v>495322.08</v>
      </c>
      <c r="S161" t="s">
        <v>74</v>
      </c>
      <c r="T161">
        <v>5.205382898198635E-4</v>
      </c>
      <c r="U161" s="10">
        <v>9589.0252918876686</v>
      </c>
      <c r="V161" s="10">
        <v>1131.5049844427449</v>
      </c>
      <c r="W161" s="10">
        <v>8457.5203074449237</v>
      </c>
      <c r="X161" t="s">
        <v>28</v>
      </c>
    </row>
    <row r="162" spans="1:24" x14ac:dyDescent="0.45">
      <c r="A162" t="s">
        <v>59</v>
      </c>
      <c r="B162" t="s">
        <v>60</v>
      </c>
      <c r="C162" t="s">
        <v>180</v>
      </c>
      <c r="D162" t="s">
        <v>181</v>
      </c>
      <c r="E162" t="s">
        <v>63</v>
      </c>
      <c r="F162" t="s">
        <v>77</v>
      </c>
      <c r="G162" t="s">
        <v>78</v>
      </c>
      <c r="H162" t="s">
        <v>208</v>
      </c>
      <c r="I162" t="s">
        <v>30</v>
      </c>
      <c r="J162" t="s">
        <v>80</v>
      </c>
      <c r="K162" t="s">
        <v>81</v>
      </c>
      <c r="L162" t="s">
        <v>82</v>
      </c>
      <c r="M162" t="s">
        <v>83</v>
      </c>
      <c r="N162" t="s">
        <v>184</v>
      </c>
      <c r="O162" t="s">
        <v>185</v>
      </c>
      <c r="P162" t="s">
        <v>72</v>
      </c>
      <c r="Q162" t="s">
        <v>73</v>
      </c>
      <c r="R162" s="10">
        <v>57615.840000000004</v>
      </c>
      <c r="S162" t="s">
        <v>74</v>
      </c>
      <c r="T162">
        <v>6.0548988286843343E-5</v>
      </c>
      <c r="U162" s="10">
        <v>1115.3949506417182</v>
      </c>
      <c r="V162" s="10">
        <v>131.61660417572276</v>
      </c>
      <c r="W162" s="10">
        <v>983.77834646599547</v>
      </c>
      <c r="X162" t="s">
        <v>28</v>
      </c>
    </row>
    <row r="163" spans="1:24" x14ac:dyDescent="0.45">
      <c r="A163" t="s">
        <v>59</v>
      </c>
      <c r="B163" t="s">
        <v>60</v>
      </c>
      <c r="C163" t="s">
        <v>180</v>
      </c>
      <c r="D163" t="s">
        <v>181</v>
      </c>
      <c r="E163" t="s">
        <v>63</v>
      </c>
      <c r="F163" t="s">
        <v>77</v>
      </c>
      <c r="G163" t="s">
        <v>78</v>
      </c>
      <c r="H163" t="s">
        <v>208</v>
      </c>
      <c r="I163" t="s">
        <v>30</v>
      </c>
      <c r="J163" t="s">
        <v>80</v>
      </c>
      <c r="K163" t="s">
        <v>81</v>
      </c>
      <c r="L163" t="s">
        <v>82</v>
      </c>
      <c r="M163" t="s">
        <v>83</v>
      </c>
      <c r="N163" t="s">
        <v>102</v>
      </c>
      <c r="O163" t="s">
        <v>103</v>
      </c>
      <c r="P163" t="s">
        <v>72</v>
      </c>
      <c r="Q163" t="s">
        <v>73</v>
      </c>
      <c r="R163" s="10">
        <v>35415.840000000004</v>
      </c>
      <c r="S163" t="s">
        <v>74</v>
      </c>
      <c r="T163">
        <v>3.7218814848984554E-5</v>
      </c>
      <c r="U163" s="10">
        <v>685.62133449299688</v>
      </c>
      <c r="V163" s="10">
        <v>80.903317470173633</v>
      </c>
      <c r="W163" s="10">
        <v>604.71801702282323</v>
      </c>
      <c r="X163" t="s">
        <v>28</v>
      </c>
    </row>
    <row r="164" spans="1:24" x14ac:dyDescent="0.45">
      <c r="A164" t="s">
        <v>59</v>
      </c>
      <c r="B164" t="s">
        <v>60</v>
      </c>
      <c r="C164" t="s">
        <v>100</v>
      </c>
      <c r="D164" t="s">
        <v>101</v>
      </c>
      <c r="E164" t="s">
        <v>63</v>
      </c>
      <c r="F164" t="s">
        <v>77</v>
      </c>
      <c r="G164" t="s">
        <v>78</v>
      </c>
      <c r="H164" t="s">
        <v>208</v>
      </c>
      <c r="I164" t="s">
        <v>30</v>
      </c>
      <c r="J164" t="s">
        <v>80</v>
      </c>
      <c r="K164" t="s">
        <v>81</v>
      </c>
      <c r="L164" t="s">
        <v>82</v>
      </c>
      <c r="M164" t="s">
        <v>83</v>
      </c>
      <c r="N164" t="s">
        <v>184</v>
      </c>
      <c r="O164" t="s">
        <v>185</v>
      </c>
      <c r="P164" t="s">
        <v>72</v>
      </c>
      <c r="Q164" t="s">
        <v>73</v>
      </c>
      <c r="R164" s="10">
        <v>88709.150000000009</v>
      </c>
      <c r="S164" t="s">
        <v>74</v>
      </c>
      <c r="T164">
        <v>9.3225218694821248E-5</v>
      </c>
      <c r="U164" s="10">
        <v>1717.3356838278985</v>
      </c>
      <c r="V164" s="10">
        <v>202.64561069169204</v>
      </c>
      <c r="W164" s="10">
        <v>1514.6900731362066</v>
      </c>
      <c r="X164" t="s">
        <v>28</v>
      </c>
    </row>
    <row r="165" spans="1:24" x14ac:dyDescent="0.45">
      <c r="A165" t="s">
        <v>59</v>
      </c>
      <c r="B165" t="s">
        <v>60</v>
      </c>
      <c r="C165" t="s">
        <v>146</v>
      </c>
      <c r="D165" t="s">
        <v>147</v>
      </c>
      <c r="E165" t="s">
        <v>63</v>
      </c>
      <c r="F165" t="s">
        <v>77</v>
      </c>
      <c r="G165" t="s">
        <v>78</v>
      </c>
      <c r="H165" t="s">
        <v>208</v>
      </c>
      <c r="I165" t="s">
        <v>30</v>
      </c>
      <c r="J165" t="s">
        <v>80</v>
      </c>
      <c r="K165" t="s">
        <v>81</v>
      </c>
      <c r="L165" t="s">
        <v>94</v>
      </c>
      <c r="M165" t="s">
        <v>95</v>
      </c>
      <c r="N165" t="s">
        <v>96</v>
      </c>
      <c r="O165" t="s">
        <v>97</v>
      </c>
      <c r="P165" t="s">
        <v>72</v>
      </c>
      <c r="Q165" t="s">
        <v>73</v>
      </c>
      <c r="R165" s="10">
        <v>18895.11</v>
      </c>
      <c r="S165" t="s">
        <v>74</v>
      </c>
      <c r="T165">
        <v>1.9857035739973877E-5</v>
      </c>
      <c r="U165" s="10">
        <v>365.7936825327867</v>
      </c>
      <c r="V165" s="10">
        <v>43.163654538868833</v>
      </c>
      <c r="W165" s="10">
        <v>322.63002799391785</v>
      </c>
      <c r="X165" t="s">
        <v>28</v>
      </c>
    </row>
    <row r="166" spans="1:24" x14ac:dyDescent="0.45">
      <c r="A166" t="s">
        <v>59</v>
      </c>
      <c r="B166" t="s">
        <v>60</v>
      </c>
      <c r="C166" t="s">
        <v>136</v>
      </c>
      <c r="D166" t="s">
        <v>137</v>
      </c>
      <c r="E166" t="s">
        <v>63</v>
      </c>
      <c r="F166" t="s">
        <v>77</v>
      </c>
      <c r="G166" t="s">
        <v>78</v>
      </c>
      <c r="H166" t="s">
        <v>208</v>
      </c>
      <c r="I166" t="s">
        <v>30</v>
      </c>
      <c r="J166" t="s">
        <v>80</v>
      </c>
      <c r="K166" t="s">
        <v>81</v>
      </c>
      <c r="L166" t="s">
        <v>94</v>
      </c>
      <c r="M166" t="s">
        <v>95</v>
      </c>
      <c r="N166" t="s">
        <v>96</v>
      </c>
      <c r="O166" t="s">
        <v>97</v>
      </c>
      <c r="P166" t="s">
        <v>72</v>
      </c>
      <c r="Q166" t="s">
        <v>73</v>
      </c>
      <c r="R166" s="10">
        <v>239.3</v>
      </c>
      <c r="S166" t="s">
        <v>74</v>
      </c>
      <c r="T166">
        <v>2.5148245512070313E-7</v>
      </c>
      <c r="U166" s="10">
        <v>4.6326498353328383</v>
      </c>
      <c r="V166" s="10">
        <v>0.54665268056927496</v>
      </c>
      <c r="W166" s="10">
        <v>4.0859971547635636</v>
      </c>
      <c r="X166" t="s">
        <v>28</v>
      </c>
    </row>
    <row r="167" spans="1:24" x14ac:dyDescent="0.45">
      <c r="A167" t="s">
        <v>59</v>
      </c>
      <c r="B167" t="s">
        <v>60</v>
      </c>
      <c r="C167" t="s">
        <v>138</v>
      </c>
      <c r="D167" t="s">
        <v>139</v>
      </c>
      <c r="E167" t="s">
        <v>63</v>
      </c>
      <c r="F167" t="s">
        <v>77</v>
      </c>
      <c r="G167" t="s">
        <v>78</v>
      </c>
      <c r="H167" t="s">
        <v>208</v>
      </c>
      <c r="I167" t="s">
        <v>30</v>
      </c>
      <c r="J167" t="s">
        <v>80</v>
      </c>
      <c r="K167" t="s">
        <v>81</v>
      </c>
      <c r="L167" t="s">
        <v>82</v>
      </c>
      <c r="M167" t="s">
        <v>83</v>
      </c>
      <c r="N167" t="s">
        <v>184</v>
      </c>
      <c r="O167" t="s">
        <v>185</v>
      </c>
      <c r="P167" t="s">
        <v>72</v>
      </c>
      <c r="Q167" t="s">
        <v>73</v>
      </c>
      <c r="R167" s="10">
        <v>204479.36000000002</v>
      </c>
      <c r="S167" t="s">
        <v>74</v>
      </c>
      <c r="T167">
        <v>2.1488914113794444E-4</v>
      </c>
      <c r="U167" s="10">
        <v>3958.5510799538833</v>
      </c>
      <c r="V167" s="10">
        <v>467.10902743455824</v>
      </c>
      <c r="W167" s="10">
        <v>3491.442052519325</v>
      </c>
      <c r="X167" t="s">
        <v>28</v>
      </c>
    </row>
    <row r="168" spans="1:24" x14ac:dyDescent="0.45">
      <c r="A168" t="s">
        <v>59</v>
      </c>
      <c r="B168" t="s">
        <v>60</v>
      </c>
      <c r="C168" t="s">
        <v>108</v>
      </c>
      <c r="D168" t="s">
        <v>109</v>
      </c>
      <c r="E168" t="s">
        <v>63</v>
      </c>
      <c r="F168" t="s">
        <v>77</v>
      </c>
      <c r="G168" t="s">
        <v>78</v>
      </c>
      <c r="H168" t="s">
        <v>208</v>
      </c>
      <c r="I168" t="s">
        <v>30</v>
      </c>
      <c r="J168" t="s">
        <v>80</v>
      </c>
      <c r="K168" t="s">
        <v>81</v>
      </c>
      <c r="L168" t="s">
        <v>68</v>
      </c>
      <c r="M168" t="s">
        <v>69</v>
      </c>
      <c r="N168" t="s">
        <v>122</v>
      </c>
      <c r="O168" t="s">
        <v>123</v>
      </c>
      <c r="P168" t="s">
        <v>72</v>
      </c>
      <c r="Q168" t="s">
        <v>73</v>
      </c>
      <c r="R168" s="10">
        <v>14139.84</v>
      </c>
      <c r="S168" t="s">
        <v>74</v>
      </c>
      <c r="T168">
        <v>1.4859681062323121E-5</v>
      </c>
      <c r="U168" s="10">
        <v>273.73559317857365</v>
      </c>
      <c r="V168" s="10">
        <v>32.300799995071692</v>
      </c>
      <c r="W168" s="10">
        <v>241.43479318350197</v>
      </c>
      <c r="X168" t="s">
        <v>28</v>
      </c>
    </row>
    <row r="169" spans="1:24" x14ac:dyDescent="0.45">
      <c r="A169" t="s">
        <v>59</v>
      </c>
      <c r="B169" t="s">
        <v>60</v>
      </c>
      <c r="C169" t="s">
        <v>190</v>
      </c>
      <c r="D169" t="s">
        <v>191</v>
      </c>
      <c r="E169" t="s">
        <v>63</v>
      </c>
      <c r="F169" t="s">
        <v>77</v>
      </c>
      <c r="G169" t="s">
        <v>78</v>
      </c>
      <c r="H169" t="s">
        <v>208</v>
      </c>
      <c r="I169" t="s">
        <v>30</v>
      </c>
      <c r="J169" t="s">
        <v>80</v>
      </c>
      <c r="K169" t="s">
        <v>81</v>
      </c>
      <c r="L169" t="s">
        <v>94</v>
      </c>
      <c r="M169" t="s">
        <v>95</v>
      </c>
      <c r="N169" t="s">
        <v>96</v>
      </c>
      <c r="O169" t="s">
        <v>97</v>
      </c>
      <c r="P169" t="s">
        <v>72</v>
      </c>
      <c r="Q169" t="s">
        <v>73</v>
      </c>
      <c r="R169" s="10">
        <v>8019.72</v>
      </c>
      <c r="S169" t="s">
        <v>74</v>
      </c>
      <c r="T169">
        <v>8.427993627165087E-6</v>
      </c>
      <c r="U169" s="10">
        <v>155.2551380585686</v>
      </c>
      <c r="V169" s="10">
        <v>18.320106290911095</v>
      </c>
      <c r="W169" s="10">
        <v>136.93503176765751</v>
      </c>
      <c r="X169" t="s">
        <v>28</v>
      </c>
    </row>
    <row r="170" spans="1:24" x14ac:dyDescent="0.45">
      <c r="A170" t="s">
        <v>59</v>
      </c>
      <c r="B170" t="s">
        <v>60</v>
      </c>
      <c r="C170" t="s">
        <v>134</v>
      </c>
      <c r="D170" t="s">
        <v>135</v>
      </c>
      <c r="E170" t="s">
        <v>63</v>
      </c>
      <c r="F170" t="s">
        <v>77</v>
      </c>
      <c r="G170" t="s">
        <v>78</v>
      </c>
      <c r="H170" t="s">
        <v>208</v>
      </c>
      <c r="I170" t="s">
        <v>30</v>
      </c>
      <c r="J170" t="s">
        <v>80</v>
      </c>
      <c r="K170" t="s">
        <v>81</v>
      </c>
      <c r="L170" t="s">
        <v>94</v>
      </c>
      <c r="M170" t="s">
        <v>95</v>
      </c>
      <c r="N170" t="s">
        <v>96</v>
      </c>
      <c r="O170" t="s">
        <v>97</v>
      </c>
      <c r="P170" t="s">
        <v>72</v>
      </c>
      <c r="Q170" t="s">
        <v>73</v>
      </c>
      <c r="R170" s="10">
        <v>2013.99</v>
      </c>
      <c r="S170" t="s">
        <v>74</v>
      </c>
      <c r="T170">
        <v>2.1165196397348305E-6</v>
      </c>
      <c r="U170" s="10">
        <v>38.989178612043389</v>
      </c>
      <c r="V170" s="10">
        <v>4.6007230762211204</v>
      </c>
      <c r="W170" s="10">
        <v>34.388455535822267</v>
      </c>
      <c r="X170" t="s">
        <v>28</v>
      </c>
    </row>
    <row r="171" spans="1:24" x14ac:dyDescent="0.45">
      <c r="A171" t="s">
        <v>59</v>
      </c>
      <c r="B171" t="s">
        <v>60</v>
      </c>
      <c r="C171" t="s">
        <v>86</v>
      </c>
      <c r="D171" t="s">
        <v>87</v>
      </c>
      <c r="E171" t="s">
        <v>63</v>
      </c>
      <c r="F171" t="s">
        <v>77</v>
      </c>
      <c r="G171" t="s">
        <v>78</v>
      </c>
      <c r="H171" t="s">
        <v>208</v>
      </c>
      <c r="I171" t="s">
        <v>30</v>
      </c>
      <c r="J171" t="s">
        <v>80</v>
      </c>
      <c r="K171" t="s">
        <v>81</v>
      </c>
      <c r="L171" t="s">
        <v>94</v>
      </c>
      <c r="M171" t="s">
        <v>95</v>
      </c>
      <c r="N171" t="s">
        <v>96</v>
      </c>
      <c r="O171" t="s">
        <v>97</v>
      </c>
      <c r="P171" t="s">
        <v>72</v>
      </c>
      <c r="Q171" t="s">
        <v>73</v>
      </c>
      <c r="R171" s="10">
        <v>399.43</v>
      </c>
      <c r="S171" t="s">
        <v>74</v>
      </c>
      <c r="T171">
        <v>4.1976446740017738E-7</v>
      </c>
      <c r="U171" s="10">
        <v>7.7326340314542232</v>
      </c>
      <c r="V171" s="10">
        <v>0.91245081571159836</v>
      </c>
      <c r="W171" s="10">
        <v>6.8201832157426248</v>
      </c>
      <c r="X171" t="s">
        <v>28</v>
      </c>
    </row>
    <row r="172" spans="1:24" x14ac:dyDescent="0.45">
      <c r="A172" t="s">
        <v>59</v>
      </c>
      <c r="B172" t="s">
        <v>60</v>
      </c>
      <c r="C172" t="s">
        <v>120</v>
      </c>
      <c r="D172" t="s">
        <v>121</v>
      </c>
      <c r="E172" t="s">
        <v>63</v>
      </c>
      <c r="F172" t="s">
        <v>77</v>
      </c>
      <c r="G172" t="s">
        <v>78</v>
      </c>
      <c r="H172" t="s">
        <v>208</v>
      </c>
      <c r="I172" t="s">
        <v>30</v>
      </c>
      <c r="J172" t="s">
        <v>80</v>
      </c>
      <c r="K172" t="s">
        <v>81</v>
      </c>
      <c r="L172" t="s">
        <v>94</v>
      </c>
      <c r="M172" t="s">
        <v>95</v>
      </c>
      <c r="N172" t="s">
        <v>96</v>
      </c>
      <c r="O172" t="s">
        <v>97</v>
      </c>
      <c r="P172" t="s">
        <v>72</v>
      </c>
      <c r="Q172" t="s">
        <v>73</v>
      </c>
      <c r="R172" s="10">
        <v>10792.37</v>
      </c>
      <c r="S172" t="s">
        <v>74</v>
      </c>
      <c r="T172">
        <v>1.1341795671420906E-5</v>
      </c>
      <c r="U172" s="10">
        <v>208.93134602319711</v>
      </c>
      <c r="V172" s="10">
        <v>24.653898830737262</v>
      </c>
      <c r="W172" s="10">
        <v>184.27744719245985</v>
      </c>
      <c r="X172" t="s">
        <v>28</v>
      </c>
    </row>
    <row r="173" spans="1:24" x14ac:dyDescent="0.45">
      <c r="A173" t="s">
        <v>59</v>
      </c>
      <c r="B173" t="s">
        <v>60</v>
      </c>
      <c r="C173" t="s">
        <v>154</v>
      </c>
      <c r="D173" t="s">
        <v>155</v>
      </c>
      <c r="E173" t="s">
        <v>63</v>
      </c>
      <c r="F173" t="s">
        <v>77</v>
      </c>
      <c r="G173" t="s">
        <v>78</v>
      </c>
      <c r="H173" t="s">
        <v>208</v>
      </c>
      <c r="I173" t="s">
        <v>30</v>
      </c>
      <c r="J173" t="s">
        <v>80</v>
      </c>
      <c r="K173" t="s">
        <v>81</v>
      </c>
      <c r="L173" t="s">
        <v>94</v>
      </c>
      <c r="M173" t="s">
        <v>95</v>
      </c>
      <c r="N173" t="s">
        <v>96</v>
      </c>
      <c r="O173" t="s">
        <v>97</v>
      </c>
      <c r="P173" t="s">
        <v>72</v>
      </c>
      <c r="Q173" t="s">
        <v>73</v>
      </c>
      <c r="R173" s="10">
        <v>440.55</v>
      </c>
      <c r="S173" t="s">
        <v>74</v>
      </c>
      <c r="T173">
        <v>4.6297783369588702E-7</v>
      </c>
      <c r="U173" s="10">
        <v>8.5286831799242879</v>
      </c>
      <c r="V173" s="10">
        <v>1.006384615231066</v>
      </c>
      <c r="W173" s="10">
        <v>7.5222985646932221</v>
      </c>
      <c r="X173" t="s">
        <v>28</v>
      </c>
    </row>
    <row r="174" spans="1:24" x14ac:dyDescent="0.45">
      <c r="A174" t="s">
        <v>59</v>
      </c>
      <c r="B174" t="s">
        <v>60</v>
      </c>
      <c r="C174" t="s">
        <v>136</v>
      </c>
      <c r="D174" t="s">
        <v>137</v>
      </c>
      <c r="E174" t="s">
        <v>63</v>
      </c>
      <c r="F174" t="s">
        <v>77</v>
      </c>
      <c r="G174" t="s">
        <v>78</v>
      </c>
      <c r="H174" t="s">
        <v>208</v>
      </c>
      <c r="I174" t="s">
        <v>30</v>
      </c>
      <c r="J174" t="s">
        <v>80</v>
      </c>
      <c r="K174" t="s">
        <v>81</v>
      </c>
      <c r="L174" t="s">
        <v>68</v>
      </c>
      <c r="M174" t="s">
        <v>69</v>
      </c>
      <c r="N174" t="s">
        <v>156</v>
      </c>
      <c r="O174" t="s">
        <v>157</v>
      </c>
      <c r="P174" t="s">
        <v>72</v>
      </c>
      <c r="Q174" t="s">
        <v>73</v>
      </c>
      <c r="R174" s="10">
        <v>13916.16</v>
      </c>
      <c r="S174" t="s">
        <v>74</v>
      </c>
      <c r="T174">
        <v>1.4624613801305992E-5</v>
      </c>
      <c r="U174" s="10">
        <v>269.40533360829681</v>
      </c>
      <c r="V174" s="10">
        <v>31.789829365779028</v>
      </c>
      <c r="W174" s="10">
        <v>237.6155042425178</v>
      </c>
      <c r="X174" t="s">
        <v>28</v>
      </c>
    </row>
    <row r="175" spans="1:24" x14ac:dyDescent="0.45">
      <c r="A175" t="s">
        <v>59</v>
      </c>
      <c r="B175" t="s">
        <v>60</v>
      </c>
      <c r="C175" t="s">
        <v>110</v>
      </c>
      <c r="D175" t="s">
        <v>111</v>
      </c>
      <c r="E175" t="s">
        <v>63</v>
      </c>
      <c r="F175" t="s">
        <v>77</v>
      </c>
      <c r="G175" t="s">
        <v>78</v>
      </c>
      <c r="H175" t="s">
        <v>208</v>
      </c>
      <c r="I175" t="s">
        <v>30</v>
      </c>
      <c r="J175" t="s">
        <v>80</v>
      </c>
      <c r="K175" t="s">
        <v>81</v>
      </c>
      <c r="L175" t="s">
        <v>82</v>
      </c>
      <c r="M175" t="s">
        <v>83</v>
      </c>
      <c r="N175" t="s">
        <v>184</v>
      </c>
      <c r="O175" t="s">
        <v>185</v>
      </c>
      <c r="P175" t="s">
        <v>72</v>
      </c>
      <c r="Q175" t="s">
        <v>73</v>
      </c>
      <c r="R175" s="10">
        <v>16753.07</v>
      </c>
      <c r="S175" t="s">
        <v>74</v>
      </c>
      <c r="T175">
        <v>1.7605947239485991E-5</v>
      </c>
      <c r="U175" s="10">
        <v>324.32556195912872</v>
      </c>
      <c r="V175" s="10">
        <v>38.270416311177193</v>
      </c>
      <c r="W175" s="10">
        <v>286.05514564795152</v>
      </c>
      <c r="X175" t="s">
        <v>28</v>
      </c>
    </row>
    <row r="176" spans="1:24" x14ac:dyDescent="0.45">
      <c r="A176" t="s">
        <v>59</v>
      </c>
      <c r="B176" t="s">
        <v>60</v>
      </c>
      <c r="C176" t="s">
        <v>168</v>
      </c>
      <c r="D176" t="s">
        <v>169</v>
      </c>
      <c r="E176" t="s">
        <v>63</v>
      </c>
      <c r="F176" t="s">
        <v>77</v>
      </c>
      <c r="G176" t="s">
        <v>78</v>
      </c>
      <c r="H176" t="s">
        <v>208</v>
      </c>
      <c r="I176" t="s">
        <v>30</v>
      </c>
      <c r="J176" t="s">
        <v>80</v>
      </c>
      <c r="K176" t="s">
        <v>81</v>
      </c>
      <c r="L176" t="s">
        <v>82</v>
      </c>
      <c r="M176" t="s">
        <v>83</v>
      </c>
      <c r="N176" t="s">
        <v>184</v>
      </c>
      <c r="O176" t="s">
        <v>185</v>
      </c>
      <c r="P176" t="s">
        <v>72</v>
      </c>
      <c r="Q176" t="s">
        <v>73</v>
      </c>
      <c r="R176" s="10">
        <v>303177.93</v>
      </c>
      <c r="S176" t="s">
        <v>74</v>
      </c>
      <c r="T176">
        <v>3.1861232835274833E-4</v>
      </c>
      <c r="U176" s="10">
        <v>5869.2736627290042</v>
      </c>
      <c r="V176" s="10">
        <v>692.57429220202255</v>
      </c>
      <c r="W176" s="10">
        <v>5176.6993705269815</v>
      </c>
      <c r="X176" t="s">
        <v>28</v>
      </c>
    </row>
    <row r="177" spans="1:24" x14ac:dyDescent="0.45">
      <c r="A177" t="s">
        <v>59</v>
      </c>
      <c r="B177" t="s">
        <v>60</v>
      </c>
      <c r="C177" t="s">
        <v>120</v>
      </c>
      <c r="D177" t="s">
        <v>121</v>
      </c>
      <c r="E177" t="s">
        <v>63</v>
      </c>
      <c r="F177" t="s">
        <v>77</v>
      </c>
      <c r="G177" t="s">
        <v>78</v>
      </c>
      <c r="H177" t="s">
        <v>208</v>
      </c>
      <c r="I177" t="s">
        <v>30</v>
      </c>
      <c r="J177" t="s">
        <v>80</v>
      </c>
      <c r="K177" t="s">
        <v>81</v>
      </c>
      <c r="L177" t="s">
        <v>82</v>
      </c>
      <c r="M177" t="s">
        <v>83</v>
      </c>
      <c r="N177" t="s">
        <v>184</v>
      </c>
      <c r="O177" t="s">
        <v>185</v>
      </c>
      <c r="P177" t="s">
        <v>72</v>
      </c>
      <c r="Q177" t="s">
        <v>73</v>
      </c>
      <c r="R177" s="10">
        <v>4980.2</v>
      </c>
      <c r="S177" t="s">
        <v>74</v>
      </c>
      <c r="T177">
        <v>5.2337355745596559E-6</v>
      </c>
      <c r="U177" s="10">
        <v>96.41254788936314</v>
      </c>
      <c r="V177" s="10">
        <v>11.37668065094485</v>
      </c>
      <c r="W177" s="10">
        <v>85.035867238418291</v>
      </c>
      <c r="X177" t="s">
        <v>28</v>
      </c>
    </row>
    <row r="178" spans="1:24" x14ac:dyDescent="0.45">
      <c r="A178" t="s">
        <v>59</v>
      </c>
      <c r="B178" t="s">
        <v>60</v>
      </c>
      <c r="C178" t="s">
        <v>86</v>
      </c>
      <c r="D178" t="s">
        <v>87</v>
      </c>
      <c r="E178" t="s">
        <v>63</v>
      </c>
      <c r="F178" t="s">
        <v>77</v>
      </c>
      <c r="G178" t="s">
        <v>78</v>
      </c>
      <c r="H178" t="s">
        <v>208</v>
      </c>
      <c r="I178" t="s">
        <v>30</v>
      </c>
      <c r="J178" t="s">
        <v>80</v>
      </c>
      <c r="K178" t="s">
        <v>81</v>
      </c>
      <c r="L178" t="s">
        <v>82</v>
      </c>
      <c r="M178" t="s">
        <v>83</v>
      </c>
      <c r="N178" t="s">
        <v>184</v>
      </c>
      <c r="O178" t="s">
        <v>185</v>
      </c>
      <c r="P178" t="s">
        <v>72</v>
      </c>
      <c r="Q178" t="s">
        <v>73</v>
      </c>
      <c r="R178" s="10">
        <v>569090.63</v>
      </c>
      <c r="S178" t="s">
        <v>74</v>
      </c>
      <c r="T178">
        <v>5.9806230179100571E-4</v>
      </c>
      <c r="U178" s="10">
        <v>11017.123332047477</v>
      </c>
      <c r="V178" s="10">
        <v>1300.0205531816023</v>
      </c>
      <c r="W178" s="10">
        <v>9717.1027788658739</v>
      </c>
      <c r="X178" t="s">
        <v>28</v>
      </c>
    </row>
    <row r="179" spans="1:24" x14ac:dyDescent="0.45">
      <c r="A179" t="s">
        <v>59</v>
      </c>
      <c r="B179" t="s">
        <v>60</v>
      </c>
      <c r="C179" t="s">
        <v>142</v>
      </c>
      <c r="D179" t="s">
        <v>143</v>
      </c>
      <c r="E179" t="s">
        <v>63</v>
      </c>
      <c r="F179" t="s">
        <v>77</v>
      </c>
      <c r="G179" t="s">
        <v>78</v>
      </c>
      <c r="H179" t="s">
        <v>208</v>
      </c>
      <c r="I179" t="s">
        <v>30</v>
      </c>
      <c r="J179" t="s">
        <v>80</v>
      </c>
      <c r="K179" t="s">
        <v>81</v>
      </c>
      <c r="L179" t="s">
        <v>82</v>
      </c>
      <c r="M179" t="s">
        <v>83</v>
      </c>
      <c r="N179" t="s">
        <v>184</v>
      </c>
      <c r="O179" t="s">
        <v>185</v>
      </c>
      <c r="P179" t="s">
        <v>72</v>
      </c>
      <c r="Q179" t="s">
        <v>73</v>
      </c>
      <c r="R179" s="10">
        <v>39202.92</v>
      </c>
      <c r="S179" t="s">
        <v>74</v>
      </c>
      <c r="T179">
        <v>4.1198690219392038E-5</v>
      </c>
      <c r="U179" s="10">
        <v>758.93606720671301</v>
      </c>
      <c r="V179" s="10">
        <v>89.554455930392137</v>
      </c>
      <c r="W179" s="10">
        <v>669.38161127632088</v>
      </c>
      <c r="X179" t="s">
        <v>28</v>
      </c>
    </row>
    <row r="180" spans="1:24" x14ac:dyDescent="0.45">
      <c r="A180" t="s">
        <v>59</v>
      </c>
      <c r="B180" t="s">
        <v>60</v>
      </c>
      <c r="C180" t="s">
        <v>91</v>
      </c>
      <c r="D180" t="s">
        <v>92</v>
      </c>
      <c r="E180" t="s">
        <v>63</v>
      </c>
      <c r="F180" t="s">
        <v>77</v>
      </c>
      <c r="G180" t="s">
        <v>78</v>
      </c>
      <c r="H180" t="s">
        <v>208</v>
      </c>
      <c r="I180" t="s">
        <v>30</v>
      </c>
      <c r="J180" t="s">
        <v>80</v>
      </c>
      <c r="K180" t="s">
        <v>81</v>
      </c>
      <c r="L180" t="s">
        <v>112</v>
      </c>
      <c r="M180" t="s">
        <v>113</v>
      </c>
      <c r="N180" t="s">
        <v>199</v>
      </c>
      <c r="O180" t="s">
        <v>200</v>
      </c>
      <c r="P180" t="s">
        <v>72</v>
      </c>
      <c r="Q180" t="s">
        <v>73</v>
      </c>
      <c r="R180" s="10">
        <v>63508.270000000004</v>
      </c>
      <c r="S180" t="s">
        <v>74</v>
      </c>
      <c r="T180">
        <v>6.6741394317043444E-5</v>
      </c>
      <c r="U180" s="10">
        <v>1229.467515912133</v>
      </c>
      <c r="V180" s="10">
        <v>145.0771668776317</v>
      </c>
      <c r="W180" s="10">
        <v>1084.3903490345012</v>
      </c>
      <c r="X180" t="s">
        <v>28</v>
      </c>
    </row>
    <row r="181" spans="1:24" x14ac:dyDescent="0.45">
      <c r="A181" t="s">
        <v>59</v>
      </c>
      <c r="B181" t="s">
        <v>60</v>
      </c>
      <c r="C181" t="s">
        <v>136</v>
      </c>
      <c r="D181" t="s">
        <v>137</v>
      </c>
      <c r="E181" t="s">
        <v>63</v>
      </c>
      <c r="F181" t="s">
        <v>77</v>
      </c>
      <c r="G181" t="s">
        <v>78</v>
      </c>
      <c r="H181" t="s">
        <v>208</v>
      </c>
      <c r="I181" t="s">
        <v>30</v>
      </c>
      <c r="J181" t="s">
        <v>80</v>
      </c>
      <c r="K181" t="s">
        <v>81</v>
      </c>
      <c r="L181" t="s">
        <v>82</v>
      </c>
      <c r="M181" t="s">
        <v>83</v>
      </c>
      <c r="N181" t="s">
        <v>184</v>
      </c>
      <c r="O181" t="s">
        <v>185</v>
      </c>
      <c r="P181" t="s">
        <v>72</v>
      </c>
      <c r="Q181" t="s">
        <v>73</v>
      </c>
      <c r="R181" s="10">
        <v>169257.34</v>
      </c>
      <c r="S181" t="s">
        <v>74</v>
      </c>
      <c r="T181">
        <v>1.7787401341579437E-4</v>
      </c>
      <c r="U181" s="10">
        <v>3276.6819401582711</v>
      </c>
      <c r="V181" s="10">
        <v>386.64846893867599</v>
      </c>
      <c r="W181" s="10">
        <v>2890.033471219595</v>
      </c>
      <c r="X181" t="s">
        <v>28</v>
      </c>
    </row>
    <row r="182" spans="1:24" x14ac:dyDescent="0.45">
      <c r="A182" t="s">
        <v>59</v>
      </c>
      <c r="B182" t="s">
        <v>60</v>
      </c>
      <c r="C182" t="s">
        <v>138</v>
      </c>
      <c r="D182" t="s">
        <v>139</v>
      </c>
      <c r="E182" t="s">
        <v>63</v>
      </c>
      <c r="F182" t="s">
        <v>77</v>
      </c>
      <c r="G182" t="s">
        <v>78</v>
      </c>
      <c r="H182" t="s">
        <v>208</v>
      </c>
      <c r="I182" t="s">
        <v>30</v>
      </c>
      <c r="J182" t="s">
        <v>80</v>
      </c>
      <c r="K182" t="s">
        <v>81</v>
      </c>
      <c r="L182" t="s">
        <v>94</v>
      </c>
      <c r="M182" t="s">
        <v>95</v>
      </c>
      <c r="N182" t="s">
        <v>96</v>
      </c>
      <c r="O182" t="s">
        <v>97</v>
      </c>
      <c r="P182" t="s">
        <v>72</v>
      </c>
      <c r="Q182" t="s">
        <v>73</v>
      </c>
      <c r="R182" s="10">
        <v>881.1</v>
      </c>
      <c r="S182" t="s">
        <v>74</v>
      </c>
      <c r="T182">
        <v>9.2595566739177404E-7</v>
      </c>
      <c r="U182" s="10">
        <v>17.057366359848576</v>
      </c>
      <c r="V182" s="10">
        <v>2.0127692304621321</v>
      </c>
      <c r="W182" s="10">
        <v>15.044597129386444</v>
      </c>
      <c r="X182" t="s">
        <v>28</v>
      </c>
    </row>
    <row r="183" spans="1:24" x14ac:dyDescent="0.45">
      <c r="A183" t="s">
        <v>59</v>
      </c>
      <c r="B183" t="s">
        <v>60</v>
      </c>
      <c r="C183" t="s">
        <v>91</v>
      </c>
      <c r="D183" t="s">
        <v>92</v>
      </c>
      <c r="E183" t="s">
        <v>63</v>
      </c>
      <c r="F183" t="s">
        <v>77</v>
      </c>
      <c r="G183" t="s">
        <v>78</v>
      </c>
      <c r="H183" t="s">
        <v>208</v>
      </c>
      <c r="I183" t="s">
        <v>30</v>
      </c>
      <c r="J183" t="s">
        <v>80</v>
      </c>
      <c r="K183" t="s">
        <v>81</v>
      </c>
      <c r="L183" t="s">
        <v>82</v>
      </c>
      <c r="M183" t="s">
        <v>83</v>
      </c>
      <c r="N183" t="s">
        <v>184</v>
      </c>
      <c r="O183" t="s">
        <v>185</v>
      </c>
      <c r="P183" t="s">
        <v>72</v>
      </c>
      <c r="Q183" t="s">
        <v>73</v>
      </c>
      <c r="R183" s="10">
        <v>190008.06</v>
      </c>
      <c r="S183" t="s">
        <v>74</v>
      </c>
      <c r="T183">
        <v>1.9968112587347207E-4</v>
      </c>
      <c r="U183" s="10">
        <v>3678.3986956578024</v>
      </c>
      <c r="V183" s="10">
        <v>434.0510460876207</v>
      </c>
      <c r="W183" s="10">
        <v>3244.3476495701816</v>
      </c>
      <c r="X183" t="s">
        <v>28</v>
      </c>
    </row>
    <row r="184" spans="1:24" x14ac:dyDescent="0.45">
      <c r="A184" t="s">
        <v>59</v>
      </c>
      <c r="B184" t="s">
        <v>60</v>
      </c>
      <c r="C184" t="s">
        <v>86</v>
      </c>
      <c r="D184" t="s">
        <v>87</v>
      </c>
      <c r="E184" t="s">
        <v>63</v>
      </c>
      <c r="F184" t="s">
        <v>77</v>
      </c>
      <c r="G184" t="s">
        <v>78</v>
      </c>
      <c r="H184" t="s">
        <v>209</v>
      </c>
      <c r="I184" t="s">
        <v>31</v>
      </c>
      <c r="J184" t="s">
        <v>80</v>
      </c>
      <c r="K184" t="s">
        <v>81</v>
      </c>
      <c r="L184" t="s">
        <v>94</v>
      </c>
      <c r="M184" t="s">
        <v>95</v>
      </c>
      <c r="N184" t="s">
        <v>96</v>
      </c>
      <c r="O184" t="s">
        <v>97</v>
      </c>
      <c r="P184" t="s">
        <v>72</v>
      </c>
      <c r="Q184" t="s">
        <v>73</v>
      </c>
      <c r="R184" s="10">
        <v>65359.85</v>
      </c>
      <c r="S184" t="s">
        <v>74</v>
      </c>
      <c r="T184">
        <v>6.8687235872632205E-5</v>
      </c>
      <c r="U184" s="10">
        <v>1265.312571416126</v>
      </c>
      <c r="V184" s="10">
        <v>149.30688342710289</v>
      </c>
      <c r="W184" s="10">
        <v>1116.0056879890233</v>
      </c>
      <c r="X184" t="s">
        <v>28</v>
      </c>
    </row>
    <row r="185" spans="1:24" x14ac:dyDescent="0.45">
      <c r="A185" t="s">
        <v>59</v>
      </c>
      <c r="B185" t="s">
        <v>60</v>
      </c>
      <c r="C185" t="s">
        <v>138</v>
      </c>
      <c r="D185" t="s">
        <v>139</v>
      </c>
      <c r="E185" t="s">
        <v>63</v>
      </c>
      <c r="F185" t="s">
        <v>77</v>
      </c>
      <c r="G185" t="s">
        <v>78</v>
      </c>
      <c r="H185" t="s">
        <v>210</v>
      </c>
      <c r="I185" t="s">
        <v>12</v>
      </c>
      <c r="J185" t="s">
        <v>80</v>
      </c>
      <c r="K185" t="s">
        <v>81</v>
      </c>
      <c r="L185" t="s">
        <v>211</v>
      </c>
      <c r="M185" t="s">
        <v>212</v>
      </c>
      <c r="N185" t="s">
        <v>213</v>
      </c>
      <c r="O185" t="s">
        <v>214</v>
      </c>
      <c r="P185" t="s">
        <v>72</v>
      </c>
      <c r="Q185" t="s">
        <v>73</v>
      </c>
      <c r="R185" s="10">
        <v>281336.81</v>
      </c>
      <c r="S185" t="s">
        <v>74</v>
      </c>
      <c r="T185">
        <v>2.9565930503396064E-4</v>
      </c>
      <c r="U185" s="10">
        <v>5446.4476661912495</v>
      </c>
      <c r="V185" s="10">
        <v>642.68082461056747</v>
      </c>
      <c r="W185" s="10">
        <v>4803.766841580682</v>
      </c>
      <c r="X185" t="s">
        <v>11</v>
      </c>
    </row>
    <row r="186" spans="1:24" x14ac:dyDescent="0.45">
      <c r="A186" t="s">
        <v>59</v>
      </c>
      <c r="B186" t="s">
        <v>60</v>
      </c>
      <c r="C186" t="s">
        <v>138</v>
      </c>
      <c r="D186" t="s">
        <v>139</v>
      </c>
      <c r="E186" t="s">
        <v>63</v>
      </c>
      <c r="F186" t="s">
        <v>77</v>
      </c>
      <c r="G186" t="s">
        <v>78</v>
      </c>
      <c r="H186" t="s">
        <v>210</v>
      </c>
      <c r="I186" t="s">
        <v>12</v>
      </c>
      <c r="J186" t="s">
        <v>80</v>
      </c>
      <c r="K186" t="s">
        <v>81</v>
      </c>
      <c r="L186" t="s">
        <v>112</v>
      </c>
      <c r="M186" t="s">
        <v>113</v>
      </c>
      <c r="N186" t="s">
        <v>199</v>
      </c>
      <c r="O186" t="s">
        <v>200</v>
      </c>
      <c r="P186" t="s">
        <v>72</v>
      </c>
      <c r="Q186" t="s">
        <v>73</v>
      </c>
      <c r="R186" s="10">
        <v>19889.5</v>
      </c>
      <c r="S186" t="s">
        <v>74</v>
      </c>
      <c r="T186">
        <v>2.0902048855508669E-5</v>
      </c>
      <c r="U186" s="10">
        <v>385.04424947702665</v>
      </c>
      <c r="V186" s="10">
        <v>45.435221438289147</v>
      </c>
      <c r="W186" s="10">
        <v>339.60902803873751</v>
      </c>
      <c r="X186" t="s">
        <v>11</v>
      </c>
    </row>
    <row r="187" spans="1:24" x14ac:dyDescent="0.45">
      <c r="A187" t="s">
        <v>59</v>
      </c>
      <c r="B187" t="s">
        <v>60</v>
      </c>
      <c r="C187" t="s">
        <v>138</v>
      </c>
      <c r="D187" t="s">
        <v>139</v>
      </c>
      <c r="E187" t="s">
        <v>63</v>
      </c>
      <c r="F187" t="s">
        <v>77</v>
      </c>
      <c r="G187" t="s">
        <v>78</v>
      </c>
      <c r="H187" t="s">
        <v>210</v>
      </c>
      <c r="I187" t="s">
        <v>12</v>
      </c>
      <c r="J187" t="s">
        <v>80</v>
      </c>
      <c r="K187" t="s">
        <v>81</v>
      </c>
      <c r="L187" t="s">
        <v>94</v>
      </c>
      <c r="M187" t="s">
        <v>95</v>
      </c>
      <c r="N187" t="s">
        <v>132</v>
      </c>
      <c r="O187" t="s">
        <v>133</v>
      </c>
      <c r="P187" t="s">
        <v>72</v>
      </c>
      <c r="Q187" t="s">
        <v>73</v>
      </c>
      <c r="R187" s="10">
        <v>117519</v>
      </c>
      <c r="S187" t="s">
        <v>74</v>
      </c>
      <c r="T187">
        <v>1.235017410920598E-4</v>
      </c>
      <c r="U187" s="10">
        <v>2275.0705223505215</v>
      </c>
      <c r="V187" s="10">
        <v>268.45832163736156</v>
      </c>
      <c r="W187" s="10">
        <v>2006.6122007131601</v>
      </c>
      <c r="X187" t="s">
        <v>11</v>
      </c>
    </row>
    <row r="188" spans="1:24" x14ac:dyDescent="0.45">
      <c r="A188" t="s">
        <v>59</v>
      </c>
      <c r="B188" t="s">
        <v>60</v>
      </c>
      <c r="C188" t="s">
        <v>146</v>
      </c>
      <c r="D188" t="s">
        <v>147</v>
      </c>
      <c r="E188" t="s">
        <v>63</v>
      </c>
      <c r="F188" t="s">
        <v>77</v>
      </c>
      <c r="G188" t="s">
        <v>78</v>
      </c>
      <c r="H188" t="s">
        <v>210</v>
      </c>
      <c r="I188" t="s">
        <v>12</v>
      </c>
      <c r="J188" t="s">
        <v>80</v>
      </c>
      <c r="K188" t="s">
        <v>81</v>
      </c>
      <c r="L188" t="s">
        <v>211</v>
      </c>
      <c r="M188" t="s">
        <v>212</v>
      </c>
      <c r="N188" t="s">
        <v>213</v>
      </c>
      <c r="O188" t="s">
        <v>214</v>
      </c>
      <c r="P188" t="s">
        <v>72</v>
      </c>
      <c r="Q188" t="s">
        <v>73</v>
      </c>
      <c r="R188" s="10">
        <v>23762.2</v>
      </c>
      <c r="S188" t="s">
        <v>74</v>
      </c>
      <c r="T188">
        <v>2.4971903029958931E-5</v>
      </c>
      <c r="U188" s="10">
        <v>460.0165144887003</v>
      </c>
      <c r="V188" s="10">
        <v>54.281948709666636</v>
      </c>
      <c r="W188" s="10">
        <v>405.73456577903369</v>
      </c>
      <c r="X188" t="s">
        <v>11</v>
      </c>
    </row>
    <row r="189" spans="1:24" x14ac:dyDescent="0.45">
      <c r="A189" t="s">
        <v>59</v>
      </c>
      <c r="B189" t="s">
        <v>60</v>
      </c>
      <c r="C189" t="s">
        <v>61</v>
      </c>
      <c r="D189" t="s">
        <v>62</v>
      </c>
      <c r="E189" t="s">
        <v>63</v>
      </c>
      <c r="F189" t="s">
        <v>77</v>
      </c>
      <c r="G189" t="s">
        <v>78</v>
      </c>
      <c r="H189" t="s">
        <v>210</v>
      </c>
      <c r="I189" t="s">
        <v>12</v>
      </c>
      <c r="J189" t="s">
        <v>80</v>
      </c>
      <c r="K189" t="s">
        <v>81</v>
      </c>
      <c r="L189" t="s">
        <v>112</v>
      </c>
      <c r="M189" t="s">
        <v>113</v>
      </c>
      <c r="N189" t="s">
        <v>114</v>
      </c>
      <c r="O189" t="s">
        <v>115</v>
      </c>
      <c r="P189" t="s">
        <v>72</v>
      </c>
      <c r="Q189" t="s">
        <v>73</v>
      </c>
      <c r="R189" s="10">
        <v>20482.810000000001</v>
      </c>
      <c r="S189" t="s">
        <v>74</v>
      </c>
      <c r="T189">
        <v>2.1525563504266149E-5</v>
      </c>
      <c r="U189" s="10">
        <v>396.53023975617975</v>
      </c>
      <c r="V189" s="10">
        <v>46.790568291229214</v>
      </c>
      <c r="W189" s="10">
        <v>349.73967146495056</v>
      </c>
      <c r="X189" t="s">
        <v>11</v>
      </c>
    </row>
    <row r="190" spans="1:24" x14ac:dyDescent="0.45">
      <c r="A190" t="s">
        <v>59</v>
      </c>
      <c r="B190" t="s">
        <v>60</v>
      </c>
      <c r="C190" t="s">
        <v>140</v>
      </c>
      <c r="D190" t="s">
        <v>141</v>
      </c>
      <c r="E190" t="s">
        <v>63</v>
      </c>
      <c r="F190" t="s">
        <v>77</v>
      </c>
      <c r="G190" t="s">
        <v>78</v>
      </c>
      <c r="H190" t="s">
        <v>210</v>
      </c>
      <c r="I190" t="s">
        <v>12</v>
      </c>
      <c r="J190" t="s">
        <v>80</v>
      </c>
      <c r="K190" t="s">
        <v>81</v>
      </c>
      <c r="L190" t="s">
        <v>193</v>
      </c>
      <c r="M190" t="s">
        <v>194</v>
      </c>
      <c r="N190" t="s">
        <v>195</v>
      </c>
      <c r="O190" t="s">
        <v>196</v>
      </c>
      <c r="P190" t="s">
        <v>72</v>
      </c>
      <c r="Q190" t="s">
        <v>73</v>
      </c>
      <c r="R190" s="10">
        <v>96750.13</v>
      </c>
      <c r="S190" t="s">
        <v>74</v>
      </c>
      <c r="T190">
        <v>1.0167555464123357E-4</v>
      </c>
      <c r="U190" s="10">
        <v>1873.0023978810309</v>
      </c>
      <c r="V190" s="10">
        <v>221.01428294996165</v>
      </c>
      <c r="W190" s="10">
        <v>1651.9881149310693</v>
      </c>
      <c r="X190" t="s">
        <v>11</v>
      </c>
    </row>
    <row r="191" spans="1:24" x14ac:dyDescent="0.45">
      <c r="A191" t="s">
        <v>59</v>
      </c>
      <c r="B191" t="s">
        <v>60</v>
      </c>
      <c r="C191" t="s">
        <v>61</v>
      </c>
      <c r="D191" t="s">
        <v>62</v>
      </c>
      <c r="E191" t="s">
        <v>63</v>
      </c>
      <c r="F191" t="s">
        <v>77</v>
      </c>
      <c r="G191" t="s">
        <v>78</v>
      </c>
      <c r="H191" t="s">
        <v>210</v>
      </c>
      <c r="I191" t="s">
        <v>12</v>
      </c>
      <c r="J191" t="s">
        <v>80</v>
      </c>
      <c r="K191" t="s">
        <v>81</v>
      </c>
      <c r="L191" t="s">
        <v>82</v>
      </c>
      <c r="M191" t="s">
        <v>83</v>
      </c>
      <c r="N191" t="s">
        <v>102</v>
      </c>
      <c r="O191" t="s">
        <v>103</v>
      </c>
      <c r="P191" t="s">
        <v>72</v>
      </c>
      <c r="Q191" t="s">
        <v>73</v>
      </c>
      <c r="R191" s="10">
        <v>19727.23</v>
      </c>
      <c r="S191" t="s">
        <v>74</v>
      </c>
      <c r="T191">
        <v>2.0731517898582484E-5</v>
      </c>
      <c r="U191" s="10">
        <v>381.9028366530423</v>
      </c>
      <c r="V191" s="10">
        <v>45.064534725058998</v>
      </c>
      <c r="W191" s="10">
        <v>336.83830192798331</v>
      </c>
      <c r="X191" t="s">
        <v>11</v>
      </c>
    </row>
    <row r="192" spans="1:24" x14ac:dyDescent="0.45">
      <c r="A192" t="s">
        <v>59</v>
      </c>
      <c r="B192" t="s">
        <v>60</v>
      </c>
      <c r="C192" t="s">
        <v>180</v>
      </c>
      <c r="D192" t="s">
        <v>181</v>
      </c>
      <c r="E192" t="s">
        <v>63</v>
      </c>
      <c r="F192" t="s">
        <v>77</v>
      </c>
      <c r="G192" t="s">
        <v>78</v>
      </c>
      <c r="H192" t="s">
        <v>210</v>
      </c>
      <c r="I192" t="s">
        <v>12</v>
      </c>
      <c r="J192" t="s">
        <v>80</v>
      </c>
      <c r="K192" t="s">
        <v>81</v>
      </c>
      <c r="L192" t="s">
        <v>193</v>
      </c>
      <c r="M192" t="s">
        <v>194</v>
      </c>
      <c r="N192" t="s">
        <v>197</v>
      </c>
      <c r="O192" t="s">
        <v>198</v>
      </c>
      <c r="P192" t="s">
        <v>72</v>
      </c>
      <c r="Q192" t="s">
        <v>73</v>
      </c>
      <c r="R192" s="10">
        <v>63512.810000000005</v>
      </c>
      <c r="S192" t="s">
        <v>74</v>
      </c>
      <c r="T192">
        <v>6.6746165442602368E-5</v>
      </c>
      <c r="U192" s="10">
        <v>1229.5554065525528</v>
      </c>
      <c r="V192" s="10">
        <v>145.08753797320122</v>
      </c>
      <c r="W192" s="10">
        <v>1084.4678685793515</v>
      </c>
      <c r="X192" t="s">
        <v>11</v>
      </c>
    </row>
    <row r="193" spans="1:24" x14ac:dyDescent="0.45">
      <c r="A193" t="s">
        <v>59</v>
      </c>
      <c r="B193" t="s">
        <v>60</v>
      </c>
      <c r="C193" t="s">
        <v>180</v>
      </c>
      <c r="D193" t="s">
        <v>181</v>
      </c>
      <c r="E193" t="s">
        <v>63</v>
      </c>
      <c r="F193" t="s">
        <v>77</v>
      </c>
      <c r="G193" t="s">
        <v>78</v>
      </c>
      <c r="H193" t="s">
        <v>210</v>
      </c>
      <c r="I193" t="s">
        <v>12</v>
      </c>
      <c r="J193" t="s">
        <v>80</v>
      </c>
      <c r="K193" t="s">
        <v>81</v>
      </c>
      <c r="L193" t="s">
        <v>112</v>
      </c>
      <c r="M193" t="s">
        <v>113</v>
      </c>
      <c r="N193" t="s">
        <v>114</v>
      </c>
      <c r="O193" t="s">
        <v>115</v>
      </c>
      <c r="P193" t="s">
        <v>72</v>
      </c>
      <c r="Q193" t="s">
        <v>73</v>
      </c>
      <c r="R193" s="10">
        <v>45987.81</v>
      </c>
      <c r="S193" t="s">
        <v>74</v>
      </c>
      <c r="T193">
        <v>4.8328990239968334E-5</v>
      </c>
      <c r="U193" s="10">
        <v>890.28591902974449</v>
      </c>
      <c r="V193" s="10">
        <v>105.05373844550985</v>
      </c>
      <c r="W193" s="10">
        <v>785.2321805842347</v>
      </c>
      <c r="X193" t="s">
        <v>11</v>
      </c>
    </row>
    <row r="194" spans="1:24" x14ac:dyDescent="0.45">
      <c r="A194" t="s">
        <v>59</v>
      </c>
      <c r="B194" t="s">
        <v>60</v>
      </c>
      <c r="C194" t="s">
        <v>134</v>
      </c>
      <c r="D194" t="s">
        <v>135</v>
      </c>
      <c r="E194" t="s">
        <v>63</v>
      </c>
      <c r="F194" t="s">
        <v>77</v>
      </c>
      <c r="G194" t="s">
        <v>78</v>
      </c>
      <c r="H194" t="s">
        <v>210</v>
      </c>
      <c r="I194" t="s">
        <v>12</v>
      </c>
      <c r="J194" t="s">
        <v>80</v>
      </c>
      <c r="K194" t="s">
        <v>81</v>
      </c>
      <c r="L194" t="s">
        <v>94</v>
      </c>
      <c r="M194" t="s">
        <v>95</v>
      </c>
      <c r="N194" t="s">
        <v>132</v>
      </c>
      <c r="O194" t="s">
        <v>133</v>
      </c>
      <c r="P194" t="s">
        <v>72</v>
      </c>
      <c r="Q194" t="s">
        <v>73</v>
      </c>
      <c r="R194" s="10">
        <v>15212.28</v>
      </c>
      <c r="S194" t="s">
        <v>74</v>
      </c>
      <c r="T194">
        <v>1.5986717602940116E-5</v>
      </c>
      <c r="U194" s="10">
        <v>294.49714348949863</v>
      </c>
      <c r="V194" s="10">
        <v>34.750662931760843</v>
      </c>
      <c r="W194" s="10">
        <v>259.74648055773781</v>
      </c>
      <c r="X194" t="s">
        <v>11</v>
      </c>
    </row>
    <row r="195" spans="1:24" x14ac:dyDescent="0.45">
      <c r="A195" t="s">
        <v>59</v>
      </c>
      <c r="B195" t="s">
        <v>60</v>
      </c>
      <c r="C195" t="s">
        <v>134</v>
      </c>
      <c r="D195" t="s">
        <v>135</v>
      </c>
      <c r="E195" t="s">
        <v>63</v>
      </c>
      <c r="F195" t="s">
        <v>77</v>
      </c>
      <c r="G195" t="s">
        <v>78</v>
      </c>
      <c r="H195" t="s">
        <v>210</v>
      </c>
      <c r="I195" t="s">
        <v>12</v>
      </c>
      <c r="J195" t="s">
        <v>80</v>
      </c>
      <c r="K195" t="s">
        <v>81</v>
      </c>
      <c r="L195" t="s">
        <v>193</v>
      </c>
      <c r="M195" t="s">
        <v>194</v>
      </c>
      <c r="N195" t="s">
        <v>195</v>
      </c>
      <c r="O195" t="s">
        <v>196</v>
      </c>
      <c r="P195" t="s">
        <v>72</v>
      </c>
      <c r="Q195" t="s">
        <v>73</v>
      </c>
      <c r="R195" s="10">
        <v>3361.05</v>
      </c>
      <c r="S195" t="s">
        <v>74</v>
      </c>
      <c r="T195">
        <v>3.5321567312304189E-6</v>
      </c>
      <c r="U195" s="10">
        <v>65.067144709759447</v>
      </c>
      <c r="V195" s="10">
        <v>7.6779230757516155</v>
      </c>
      <c r="W195" s="10">
        <v>57.389221634007832</v>
      </c>
      <c r="X195" t="s">
        <v>11</v>
      </c>
    </row>
    <row r="196" spans="1:24" x14ac:dyDescent="0.45">
      <c r="A196" t="s">
        <v>59</v>
      </c>
      <c r="B196" t="s">
        <v>60</v>
      </c>
      <c r="C196" t="s">
        <v>61</v>
      </c>
      <c r="D196" t="s">
        <v>62</v>
      </c>
      <c r="E196" t="s">
        <v>63</v>
      </c>
      <c r="F196" t="s">
        <v>77</v>
      </c>
      <c r="G196" t="s">
        <v>78</v>
      </c>
      <c r="H196" t="s">
        <v>210</v>
      </c>
      <c r="I196" t="s">
        <v>12</v>
      </c>
      <c r="J196" t="s">
        <v>80</v>
      </c>
      <c r="K196" t="s">
        <v>81</v>
      </c>
      <c r="L196" t="s">
        <v>211</v>
      </c>
      <c r="M196" t="s">
        <v>212</v>
      </c>
      <c r="N196" t="s">
        <v>213</v>
      </c>
      <c r="O196" t="s">
        <v>214</v>
      </c>
      <c r="P196" t="s">
        <v>72</v>
      </c>
      <c r="Q196" t="s">
        <v>73</v>
      </c>
      <c r="R196" s="10">
        <v>3848.69</v>
      </c>
      <c r="S196" t="s">
        <v>74</v>
      </c>
      <c r="T196">
        <v>4.0446218562411154E-6</v>
      </c>
      <c r="U196" s="10">
        <v>74.507451294388389</v>
      </c>
      <c r="V196" s="10">
        <v>8.7918792527378304</v>
      </c>
      <c r="W196" s="10">
        <v>65.71557204165056</v>
      </c>
      <c r="X196" t="s">
        <v>11</v>
      </c>
    </row>
    <row r="197" spans="1:24" x14ac:dyDescent="0.45">
      <c r="A197" t="s">
        <v>59</v>
      </c>
      <c r="B197" t="s">
        <v>60</v>
      </c>
      <c r="C197" t="s">
        <v>138</v>
      </c>
      <c r="D197" t="s">
        <v>139</v>
      </c>
      <c r="E197" t="s">
        <v>63</v>
      </c>
      <c r="F197" t="s">
        <v>77</v>
      </c>
      <c r="G197" t="s">
        <v>78</v>
      </c>
      <c r="H197" t="s">
        <v>210</v>
      </c>
      <c r="I197" t="s">
        <v>12</v>
      </c>
      <c r="J197" t="s">
        <v>80</v>
      </c>
      <c r="K197" t="s">
        <v>81</v>
      </c>
      <c r="L197" t="s">
        <v>82</v>
      </c>
      <c r="M197" t="s">
        <v>83</v>
      </c>
      <c r="N197" t="s">
        <v>102</v>
      </c>
      <c r="O197" t="s">
        <v>103</v>
      </c>
      <c r="P197" t="s">
        <v>72</v>
      </c>
      <c r="Q197" t="s">
        <v>73</v>
      </c>
      <c r="R197" s="10">
        <v>308875.78000000003</v>
      </c>
      <c r="S197" t="s">
        <v>74</v>
      </c>
      <c r="T197">
        <v>3.2460024856549179E-4</v>
      </c>
      <c r="U197" s="10">
        <v>5979.5793203313924</v>
      </c>
      <c r="V197" s="10">
        <v>705.59035979910436</v>
      </c>
      <c r="W197" s="10">
        <v>5273.9889605322878</v>
      </c>
      <c r="X197" t="s">
        <v>11</v>
      </c>
    </row>
    <row r="198" spans="1:24" x14ac:dyDescent="0.45">
      <c r="A198" t="s">
        <v>59</v>
      </c>
      <c r="B198" t="s">
        <v>60</v>
      </c>
      <c r="C198" t="s">
        <v>138</v>
      </c>
      <c r="D198" t="s">
        <v>139</v>
      </c>
      <c r="E198" t="s">
        <v>63</v>
      </c>
      <c r="F198" t="s">
        <v>77</v>
      </c>
      <c r="G198" t="s">
        <v>78</v>
      </c>
      <c r="H198" t="s">
        <v>210</v>
      </c>
      <c r="I198" t="s">
        <v>12</v>
      </c>
      <c r="J198" t="s">
        <v>80</v>
      </c>
      <c r="K198" t="s">
        <v>81</v>
      </c>
      <c r="L198" t="s">
        <v>193</v>
      </c>
      <c r="M198" t="s">
        <v>194</v>
      </c>
      <c r="N198" t="s">
        <v>195</v>
      </c>
      <c r="O198" t="s">
        <v>196</v>
      </c>
      <c r="P198" t="s">
        <v>72</v>
      </c>
      <c r="Q198" t="s">
        <v>73</v>
      </c>
      <c r="R198" s="10">
        <v>32652.22</v>
      </c>
      <c r="S198" t="s">
        <v>74</v>
      </c>
      <c r="T198">
        <v>3.4314502510410884E-5</v>
      </c>
      <c r="U198" s="10">
        <v>632.11993985061258</v>
      </c>
      <c r="V198" s="10">
        <v>74.590152902372296</v>
      </c>
      <c r="W198" s="10">
        <v>557.52978694824026</v>
      </c>
      <c r="X198" t="s">
        <v>11</v>
      </c>
    </row>
    <row r="199" spans="1:24" x14ac:dyDescent="0.45">
      <c r="A199" t="s">
        <v>59</v>
      </c>
      <c r="B199" t="s">
        <v>60</v>
      </c>
      <c r="C199" t="s">
        <v>61</v>
      </c>
      <c r="D199" t="s">
        <v>62</v>
      </c>
      <c r="E199" t="s">
        <v>63</v>
      </c>
      <c r="F199" t="s">
        <v>77</v>
      </c>
      <c r="G199" t="s">
        <v>78</v>
      </c>
      <c r="H199" t="s">
        <v>210</v>
      </c>
      <c r="I199" t="s">
        <v>12</v>
      </c>
      <c r="J199" t="s">
        <v>80</v>
      </c>
      <c r="K199" t="s">
        <v>81</v>
      </c>
      <c r="L199" t="s">
        <v>68</v>
      </c>
      <c r="M199" t="s">
        <v>69</v>
      </c>
      <c r="N199" t="s">
        <v>70</v>
      </c>
      <c r="O199" t="s">
        <v>71</v>
      </c>
      <c r="P199" t="s">
        <v>72</v>
      </c>
      <c r="Q199" t="s">
        <v>73</v>
      </c>
      <c r="R199" s="10">
        <v>1629.74</v>
      </c>
      <c r="S199" t="s">
        <v>74</v>
      </c>
      <c r="T199">
        <v>1.7127079666043239E-6</v>
      </c>
      <c r="U199" s="10">
        <v>31.550416810009779</v>
      </c>
      <c r="V199" s="10">
        <v>3.7229491835811541</v>
      </c>
      <c r="W199" s="10">
        <v>27.827467626428625</v>
      </c>
      <c r="X199" t="s">
        <v>11</v>
      </c>
    </row>
    <row r="200" spans="1:24" x14ac:dyDescent="0.45">
      <c r="A200" t="s">
        <v>59</v>
      </c>
      <c r="B200" t="s">
        <v>60</v>
      </c>
      <c r="C200" t="s">
        <v>146</v>
      </c>
      <c r="D200" t="s">
        <v>147</v>
      </c>
      <c r="E200" t="s">
        <v>63</v>
      </c>
      <c r="F200" t="s">
        <v>77</v>
      </c>
      <c r="G200" t="s">
        <v>78</v>
      </c>
      <c r="H200" t="s">
        <v>210</v>
      </c>
      <c r="I200" t="s">
        <v>12</v>
      </c>
      <c r="J200" t="s">
        <v>80</v>
      </c>
      <c r="K200" t="s">
        <v>81</v>
      </c>
      <c r="L200" t="s">
        <v>112</v>
      </c>
      <c r="M200" t="s">
        <v>113</v>
      </c>
      <c r="N200" t="s">
        <v>114</v>
      </c>
      <c r="O200" t="s">
        <v>115</v>
      </c>
      <c r="P200" t="s">
        <v>72</v>
      </c>
      <c r="Q200" t="s">
        <v>73</v>
      </c>
      <c r="R200" s="10">
        <v>41343.06</v>
      </c>
      <c r="S200" t="s">
        <v>74</v>
      </c>
      <c r="T200">
        <v>4.344778199332443E-5</v>
      </c>
      <c r="U200" s="10">
        <v>800.36740535376362</v>
      </c>
      <c r="V200" s="10">
        <v>94.443353831744119</v>
      </c>
      <c r="W200" s="10">
        <v>705.92405152201957</v>
      </c>
      <c r="X200" t="s">
        <v>11</v>
      </c>
    </row>
    <row r="201" spans="1:24" x14ac:dyDescent="0.45">
      <c r="A201" t="s">
        <v>59</v>
      </c>
      <c r="B201" t="s">
        <v>60</v>
      </c>
      <c r="C201" t="s">
        <v>146</v>
      </c>
      <c r="D201" t="s">
        <v>147</v>
      </c>
      <c r="E201" t="s">
        <v>63</v>
      </c>
      <c r="F201" t="s">
        <v>77</v>
      </c>
      <c r="G201" t="s">
        <v>78</v>
      </c>
      <c r="H201" t="s">
        <v>210</v>
      </c>
      <c r="I201" t="s">
        <v>12</v>
      </c>
      <c r="J201" t="s">
        <v>80</v>
      </c>
      <c r="K201" t="s">
        <v>81</v>
      </c>
      <c r="L201" t="s">
        <v>82</v>
      </c>
      <c r="M201" t="s">
        <v>83</v>
      </c>
      <c r="N201" t="s">
        <v>102</v>
      </c>
      <c r="O201" t="s">
        <v>103</v>
      </c>
      <c r="P201" t="s">
        <v>72</v>
      </c>
      <c r="Q201" t="s">
        <v>73</v>
      </c>
      <c r="R201" s="10">
        <v>10052.450000000001</v>
      </c>
      <c r="S201" t="s">
        <v>74</v>
      </c>
      <c r="T201">
        <v>1.0564207296189353E-5</v>
      </c>
      <c r="U201" s="10">
        <v>194.60710755199162</v>
      </c>
      <c r="V201" s="10">
        <v>22.963638691135014</v>
      </c>
      <c r="W201" s="10">
        <v>171.64346886085661</v>
      </c>
      <c r="X201" t="s">
        <v>11</v>
      </c>
    </row>
    <row r="202" spans="1:24" x14ac:dyDescent="0.45">
      <c r="A202" t="s">
        <v>59</v>
      </c>
      <c r="B202" t="s">
        <v>60</v>
      </c>
      <c r="C202" t="s">
        <v>126</v>
      </c>
      <c r="D202" t="s">
        <v>127</v>
      </c>
      <c r="E202" t="s">
        <v>63</v>
      </c>
      <c r="F202" t="s">
        <v>77</v>
      </c>
      <c r="G202" t="s">
        <v>78</v>
      </c>
      <c r="H202" t="s">
        <v>210</v>
      </c>
      <c r="I202" t="s">
        <v>12</v>
      </c>
      <c r="J202" t="s">
        <v>80</v>
      </c>
      <c r="K202" t="s">
        <v>81</v>
      </c>
      <c r="L202" t="s">
        <v>193</v>
      </c>
      <c r="M202" t="s">
        <v>194</v>
      </c>
      <c r="N202" t="s">
        <v>195</v>
      </c>
      <c r="O202" t="s">
        <v>196</v>
      </c>
      <c r="P202" t="s">
        <v>72</v>
      </c>
      <c r="Q202" t="s">
        <v>73</v>
      </c>
      <c r="R202" s="10">
        <v>113443.44</v>
      </c>
      <c r="S202" t="s">
        <v>74</v>
      </c>
      <c r="T202">
        <v>1.1921869957600576E-4</v>
      </c>
      <c r="U202" s="10">
        <v>2196.1710557275001</v>
      </c>
      <c r="V202" s="10">
        <v>259.14818457584505</v>
      </c>
      <c r="W202" s="10">
        <v>1937.0228711516552</v>
      </c>
      <c r="X202" t="s">
        <v>11</v>
      </c>
    </row>
    <row r="203" spans="1:24" x14ac:dyDescent="0.45">
      <c r="A203" t="s">
        <v>59</v>
      </c>
      <c r="B203" t="s">
        <v>60</v>
      </c>
      <c r="C203" t="s">
        <v>138</v>
      </c>
      <c r="D203" t="s">
        <v>139</v>
      </c>
      <c r="E203" t="s">
        <v>63</v>
      </c>
      <c r="F203" t="s">
        <v>77</v>
      </c>
      <c r="G203" t="s">
        <v>78</v>
      </c>
      <c r="H203" t="s">
        <v>210</v>
      </c>
      <c r="I203" t="s">
        <v>12</v>
      </c>
      <c r="J203" t="s">
        <v>80</v>
      </c>
      <c r="K203" t="s">
        <v>81</v>
      </c>
      <c r="L203" t="s">
        <v>94</v>
      </c>
      <c r="M203" t="s">
        <v>95</v>
      </c>
      <c r="N203" t="s">
        <v>96</v>
      </c>
      <c r="O203" t="s">
        <v>97</v>
      </c>
      <c r="P203" t="s">
        <v>72</v>
      </c>
      <c r="Q203" t="s">
        <v>73</v>
      </c>
      <c r="R203" s="10">
        <v>487149.62</v>
      </c>
      <c r="S203" t="s">
        <v>74</v>
      </c>
      <c r="T203">
        <v>5.1194978039581106E-4</v>
      </c>
      <c r="U203" s="10">
        <v>9430.8132339133081</v>
      </c>
      <c r="V203" s="10">
        <v>1112.8359616017704</v>
      </c>
      <c r="W203" s="10">
        <v>8317.9772723115384</v>
      </c>
      <c r="X203" t="s">
        <v>11</v>
      </c>
    </row>
    <row r="204" spans="1:24" x14ac:dyDescent="0.45">
      <c r="A204" t="s">
        <v>59</v>
      </c>
      <c r="B204" t="s">
        <v>60</v>
      </c>
      <c r="C204" t="s">
        <v>134</v>
      </c>
      <c r="D204" t="s">
        <v>135</v>
      </c>
      <c r="E204" t="s">
        <v>63</v>
      </c>
      <c r="F204" t="s">
        <v>77</v>
      </c>
      <c r="G204" t="s">
        <v>78</v>
      </c>
      <c r="H204" t="s">
        <v>210</v>
      </c>
      <c r="I204" t="s">
        <v>12</v>
      </c>
      <c r="J204" t="s">
        <v>80</v>
      </c>
      <c r="K204" t="s">
        <v>81</v>
      </c>
      <c r="L204" t="s">
        <v>94</v>
      </c>
      <c r="M204" t="s">
        <v>95</v>
      </c>
      <c r="N204" t="s">
        <v>96</v>
      </c>
      <c r="O204" t="s">
        <v>97</v>
      </c>
      <c r="P204" t="s">
        <v>72</v>
      </c>
      <c r="Q204" t="s">
        <v>73</v>
      </c>
      <c r="R204" s="10">
        <v>164037.76000000001</v>
      </c>
      <c r="S204" t="s">
        <v>74</v>
      </c>
      <c r="T204">
        <v>1.7238871131341693E-4</v>
      </c>
      <c r="U204" s="10">
        <v>3175.635193699823</v>
      </c>
      <c r="V204" s="10">
        <v>374.72495285657914</v>
      </c>
      <c r="W204" s="10">
        <v>2800.9102408432441</v>
      </c>
      <c r="X204" t="s">
        <v>11</v>
      </c>
    </row>
    <row r="205" spans="1:24" x14ac:dyDescent="0.45">
      <c r="A205" t="s">
        <v>59</v>
      </c>
      <c r="B205" t="s">
        <v>60</v>
      </c>
      <c r="C205" t="s">
        <v>140</v>
      </c>
      <c r="D205" t="s">
        <v>141</v>
      </c>
      <c r="E205" t="s">
        <v>63</v>
      </c>
      <c r="F205" t="s">
        <v>77</v>
      </c>
      <c r="G205" t="s">
        <v>78</v>
      </c>
      <c r="H205" t="s">
        <v>210</v>
      </c>
      <c r="I205" t="s">
        <v>12</v>
      </c>
      <c r="J205" t="s">
        <v>80</v>
      </c>
      <c r="K205" t="s">
        <v>81</v>
      </c>
      <c r="L205" t="s">
        <v>211</v>
      </c>
      <c r="M205" t="s">
        <v>212</v>
      </c>
      <c r="N205" t="s">
        <v>213</v>
      </c>
      <c r="O205" t="s">
        <v>214</v>
      </c>
      <c r="P205" t="s">
        <v>72</v>
      </c>
      <c r="Q205" t="s">
        <v>73</v>
      </c>
      <c r="R205" s="10">
        <v>145410.41</v>
      </c>
      <c r="S205" t="s">
        <v>74</v>
      </c>
      <c r="T205">
        <v>1.5281306689054761E-4</v>
      </c>
      <c r="U205" s="10">
        <v>2815.0251230346034</v>
      </c>
      <c r="V205" s="10">
        <v>332.17296451808323</v>
      </c>
      <c r="W205" s="10">
        <v>2482.8521585165204</v>
      </c>
      <c r="X205" t="s">
        <v>11</v>
      </c>
    </row>
    <row r="206" spans="1:24" x14ac:dyDescent="0.45">
      <c r="A206" t="s">
        <v>59</v>
      </c>
      <c r="B206" t="s">
        <v>60</v>
      </c>
      <c r="C206" t="s">
        <v>134</v>
      </c>
      <c r="D206" t="s">
        <v>135</v>
      </c>
      <c r="E206" t="s">
        <v>63</v>
      </c>
      <c r="F206" t="s">
        <v>77</v>
      </c>
      <c r="G206" t="s">
        <v>78</v>
      </c>
      <c r="H206" t="s">
        <v>210</v>
      </c>
      <c r="I206" t="s">
        <v>12</v>
      </c>
      <c r="J206" t="s">
        <v>80</v>
      </c>
      <c r="K206" t="s">
        <v>81</v>
      </c>
      <c r="L206" t="s">
        <v>193</v>
      </c>
      <c r="M206" t="s">
        <v>194</v>
      </c>
      <c r="N206" t="s">
        <v>197</v>
      </c>
      <c r="O206" t="s">
        <v>198</v>
      </c>
      <c r="P206" t="s">
        <v>72</v>
      </c>
      <c r="Q206" t="s">
        <v>73</v>
      </c>
      <c r="R206" s="10">
        <v>122670.2</v>
      </c>
      <c r="S206" t="s">
        <v>74</v>
      </c>
      <c r="T206">
        <v>1.2891518205661377E-4</v>
      </c>
      <c r="U206" s="10">
        <v>2374.7934886345438</v>
      </c>
      <c r="V206" s="10">
        <v>280.22563165887618</v>
      </c>
      <c r="W206" s="10">
        <v>2094.5678569756678</v>
      </c>
      <c r="X206" t="s">
        <v>11</v>
      </c>
    </row>
    <row r="207" spans="1:24" x14ac:dyDescent="0.45">
      <c r="A207" t="s">
        <v>59</v>
      </c>
      <c r="B207" t="s">
        <v>60</v>
      </c>
      <c r="C207" t="s">
        <v>134</v>
      </c>
      <c r="D207" t="s">
        <v>135</v>
      </c>
      <c r="E207" t="s">
        <v>63</v>
      </c>
      <c r="F207" t="s">
        <v>77</v>
      </c>
      <c r="G207" t="s">
        <v>78</v>
      </c>
      <c r="H207" t="s">
        <v>210</v>
      </c>
      <c r="I207" t="s">
        <v>12</v>
      </c>
      <c r="J207" t="s">
        <v>80</v>
      </c>
      <c r="K207" t="s">
        <v>81</v>
      </c>
      <c r="L207" t="s">
        <v>211</v>
      </c>
      <c r="M207" t="s">
        <v>212</v>
      </c>
      <c r="N207" t="s">
        <v>213</v>
      </c>
      <c r="O207" t="s">
        <v>214</v>
      </c>
      <c r="P207" t="s">
        <v>72</v>
      </c>
      <c r="Q207" t="s">
        <v>73</v>
      </c>
      <c r="R207" s="10">
        <v>57621.79</v>
      </c>
      <c r="S207" t="s">
        <v>74</v>
      </c>
      <c r="T207">
        <v>6.0555241193688176E-5</v>
      </c>
      <c r="U207" s="10">
        <v>1115.5101377145147</v>
      </c>
      <c r="V207" s="10">
        <v>131.63019625031274</v>
      </c>
      <c r="W207" s="10">
        <v>983.87994146420203</v>
      </c>
      <c r="X207" t="s">
        <v>11</v>
      </c>
    </row>
    <row r="208" spans="1:24" x14ac:dyDescent="0.45">
      <c r="A208" t="s">
        <v>59</v>
      </c>
      <c r="B208" t="s">
        <v>60</v>
      </c>
      <c r="C208" t="s">
        <v>91</v>
      </c>
      <c r="D208" t="s">
        <v>92</v>
      </c>
      <c r="E208" t="s">
        <v>63</v>
      </c>
      <c r="F208" t="s">
        <v>77</v>
      </c>
      <c r="G208" t="s">
        <v>78</v>
      </c>
      <c r="H208" t="s">
        <v>210</v>
      </c>
      <c r="I208" t="s">
        <v>12</v>
      </c>
      <c r="J208" t="s">
        <v>80</v>
      </c>
      <c r="K208" t="s">
        <v>81</v>
      </c>
      <c r="L208" t="s">
        <v>82</v>
      </c>
      <c r="M208" t="s">
        <v>83</v>
      </c>
      <c r="N208" t="s">
        <v>102</v>
      </c>
      <c r="O208" t="s">
        <v>103</v>
      </c>
      <c r="P208" t="s">
        <v>72</v>
      </c>
      <c r="Q208" t="s">
        <v>73</v>
      </c>
      <c r="R208" s="10">
        <v>-8791.32</v>
      </c>
      <c r="S208" t="s">
        <v>74</v>
      </c>
      <c r="T208">
        <v>-9.2388747904376916E-6</v>
      </c>
      <c r="U208" s="10">
        <v>-170.19267509552145</v>
      </c>
      <c r="V208" s="10">
        <v>-20.082735661271531</v>
      </c>
      <c r="W208" s="10">
        <v>-150.10993943424992</v>
      </c>
      <c r="X208" t="s">
        <v>11</v>
      </c>
    </row>
    <row r="209" spans="1:24" x14ac:dyDescent="0.45">
      <c r="A209" t="s">
        <v>59</v>
      </c>
      <c r="B209" t="s">
        <v>60</v>
      </c>
      <c r="C209" t="s">
        <v>138</v>
      </c>
      <c r="D209" t="s">
        <v>139</v>
      </c>
      <c r="E209" t="s">
        <v>63</v>
      </c>
      <c r="F209" t="s">
        <v>77</v>
      </c>
      <c r="G209" t="s">
        <v>78</v>
      </c>
      <c r="H209" t="s">
        <v>210</v>
      </c>
      <c r="I209" t="s">
        <v>12</v>
      </c>
      <c r="J209" t="s">
        <v>80</v>
      </c>
      <c r="K209" t="s">
        <v>81</v>
      </c>
      <c r="L209" t="s">
        <v>94</v>
      </c>
      <c r="M209" t="s">
        <v>95</v>
      </c>
      <c r="N209" t="s">
        <v>148</v>
      </c>
      <c r="O209" t="s">
        <v>149</v>
      </c>
      <c r="P209" t="s">
        <v>72</v>
      </c>
      <c r="Q209" t="s">
        <v>73</v>
      </c>
      <c r="R209" s="10">
        <v>1926.24</v>
      </c>
      <c r="S209" t="s">
        <v>74</v>
      </c>
      <c r="T209">
        <v>2.0243024001324832E-6</v>
      </c>
      <c r="U209" s="10">
        <v>37.290411277942027</v>
      </c>
      <c r="V209" s="10">
        <v>4.4002685307971596</v>
      </c>
      <c r="W209" s="10">
        <v>32.890142747144871</v>
      </c>
      <c r="X209" t="s">
        <v>11</v>
      </c>
    </row>
    <row r="210" spans="1:24" x14ac:dyDescent="0.45">
      <c r="A210" t="s">
        <v>59</v>
      </c>
      <c r="B210" t="s">
        <v>60</v>
      </c>
      <c r="C210" t="s">
        <v>124</v>
      </c>
      <c r="D210" t="s">
        <v>125</v>
      </c>
      <c r="E210" t="s">
        <v>63</v>
      </c>
      <c r="F210" t="s">
        <v>77</v>
      </c>
      <c r="G210" t="s">
        <v>78</v>
      </c>
      <c r="H210" t="s">
        <v>210</v>
      </c>
      <c r="I210" t="s">
        <v>12</v>
      </c>
      <c r="J210" t="s">
        <v>80</v>
      </c>
      <c r="K210" t="s">
        <v>81</v>
      </c>
      <c r="L210" t="s">
        <v>94</v>
      </c>
      <c r="M210" t="s">
        <v>95</v>
      </c>
      <c r="N210" t="s">
        <v>96</v>
      </c>
      <c r="O210" t="s">
        <v>97</v>
      </c>
      <c r="P210" t="s">
        <v>72</v>
      </c>
      <c r="Q210" t="s">
        <v>73</v>
      </c>
      <c r="R210" s="10">
        <v>25729.920000000002</v>
      </c>
      <c r="S210" t="s">
        <v>74</v>
      </c>
      <c r="T210">
        <v>2.7039797123523953E-5</v>
      </c>
      <c r="U210" s="10">
        <v>498.10994421699581</v>
      </c>
      <c r="V210" s="10">
        <v>58.776973417605511</v>
      </c>
      <c r="W210" s="10">
        <v>439.3329707993903</v>
      </c>
      <c r="X210" t="s">
        <v>11</v>
      </c>
    </row>
    <row r="211" spans="1:24" x14ac:dyDescent="0.45">
      <c r="A211" t="s">
        <v>59</v>
      </c>
      <c r="B211" t="s">
        <v>60</v>
      </c>
      <c r="C211" t="s">
        <v>134</v>
      </c>
      <c r="D211" t="s">
        <v>135</v>
      </c>
      <c r="E211" t="s">
        <v>63</v>
      </c>
      <c r="F211" t="s">
        <v>77</v>
      </c>
      <c r="G211" t="s">
        <v>78</v>
      </c>
      <c r="H211" t="s">
        <v>210</v>
      </c>
      <c r="I211" t="s">
        <v>12</v>
      </c>
      <c r="J211" t="s">
        <v>80</v>
      </c>
      <c r="K211" t="s">
        <v>81</v>
      </c>
      <c r="L211" t="s">
        <v>82</v>
      </c>
      <c r="M211" t="s">
        <v>83</v>
      </c>
      <c r="N211" t="s">
        <v>102</v>
      </c>
      <c r="O211" t="s">
        <v>103</v>
      </c>
      <c r="P211" t="s">
        <v>72</v>
      </c>
      <c r="Q211" t="s">
        <v>73</v>
      </c>
      <c r="R211" s="10">
        <v>72596.69</v>
      </c>
      <c r="S211" t="s">
        <v>74</v>
      </c>
      <c r="T211">
        <v>7.6292494086237345E-5</v>
      </c>
      <c r="U211" s="10">
        <v>1405.4118009787258</v>
      </c>
      <c r="V211" s="10">
        <v>165.83859251548964</v>
      </c>
      <c r="W211" s="10">
        <v>1239.5732084632361</v>
      </c>
      <c r="X211" t="s">
        <v>11</v>
      </c>
    </row>
    <row r="212" spans="1:24" x14ac:dyDescent="0.45">
      <c r="A212" t="s">
        <v>59</v>
      </c>
      <c r="B212" t="s">
        <v>60</v>
      </c>
      <c r="C212" t="s">
        <v>168</v>
      </c>
      <c r="D212" t="s">
        <v>169</v>
      </c>
      <c r="E212" t="s">
        <v>63</v>
      </c>
      <c r="F212" t="s">
        <v>77</v>
      </c>
      <c r="G212" t="s">
        <v>78</v>
      </c>
      <c r="H212" t="s">
        <v>210</v>
      </c>
      <c r="I212" t="s">
        <v>12</v>
      </c>
      <c r="J212" t="s">
        <v>80</v>
      </c>
      <c r="K212" t="s">
        <v>81</v>
      </c>
      <c r="L212" t="s">
        <v>82</v>
      </c>
      <c r="M212" t="s">
        <v>83</v>
      </c>
      <c r="N212" t="s">
        <v>102</v>
      </c>
      <c r="O212" t="s">
        <v>103</v>
      </c>
      <c r="P212" t="s">
        <v>72</v>
      </c>
      <c r="Q212" t="s">
        <v>73</v>
      </c>
      <c r="R212" s="10">
        <v>78297.48</v>
      </c>
      <c r="S212" t="s">
        <v>74</v>
      </c>
      <c r="T212">
        <v>8.2283503970598202E-5</v>
      </c>
      <c r="U212" s="10">
        <v>1515.7743745464948</v>
      </c>
      <c r="V212" s="10">
        <v>178.86137619648639</v>
      </c>
      <c r="W212" s="10">
        <v>1336.9129983500084</v>
      </c>
      <c r="X212" t="s">
        <v>11</v>
      </c>
    </row>
    <row r="213" spans="1:24" x14ac:dyDescent="0.45">
      <c r="A213" t="s">
        <v>59</v>
      </c>
      <c r="B213" t="s">
        <v>60</v>
      </c>
      <c r="C213" t="s">
        <v>61</v>
      </c>
      <c r="D213" t="s">
        <v>62</v>
      </c>
      <c r="E213" t="s">
        <v>63</v>
      </c>
      <c r="F213" t="s">
        <v>77</v>
      </c>
      <c r="G213" t="s">
        <v>78</v>
      </c>
      <c r="H213" t="s">
        <v>210</v>
      </c>
      <c r="I213" t="s">
        <v>12</v>
      </c>
      <c r="J213" t="s">
        <v>80</v>
      </c>
      <c r="K213" t="s">
        <v>81</v>
      </c>
      <c r="L213" t="s">
        <v>193</v>
      </c>
      <c r="M213" t="s">
        <v>194</v>
      </c>
      <c r="N213" t="s">
        <v>197</v>
      </c>
      <c r="O213" t="s">
        <v>198</v>
      </c>
      <c r="P213" t="s">
        <v>72</v>
      </c>
      <c r="Q213" t="s">
        <v>73</v>
      </c>
      <c r="R213" s="10">
        <v>1441.73</v>
      </c>
      <c r="S213" t="s">
        <v>74</v>
      </c>
      <c r="T213">
        <v>1.5151266193947819E-6</v>
      </c>
      <c r="U213" s="10">
        <v>27.910698901355673</v>
      </c>
      <c r="V213" s="10">
        <v>3.2934624703599695</v>
      </c>
      <c r="W213" s="10">
        <v>24.617236430995703</v>
      </c>
      <c r="X213" t="s">
        <v>11</v>
      </c>
    </row>
    <row r="214" spans="1:24" x14ac:dyDescent="0.45">
      <c r="A214" t="s">
        <v>59</v>
      </c>
      <c r="B214" t="s">
        <v>60</v>
      </c>
      <c r="C214" t="s">
        <v>146</v>
      </c>
      <c r="D214" t="s">
        <v>147</v>
      </c>
      <c r="E214" t="s">
        <v>63</v>
      </c>
      <c r="F214" t="s">
        <v>77</v>
      </c>
      <c r="G214" t="s">
        <v>78</v>
      </c>
      <c r="H214" t="s">
        <v>210</v>
      </c>
      <c r="I214" t="s">
        <v>12</v>
      </c>
      <c r="J214" t="s">
        <v>80</v>
      </c>
      <c r="K214" t="s">
        <v>81</v>
      </c>
      <c r="L214" t="s">
        <v>193</v>
      </c>
      <c r="M214" t="s">
        <v>194</v>
      </c>
      <c r="N214" t="s">
        <v>197</v>
      </c>
      <c r="O214" t="s">
        <v>198</v>
      </c>
      <c r="P214" t="s">
        <v>72</v>
      </c>
      <c r="Q214" t="s">
        <v>73</v>
      </c>
      <c r="R214" s="10">
        <v>3705.32</v>
      </c>
      <c r="S214" t="s">
        <v>74</v>
      </c>
      <c r="T214">
        <v>3.8939530739985111E-6</v>
      </c>
      <c r="U214" s="10">
        <v>71.731926819287395</v>
      </c>
      <c r="V214" s="10">
        <v>8.4643673646759137</v>
      </c>
      <c r="W214" s="10">
        <v>63.267559454611479</v>
      </c>
      <c r="X214" t="s">
        <v>11</v>
      </c>
    </row>
    <row r="215" spans="1:24" x14ac:dyDescent="0.45">
      <c r="A215" t="s">
        <v>59</v>
      </c>
      <c r="B215" t="s">
        <v>60</v>
      </c>
      <c r="C215" t="s">
        <v>180</v>
      </c>
      <c r="D215" t="s">
        <v>181</v>
      </c>
      <c r="E215" t="s">
        <v>63</v>
      </c>
      <c r="F215" t="s">
        <v>77</v>
      </c>
      <c r="G215" t="s">
        <v>78</v>
      </c>
      <c r="H215" t="s">
        <v>210</v>
      </c>
      <c r="I215" t="s">
        <v>12</v>
      </c>
      <c r="J215" t="s">
        <v>80</v>
      </c>
      <c r="K215" t="s">
        <v>81</v>
      </c>
      <c r="L215" t="s">
        <v>68</v>
      </c>
      <c r="M215" t="s">
        <v>69</v>
      </c>
      <c r="N215" t="s">
        <v>130</v>
      </c>
      <c r="O215" t="s">
        <v>131</v>
      </c>
      <c r="P215" t="s">
        <v>72</v>
      </c>
      <c r="Q215" t="s">
        <v>73</v>
      </c>
      <c r="R215" s="10">
        <v>3719.44</v>
      </c>
      <c r="S215" t="s">
        <v>74</v>
      </c>
      <c r="T215">
        <v>3.9087919050319597E-6</v>
      </c>
      <c r="U215" s="10">
        <v>72.005278326495485</v>
      </c>
      <c r="V215" s="10">
        <v>8.4966228425264685</v>
      </c>
      <c r="W215" s="10">
        <v>63.508655483969015</v>
      </c>
      <c r="X215" t="s">
        <v>11</v>
      </c>
    </row>
    <row r="216" spans="1:24" x14ac:dyDescent="0.45">
      <c r="A216" t="s">
        <v>59</v>
      </c>
      <c r="B216" t="s">
        <v>60</v>
      </c>
      <c r="C216" t="s">
        <v>180</v>
      </c>
      <c r="D216" t="s">
        <v>181</v>
      </c>
      <c r="E216" t="s">
        <v>63</v>
      </c>
      <c r="F216" t="s">
        <v>77</v>
      </c>
      <c r="G216" t="s">
        <v>78</v>
      </c>
      <c r="H216" t="s">
        <v>210</v>
      </c>
      <c r="I216" t="s">
        <v>12</v>
      </c>
      <c r="J216" t="s">
        <v>80</v>
      </c>
      <c r="K216" t="s">
        <v>81</v>
      </c>
      <c r="L216" t="s">
        <v>82</v>
      </c>
      <c r="M216" t="s">
        <v>83</v>
      </c>
      <c r="N216" t="s">
        <v>102</v>
      </c>
      <c r="O216" t="s">
        <v>103</v>
      </c>
      <c r="P216" t="s">
        <v>72</v>
      </c>
      <c r="Q216" t="s">
        <v>73</v>
      </c>
      <c r="R216" s="10">
        <v>1200.8700000000001</v>
      </c>
      <c r="S216" t="s">
        <v>74</v>
      </c>
      <c r="T216">
        <v>1.2620047466811483E-6</v>
      </c>
      <c r="U216" s="10">
        <v>23.247848757861036</v>
      </c>
      <c r="V216" s="10">
        <v>2.7432461534276023</v>
      </c>
      <c r="W216" s="10">
        <v>20.504602604433433</v>
      </c>
      <c r="X216" t="s">
        <v>11</v>
      </c>
    </row>
    <row r="217" spans="1:24" x14ac:dyDescent="0.45">
      <c r="A217" t="s">
        <v>59</v>
      </c>
      <c r="B217" t="s">
        <v>60</v>
      </c>
      <c r="C217" t="s">
        <v>134</v>
      </c>
      <c r="D217" t="s">
        <v>135</v>
      </c>
      <c r="E217" t="s">
        <v>63</v>
      </c>
      <c r="F217" t="s">
        <v>77</v>
      </c>
      <c r="G217" t="s">
        <v>78</v>
      </c>
      <c r="H217" t="s">
        <v>210</v>
      </c>
      <c r="I217" t="s">
        <v>12</v>
      </c>
      <c r="J217" t="s">
        <v>80</v>
      </c>
      <c r="K217" t="s">
        <v>81</v>
      </c>
      <c r="L217" t="s">
        <v>94</v>
      </c>
      <c r="M217" t="s">
        <v>95</v>
      </c>
      <c r="N217" t="s">
        <v>158</v>
      </c>
      <c r="O217" t="s">
        <v>159</v>
      </c>
      <c r="P217" t="s">
        <v>72</v>
      </c>
      <c r="Q217" t="s">
        <v>73</v>
      </c>
      <c r="R217" s="10">
        <v>12305.56</v>
      </c>
      <c r="S217" t="s">
        <v>74</v>
      </c>
      <c r="T217">
        <v>1.293202022747647E-5</v>
      </c>
      <c r="U217" s="10">
        <v>238.22545134842605</v>
      </c>
      <c r="V217" s="10">
        <v>28.110603259114274</v>
      </c>
      <c r="W217" s="10">
        <v>210.11484808931178</v>
      </c>
      <c r="X217" t="s">
        <v>11</v>
      </c>
    </row>
    <row r="218" spans="1:24" x14ac:dyDescent="0.45">
      <c r="A218" t="s">
        <v>59</v>
      </c>
      <c r="B218" t="s">
        <v>60</v>
      </c>
      <c r="C218" t="s">
        <v>91</v>
      </c>
      <c r="D218" t="s">
        <v>92</v>
      </c>
      <c r="E218" t="s">
        <v>63</v>
      </c>
      <c r="F218" t="s">
        <v>77</v>
      </c>
      <c r="G218" t="s">
        <v>78</v>
      </c>
      <c r="H218" t="s">
        <v>210</v>
      </c>
      <c r="I218" t="s">
        <v>12</v>
      </c>
      <c r="J218" t="s">
        <v>80</v>
      </c>
      <c r="K218" t="s">
        <v>81</v>
      </c>
      <c r="L218" t="s">
        <v>193</v>
      </c>
      <c r="M218" t="s">
        <v>194</v>
      </c>
      <c r="N218" t="s">
        <v>197</v>
      </c>
      <c r="O218" t="s">
        <v>198</v>
      </c>
      <c r="P218" t="s">
        <v>72</v>
      </c>
      <c r="Q218" t="s">
        <v>73</v>
      </c>
      <c r="R218" s="10">
        <v>92341.95</v>
      </c>
      <c r="S218" t="s">
        <v>74</v>
      </c>
      <c r="T218">
        <v>9.7042959868922732E-5</v>
      </c>
      <c r="U218" s="10">
        <v>1787.6636835010995</v>
      </c>
      <c r="V218" s="10">
        <v>210.94431465312977</v>
      </c>
      <c r="W218" s="10">
        <v>1576.7193688479697</v>
      </c>
      <c r="X218" t="s">
        <v>11</v>
      </c>
    </row>
    <row r="219" spans="1:24" x14ac:dyDescent="0.45">
      <c r="A219" t="s">
        <v>59</v>
      </c>
      <c r="B219" t="s">
        <v>60</v>
      </c>
      <c r="C219" t="s">
        <v>180</v>
      </c>
      <c r="D219" t="s">
        <v>181</v>
      </c>
      <c r="E219" t="s">
        <v>63</v>
      </c>
      <c r="F219" t="s">
        <v>77</v>
      </c>
      <c r="G219" t="s">
        <v>78</v>
      </c>
      <c r="H219" t="s">
        <v>210</v>
      </c>
      <c r="I219" t="s">
        <v>12</v>
      </c>
      <c r="J219" t="s">
        <v>80</v>
      </c>
      <c r="K219" t="s">
        <v>81</v>
      </c>
      <c r="L219" t="s">
        <v>82</v>
      </c>
      <c r="M219" t="s">
        <v>83</v>
      </c>
      <c r="N219" t="s">
        <v>215</v>
      </c>
      <c r="O219" t="s">
        <v>216</v>
      </c>
      <c r="P219" t="s">
        <v>72</v>
      </c>
      <c r="Q219" t="s">
        <v>73</v>
      </c>
      <c r="R219" s="10">
        <v>706.57</v>
      </c>
      <c r="S219" t="s">
        <v>74</v>
      </c>
      <c r="T219">
        <v>7.4254056963909406E-7</v>
      </c>
      <c r="U219" s="10">
        <v>13.678610088387478</v>
      </c>
      <c r="V219" s="10">
        <v>1.6140759904297224</v>
      </c>
      <c r="W219" s="10">
        <v>12.064534097957756</v>
      </c>
      <c r="X219" t="s">
        <v>11</v>
      </c>
    </row>
    <row r="220" spans="1:24" x14ac:dyDescent="0.45">
      <c r="A220" t="s">
        <v>59</v>
      </c>
      <c r="B220" t="s">
        <v>60</v>
      </c>
      <c r="C220" t="s">
        <v>126</v>
      </c>
      <c r="D220" t="s">
        <v>127</v>
      </c>
      <c r="E220" t="s">
        <v>63</v>
      </c>
      <c r="F220" t="s">
        <v>77</v>
      </c>
      <c r="G220" t="s">
        <v>78</v>
      </c>
      <c r="H220" t="s">
        <v>210</v>
      </c>
      <c r="I220" t="s">
        <v>12</v>
      </c>
      <c r="J220" t="s">
        <v>80</v>
      </c>
      <c r="K220" t="s">
        <v>81</v>
      </c>
      <c r="L220" t="s">
        <v>193</v>
      </c>
      <c r="M220" t="s">
        <v>194</v>
      </c>
      <c r="N220" t="s">
        <v>197</v>
      </c>
      <c r="O220" t="s">
        <v>198</v>
      </c>
      <c r="P220" t="s">
        <v>72</v>
      </c>
      <c r="Q220" t="s">
        <v>73</v>
      </c>
      <c r="R220" s="10">
        <v>649.52</v>
      </c>
      <c r="S220" t="s">
        <v>74</v>
      </c>
      <c r="T220">
        <v>6.8258622753865064E-7</v>
      </c>
      <c r="U220" s="10">
        <v>12.574169331572859</v>
      </c>
      <c r="V220" s="10">
        <v>1.4837519811255975</v>
      </c>
      <c r="W220" s="10">
        <v>11.090417350447263</v>
      </c>
      <c r="X220" t="s">
        <v>11</v>
      </c>
    </row>
    <row r="221" spans="1:24" x14ac:dyDescent="0.45">
      <c r="A221" t="s">
        <v>59</v>
      </c>
      <c r="B221" t="s">
        <v>60</v>
      </c>
      <c r="C221" t="s">
        <v>138</v>
      </c>
      <c r="D221" t="s">
        <v>139</v>
      </c>
      <c r="E221" t="s">
        <v>63</v>
      </c>
      <c r="F221" t="s">
        <v>77</v>
      </c>
      <c r="G221" t="s">
        <v>78</v>
      </c>
      <c r="H221" t="s">
        <v>210</v>
      </c>
      <c r="I221" t="s">
        <v>12</v>
      </c>
      <c r="J221" t="s">
        <v>80</v>
      </c>
      <c r="K221" t="s">
        <v>81</v>
      </c>
      <c r="L221" t="s">
        <v>193</v>
      </c>
      <c r="M221" t="s">
        <v>194</v>
      </c>
      <c r="N221" t="s">
        <v>197</v>
      </c>
      <c r="O221" t="s">
        <v>198</v>
      </c>
      <c r="P221" t="s">
        <v>72</v>
      </c>
      <c r="Q221" t="s">
        <v>73</v>
      </c>
      <c r="R221" s="10">
        <v>1130733.69</v>
      </c>
      <c r="S221" t="s">
        <v>74</v>
      </c>
      <c r="T221">
        <v>1.1882978873752278E-3</v>
      </c>
      <c r="U221" s="10">
        <v>21890.067876238161</v>
      </c>
      <c r="V221" s="10">
        <v>2583.0280093961032</v>
      </c>
      <c r="W221" s="10">
        <v>19307.039866842057</v>
      </c>
      <c r="X221" t="s">
        <v>11</v>
      </c>
    </row>
    <row r="222" spans="1:24" x14ac:dyDescent="0.45">
      <c r="A222" t="s">
        <v>59</v>
      </c>
      <c r="B222" t="s">
        <v>60</v>
      </c>
      <c r="C222" t="s">
        <v>91</v>
      </c>
      <c r="D222" t="s">
        <v>92</v>
      </c>
      <c r="E222" t="s">
        <v>63</v>
      </c>
      <c r="F222" t="s">
        <v>77</v>
      </c>
      <c r="G222" t="s">
        <v>78</v>
      </c>
      <c r="H222" t="s">
        <v>210</v>
      </c>
      <c r="I222" t="s">
        <v>12</v>
      </c>
      <c r="J222" t="s">
        <v>80</v>
      </c>
      <c r="K222" t="s">
        <v>81</v>
      </c>
      <c r="L222" t="s">
        <v>211</v>
      </c>
      <c r="M222" t="s">
        <v>212</v>
      </c>
      <c r="N222" t="s">
        <v>213</v>
      </c>
      <c r="O222" t="s">
        <v>214</v>
      </c>
      <c r="P222" t="s">
        <v>72</v>
      </c>
      <c r="Q222" t="s">
        <v>73</v>
      </c>
      <c r="R222" s="10">
        <v>662625.14</v>
      </c>
      <c r="S222" t="s">
        <v>74</v>
      </c>
      <c r="T222">
        <v>6.9635853335520115E-4</v>
      </c>
      <c r="U222" s="10">
        <v>12827.873989587961</v>
      </c>
      <c r="V222" s="10">
        <v>1513.6891307713795</v>
      </c>
      <c r="W222" s="10">
        <v>11314.184858816581</v>
      </c>
      <c r="X222" t="s">
        <v>11</v>
      </c>
    </row>
    <row r="223" spans="1:24" x14ac:dyDescent="0.45">
      <c r="A223" t="s">
        <v>59</v>
      </c>
      <c r="B223" t="s">
        <v>60</v>
      </c>
      <c r="C223" t="s">
        <v>134</v>
      </c>
      <c r="D223" t="s">
        <v>135</v>
      </c>
      <c r="E223" t="s">
        <v>63</v>
      </c>
      <c r="F223" t="s">
        <v>77</v>
      </c>
      <c r="G223" t="s">
        <v>78</v>
      </c>
      <c r="H223" t="s">
        <v>210</v>
      </c>
      <c r="I223" t="s">
        <v>12</v>
      </c>
      <c r="J223" t="s">
        <v>80</v>
      </c>
      <c r="K223" t="s">
        <v>81</v>
      </c>
      <c r="L223" t="s">
        <v>112</v>
      </c>
      <c r="M223" t="s">
        <v>113</v>
      </c>
      <c r="N223" t="s">
        <v>199</v>
      </c>
      <c r="O223" t="s">
        <v>200</v>
      </c>
      <c r="P223" t="s">
        <v>72</v>
      </c>
      <c r="Q223" t="s">
        <v>73</v>
      </c>
      <c r="R223" s="10">
        <v>104180.6</v>
      </c>
      <c r="S223" t="s">
        <v>74</v>
      </c>
      <c r="T223">
        <v>1.0948430030901765E-4</v>
      </c>
      <c r="U223" s="10">
        <v>2016.8501438983549</v>
      </c>
      <c r="V223" s="10">
        <v>237.98831698000589</v>
      </c>
      <c r="W223" s="10">
        <v>1778.8618269183489</v>
      </c>
      <c r="X223" t="s">
        <v>11</v>
      </c>
    </row>
    <row r="224" spans="1:24" x14ac:dyDescent="0.45">
      <c r="A224" t="s">
        <v>59</v>
      </c>
      <c r="B224" t="s">
        <v>60</v>
      </c>
      <c r="C224" t="s">
        <v>180</v>
      </c>
      <c r="D224" t="s">
        <v>181</v>
      </c>
      <c r="E224" t="s">
        <v>63</v>
      </c>
      <c r="F224" t="s">
        <v>77</v>
      </c>
      <c r="G224" t="s">
        <v>78</v>
      </c>
      <c r="H224" t="s">
        <v>210</v>
      </c>
      <c r="I224" t="s">
        <v>12</v>
      </c>
      <c r="J224" t="s">
        <v>80</v>
      </c>
      <c r="K224" t="s">
        <v>81</v>
      </c>
      <c r="L224" t="s">
        <v>94</v>
      </c>
      <c r="M224" t="s">
        <v>95</v>
      </c>
      <c r="N224" t="s">
        <v>96</v>
      </c>
      <c r="O224" t="s">
        <v>97</v>
      </c>
      <c r="P224" t="s">
        <v>72</v>
      </c>
      <c r="Q224" t="s">
        <v>73</v>
      </c>
      <c r="R224" s="10">
        <v>51879.87</v>
      </c>
      <c r="S224" t="s">
        <v>74</v>
      </c>
      <c r="T224">
        <v>5.4521007433944474E-5</v>
      </c>
      <c r="U224" s="10">
        <v>1004.3513214065568</v>
      </c>
      <c r="V224" s="10">
        <v>118.51345592597372</v>
      </c>
      <c r="W224" s="10">
        <v>885.8378654805831</v>
      </c>
      <c r="X224" t="s">
        <v>11</v>
      </c>
    </row>
    <row r="225" spans="1:24" x14ac:dyDescent="0.45">
      <c r="A225" t="s">
        <v>59</v>
      </c>
      <c r="B225" t="s">
        <v>60</v>
      </c>
      <c r="C225" t="s">
        <v>180</v>
      </c>
      <c r="D225" t="s">
        <v>181</v>
      </c>
      <c r="E225" t="s">
        <v>63</v>
      </c>
      <c r="F225" t="s">
        <v>77</v>
      </c>
      <c r="G225" t="s">
        <v>78</v>
      </c>
      <c r="H225" t="s">
        <v>210</v>
      </c>
      <c r="I225" t="s">
        <v>12</v>
      </c>
      <c r="J225" t="s">
        <v>80</v>
      </c>
      <c r="K225" t="s">
        <v>81</v>
      </c>
      <c r="L225" t="s">
        <v>193</v>
      </c>
      <c r="M225" t="s">
        <v>194</v>
      </c>
      <c r="N225" t="s">
        <v>195</v>
      </c>
      <c r="O225" t="s">
        <v>196</v>
      </c>
      <c r="P225" t="s">
        <v>72</v>
      </c>
      <c r="Q225" t="s">
        <v>73</v>
      </c>
      <c r="R225" s="10">
        <v>158828.23000000001</v>
      </c>
      <c r="S225" t="s">
        <v>74</v>
      </c>
      <c r="T225">
        <v>1.6691397084360934E-4</v>
      </c>
      <c r="U225" s="10">
        <v>3074.7830069189558</v>
      </c>
      <c r="V225" s="10">
        <v>362.82439481643684</v>
      </c>
      <c r="W225" s="10">
        <v>2711.9586121025191</v>
      </c>
      <c r="X225" t="s">
        <v>11</v>
      </c>
    </row>
    <row r="226" spans="1:24" x14ac:dyDescent="0.45">
      <c r="A226" t="s">
        <v>59</v>
      </c>
      <c r="B226" t="s">
        <v>60</v>
      </c>
      <c r="C226" t="s">
        <v>180</v>
      </c>
      <c r="D226" t="s">
        <v>181</v>
      </c>
      <c r="E226" t="s">
        <v>63</v>
      </c>
      <c r="F226" t="s">
        <v>77</v>
      </c>
      <c r="G226" t="s">
        <v>78</v>
      </c>
      <c r="H226" t="s">
        <v>210</v>
      </c>
      <c r="I226" t="s">
        <v>12</v>
      </c>
      <c r="J226" t="s">
        <v>80</v>
      </c>
      <c r="K226" t="s">
        <v>81</v>
      </c>
      <c r="L226" t="s">
        <v>82</v>
      </c>
      <c r="M226" t="s">
        <v>83</v>
      </c>
      <c r="N226" t="s">
        <v>184</v>
      </c>
      <c r="O226" t="s">
        <v>185</v>
      </c>
      <c r="P226" t="s">
        <v>72</v>
      </c>
      <c r="Q226" t="s">
        <v>73</v>
      </c>
      <c r="R226" s="10">
        <v>4803.53</v>
      </c>
      <c r="S226" t="s">
        <v>74</v>
      </c>
      <c r="T226">
        <v>5.0480715321602634E-6</v>
      </c>
      <c r="U226" s="10">
        <v>92.992362990039055</v>
      </c>
      <c r="V226" s="10">
        <v>10.97309883282461</v>
      </c>
      <c r="W226" s="10">
        <v>82.019264157214451</v>
      </c>
      <c r="X226" t="s">
        <v>11</v>
      </c>
    </row>
    <row r="227" spans="1:24" x14ac:dyDescent="0.45">
      <c r="A227" t="s">
        <v>59</v>
      </c>
      <c r="B227" t="s">
        <v>60</v>
      </c>
      <c r="C227" t="s">
        <v>120</v>
      </c>
      <c r="D227" t="s">
        <v>121</v>
      </c>
      <c r="E227" t="s">
        <v>63</v>
      </c>
      <c r="F227" t="s">
        <v>77</v>
      </c>
      <c r="G227" t="s">
        <v>78</v>
      </c>
      <c r="H227" t="s">
        <v>217</v>
      </c>
      <c r="I227" t="s">
        <v>26</v>
      </c>
      <c r="J227" t="s">
        <v>80</v>
      </c>
      <c r="K227" t="s">
        <v>81</v>
      </c>
      <c r="L227" t="s">
        <v>204</v>
      </c>
      <c r="M227" t="s">
        <v>205</v>
      </c>
      <c r="N227" t="s">
        <v>206</v>
      </c>
      <c r="O227" t="s">
        <v>207</v>
      </c>
      <c r="P227" t="s">
        <v>72</v>
      </c>
      <c r="Q227" t="s">
        <v>73</v>
      </c>
      <c r="R227" s="10">
        <v>22538.760000000002</v>
      </c>
      <c r="S227" t="s">
        <v>98</v>
      </c>
      <c r="T227">
        <v>2.3686179273615962E-5</v>
      </c>
      <c r="U227" s="10">
        <v>436.3317292210881</v>
      </c>
      <c r="V227" s="10">
        <v>51.487144048088396</v>
      </c>
      <c r="W227" s="10">
        <v>384.8445851729997</v>
      </c>
      <c r="X227" t="s">
        <v>25</v>
      </c>
    </row>
    <row r="228" spans="1:24" x14ac:dyDescent="0.45">
      <c r="A228" t="s">
        <v>59</v>
      </c>
      <c r="B228" t="s">
        <v>60</v>
      </c>
      <c r="C228" t="s">
        <v>110</v>
      </c>
      <c r="D228" t="s">
        <v>111</v>
      </c>
      <c r="E228" t="s">
        <v>63</v>
      </c>
      <c r="F228" t="s">
        <v>77</v>
      </c>
      <c r="G228" t="s">
        <v>78</v>
      </c>
      <c r="H228" t="s">
        <v>217</v>
      </c>
      <c r="I228" t="s">
        <v>26</v>
      </c>
      <c r="J228" t="s">
        <v>80</v>
      </c>
      <c r="K228" t="s">
        <v>81</v>
      </c>
      <c r="L228" t="s">
        <v>204</v>
      </c>
      <c r="M228" t="s">
        <v>205</v>
      </c>
      <c r="N228" t="s">
        <v>206</v>
      </c>
      <c r="O228" t="s">
        <v>207</v>
      </c>
      <c r="P228" t="s">
        <v>72</v>
      </c>
      <c r="Q228" t="s">
        <v>73</v>
      </c>
      <c r="R228" s="10">
        <v>25553.49</v>
      </c>
      <c r="S228" t="s">
        <v>98</v>
      </c>
      <c r="T228">
        <v>2.6854385299215782E-5</v>
      </c>
      <c r="U228" s="10">
        <v>494.69440551892745</v>
      </c>
      <c r="V228" s="10">
        <v>58.373939851233445</v>
      </c>
      <c r="W228" s="10">
        <v>436.32046566769401</v>
      </c>
      <c r="X228" t="s">
        <v>25</v>
      </c>
    </row>
    <row r="229" spans="1:24" x14ac:dyDescent="0.45">
      <c r="A229" t="s">
        <v>59</v>
      </c>
      <c r="B229" t="s">
        <v>60</v>
      </c>
      <c r="C229" t="s">
        <v>108</v>
      </c>
      <c r="D229" t="s">
        <v>109</v>
      </c>
      <c r="E229" t="s">
        <v>63</v>
      </c>
      <c r="F229" t="s">
        <v>77</v>
      </c>
      <c r="G229" t="s">
        <v>78</v>
      </c>
      <c r="H229" t="s">
        <v>217</v>
      </c>
      <c r="I229" t="s">
        <v>26</v>
      </c>
      <c r="J229" t="s">
        <v>80</v>
      </c>
      <c r="K229" t="s">
        <v>81</v>
      </c>
      <c r="L229" t="s">
        <v>204</v>
      </c>
      <c r="M229" t="s">
        <v>205</v>
      </c>
      <c r="N229" t="s">
        <v>206</v>
      </c>
      <c r="O229" t="s">
        <v>207</v>
      </c>
      <c r="P229" t="s">
        <v>72</v>
      </c>
      <c r="Q229" t="s">
        <v>73</v>
      </c>
      <c r="R229" s="10">
        <v>30481.200000000001</v>
      </c>
      <c r="S229" t="s">
        <v>98</v>
      </c>
      <c r="T229">
        <v>3.2032958675408177E-5</v>
      </c>
      <c r="U229" s="10">
        <v>590.09079047533351</v>
      </c>
      <c r="V229" s="10">
        <v>69.630713276089352</v>
      </c>
      <c r="W229" s="10">
        <v>520.46007719924421</v>
      </c>
      <c r="X229" t="s">
        <v>25</v>
      </c>
    </row>
    <row r="230" spans="1:24" x14ac:dyDescent="0.45">
      <c r="A230" t="s">
        <v>59</v>
      </c>
      <c r="B230" t="s">
        <v>60</v>
      </c>
      <c r="C230" t="s">
        <v>86</v>
      </c>
      <c r="D230" t="s">
        <v>87</v>
      </c>
      <c r="E230" t="s">
        <v>63</v>
      </c>
      <c r="F230" t="s">
        <v>77</v>
      </c>
      <c r="G230" t="s">
        <v>78</v>
      </c>
      <c r="H230" t="s">
        <v>217</v>
      </c>
      <c r="I230" t="s">
        <v>26</v>
      </c>
      <c r="J230" t="s">
        <v>80</v>
      </c>
      <c r="K230" t="s">
        <v>81</v>
      </c>
      <c r="L230" t="s">
        <v>204</v>
      </c>
      <c r="M230" t="s">
        <v>205</v>
      </c>
      <c r="N230" t="s">
        <v>206</v>
      </c>
      <c r="O230" t="s">
        <v>207</v>
      </c>
      <c r="P230" t="s">
        <v>72</v>
      </c>
      <c r="Q230" t="s">
        <v>73</v>
      </c>
      <c r="R230" s="10">
        <v>5084.37</v>
      </c>
      <c r="S230" t="s">
        <v>98</v>
      </c>
      <c r="T230">
        <v>5.3432087352363111E-6</v>
      </c>
      <c r="U230" s="10">
        <v>98.429192826039369</v>
      </c>
      <c r="V230" s="10">
        <v>11.614644753472646</v>
      </c>
      <c r="W230" s="10">
        <v>86.814548072566723</v>
      </c>
      <c r="X230" t="s">
        <v>25</v>
      </c>
    </row>
    <row r="231" spans="1:24" x14ac:dyDescent="0.45">
      <c r="A231" t="s">
        <v>59</v>
      </c>
      <c r="B231" t="s">
        <v>60</v>
      </c>
      <c r="C231" t="s">
        <v>142</v>
      </c>
      <c r="D231" t="s">
        <v>143</v>
      </c>
      <c r="E231" t="s">
        <v>63</v>
      </c>
      <c r="F231" t="s">
        <v>77</v>
      </c>
      <c r="G231" t="s">
        <v>78</v>
      </c>
      <c r="H231" t="s">
        <v>217</v>
      </c>
      <c r="I231" t="s">
        <v>26</v>
      </c>
      <c r="J231" t="s">
        <v>80</v>
      </c>
      <c r="K231" t="s">
        <v>81</v>
      </c>
      <c r="L231" t="s">
        <v>204</v>
      </c>
      <c r="M231" t="s">
        <v>205</v>
      </c>
      <c r="N231" t="s">
        <v>206</v>
      </c>
      <c r="O231" t="s">
        <v>207</v>
      </c>
      <c r="P231" t="s">
        <v>72</v>
      </c>
      <c r="Q231" t="s">
        <v>73</v>
      </c>
      <c r="R231" s="10">
        <v>14445.52</v>
      </c>
      <c r="S231" t="s">
        <v>98</v>
      </c>
      <c r="T231">
        <v>1.5180922837840448E-5</v>
      </c>
      <c r="U231" s="10">
        <v>279.653304844535</v>
      </c>
      <c r="V231" s="10">
        <v>32.999089971655131</v>
      </c>
      <c r="W231" s="10">
        <v>246.65421487287986</v>
      </c>
      <c r="X231" t="s">
        <v>25</v>
      </c>
    </row>
    <row r="232" spans="1:24" x14ac:dyDescent="0.45">
      <c r="A232" t="s">
        <v>59</v>
      </c>
      <c r="B232" t="s">
        <v>60</v>
      </c>
      <c r="C232" t="s">
        <v>91</v>
      </c>
      <c r="D232" t="s">
        <v>92</v>
      </c>
      <c r="E232" t="s">
        <v>63</v>
      </c>
      <c r="F232" t="s">
        <v>77</v>
      </c>
      <c r="G232" t="s">
        <v>78</v>
      </c>
      <c r="H232" t="s">
        <v>217</v>
      </c>
      <c r="I232" t="s">
        <v>26</v>
      </c>
      <c r="J232" t="s">
        <v>80</v>
      </c>
      <c r="K232" t="s">
        <v>81</v>
      </c>
      <c r="L232" t="s">
        <v>204</v>
      </c>
      <c r="M232" t="s">
        <v>205</v>
      </c>
      <c r="N232" t="s">
        <v>206</v>
      </c>
      <c r="O232" t="s">
        <v>207</v>
      </c>
      <c r="P232" t="s">
        <v>72</v>
      </c>
      <c r="Q232" t="s">
        <v>73</v>
      </c>
      <c r="R232" s="10">
        <v>12279.19</v>
      </c>
      <c r="S232" t="s">
        <v>98</v>
      </c>
      <c r="T232">
        <v>1.2904307764703664E-5</v>
      </c>
      <c r="U232" s="10">
        <v>237.71494998546027</v>
      </c>
      <c r="V232" s="10">
        <v>28.050364098284312</v>
      </c>
      <c r="W232" s="10">
        <v>209.66458588717595</v>
      </c>
      <c r="X232" t="s">
        <v>25</v>
      </c>
    </row>
    <row r="233" spans="1:24" x14ac:dyDescent="0.45">
      <c r="A233" t="s">
        <v>59</v>
      </c>
      <c r="B233" t="s">
        <v>60</v>
      </c>
      <c r="C233" t="s">
        <v>100</v>
      </c>
      <c r="D233" t="s">
        <v>101</v>
      </c>
      <c r="E233" t="s">
        <v>63</v>
      </c>
      <c r="F233" t="s">
        <v>77</v>
      </c>
      <c r="G233" t="s">
        <v>78</v>
      </c>
      <c r="H233" t="s">
        <v>217</v>
      </c>
      <c r="I233" t="s">
        <v>26</v>
      </c>
      <c r="J233" t="s">
        <v>80</v>
      </c>
      <c r="K233" t="s">
        <v>81</v>
      </c>
      <c r="L233" t="s">
        <v>204</v>
      </c>
      <c r="M233" t="s">
        <v>205</v>
      </c>
      <c r="N233" t="s">
        <v>206</v>
      </c>
      <c r="O233" t="s">
        <v>207</v>
      </c>
      <c r="P233" t="s">
        <v>72</v>
      </c>
      <c r="Q233" t="s">
        <v>73</v>
      </c>
      <c r="R233" s="10">
        <v>24999.05</v>
      </c>
      <c r="S233" t="s">
        <v>98</v>
      </c>
      <c r="T233">
        <v>2.6271719472148823E-5</v>
      </c>
      <c r="U233" s="10">
        <v>483.96090625147258</v>
      </c>
      <c r="V233" s="10">
        <v>57.107386937673766</v>
      </c>
      <c r="W233" s="10">
        <v>426.85351931379881</v>
      </c>
      <c r="X233" t="s">
        <v>25</v>
      </c>
    </row>
    <row r="234" spans="1:24" x14ac:dyDescent="0.45">
      <c r="A234" t="s">
        <v>59</v>
      </c>
      <c r="B234" t="s">
        <v>60</v>
      </c>
      <c r="C234" t="s">
        <v>124</v>
      </c>
      <c r="D234" t="s">
        <v>125</v>
      </c>
      <c r="E234" t="s">
        <v>63</v>
      </c>
      <c r="F234" t="s">
        <v>77</v>
      </c>
      <c r="G234" t="s">
        <v>78</v>
      </c>
      <c r="H234" t="s">
        <v>217</v>
      </c>
      <c r="I234" t="s">
        <v>26</v>
      </c>
      <c r="J234" t="s">
        <v>80</v>
      </c>
      <c r="K234" t="s">
        <v>81</v>
      </c>
      <c r="L234" t="s">
        <v>204</v>
      </c>
      <c r="M234" t="s">
        <v>205</v>
      </c>
      <c r="N234" t="s">
        <v>206</v>
      </c>
      <c r="O234" t="s">
        <v>207</v>
      </c>
      <c r="P234" t="s">
        <v>72</v>
      </c>
      <c r="Q234" t="s">
        <v>73</v>
      </c>
      <c r="R234" s="10">
        <v>33499.440000000002</v>
      </c>
      <c r="S234" t="s">
        <v>98</v>
      </c>
      <c r="T234">
        <v>3.520485339059209E-5</v>
      </c>
      <c r="U234" s="10">
        <v>648.52141746653695</v>
      </c>
      <c r="V234" s="10">
        <v>76.525527261051366</v>
      </c>
      <c r="W234" s="10">
        <v>571.99589020548558</v>
      </c>
      <c r="X234" t="s">
        <v>25</v>
      </c>
    </row>
    <row r="235" spans="1:24" x14ac:dyDescent="0.45">
      <c r="A235" t="s">
        <v>59</v>
      </c>
      <c r="B235" t="s">
        <v>60</v>
      </c>
      <c r="C235" t="s">
        <v>150</v>
      </c>
      <c r="D235" t="s">
        <v>151</v>
      </c>
      <c r="E235" t="s">
        <v>63</v>
      </c>
      <c r="F235" t="s">
        <v>77</v>
      </c>
      <c r="G235" t="s">
        <v>78</v>
      </c>
      <c r="H235" t="s">
        <v>217</v>
      </c>
      <c r="I235" t="s">
        <v>26</v>
      </c>
      <c r="J235" t="s">
        <v>80</v>
      </c>
      <c r="K235" t="s">
        <v>81</v>
      </c>
      <c r="L235" t="s">
        <v>204</v>
      </c>
      <c r="M235" t="s">
        <v>205</v>
      </c>
      <c r="N235" t="s">
        <v>206</v>
      </c>
      <c r="O235" t="s">
        <v>207</v>
      </c>
      <c r="P235" t="s">
        <v>72</v>
      </c>
      <c r="Q235" t="s">
        <v>73</v>
      </c>
      <c r="R235" s="10">
        <v>59932.959999999999</v>
      </c>
      <c r="S235" t="s">
        <v>98</v>
      </c>
      <c r="T235">
        <v>6.2984069884876293E-5</v>
      </c>
      <c r="U235" s="10">
        <v>1160.2524750313817</v>
      </c>
      <c r="V235" s="10">
        <v>136.90979205370306</v>
      </c>
      <c r="W235" s="10">
        <v>1023.3426829776786</v>
      </c>
      <c r="X235" t="s">
        <v>25</v>
      </c>
    </row>
    <row r="236" spans="1:24" x14ac:dyDescent="0.45">
      <c r="A236" t="s">
        <v>59</v>
      </c>
      <c r="B236" t="s">
        <v>60</v>
      </c>
      <c r="C236" t="s">
        <v>140</v>
      </c>
      <c r="D236" t="s">
        <v>141</v>
      </c>
      <c r="E236" t="s">
        <v>63</v>
      </c>
      <c r="F236" t="s">
        <v>77</v>
      </c>
      <c r="G236" t="s">
        <v>78</v>
      </c>
      <c r="H236" t="s">
        <v>217</v>
      </c>
      <c r="I236" t="s">
        <v>26</v>
      </c>
      <c r="J236" t="s">
        <v>80</v>
      </c>
      <c r="K236" t="s">
        <v>81</v>
      </c>
      <c r="L236" t="s">
        <v>204</v>
      </c>
      <c r="M236" t="s">
        <v>205</v>
      </c>
      <c r="N236" t="s">
        <v>206</v>
      </c>
      <c r="O236" t="s">
        <v>207</v>
      </c>
      <c r="P236" t="s">
        <v>72</v>
      </c>
      <c r="Q236" t="s">
        <v>73</v>
      </c>
      <c r="R236" s="10">
        <v>37802.19</v>
      </c>
      <c r="S236" t="s">
        <v>98</v>
      </c>
      <c r="T236">
        <v>3.9726650857247362E-5</v>
      </c>
      <c r="U236" s="10">
        <v>731.81909435319972</v>
      </c>
      <c r="V236" s="10">
        <v>86.354653133677573</v>
      </c>
      <c r="W236" s="10">
        <v>645.4644412195222</v>
      </c>
      <c r="X236" t="s">
        <v>25</v>
      </c>
    </row>
    <row r="237" spans="1:24" x14ac:dyDescent="0.45">
      <c r="A237" t="s">
        <v>59</v>
      </c>
      <c r="B237" t="s">
        <v>60</v>
      </c>
      <c r="C237" t="s">
        <v>75</v>
      </c>
      <c r="D237" t="s">
        <v>76</v>
      </c>
      <c r="E237" t="s">
        <v>63</v>
      </c>
      <c r="F237" t="s">
        <v>77</v>
      </c>
      <c r="G237" t="s">
        <v>78</v>
      </c>
      <c r="H237" t="s">
        <v>217</v>
      </c>
      <c r="I237" t="s">
        <v>26</v>
      </c>
      <c r="J237" t="s">
        <v>80</v>
      </c>
      <c r="K237" t="s">
        <v>81</v>
      </c>
      <c r="L237" t="s">
        <v>204</v>
      </c>
      <c r="M237" t="s">
        <v>205</v>
      </c>
      <c r="N237" t="s">
        <v>206</v>
      </c>
      <c r="O237" t="s">
        <v>207</v>
      </c>
      <c r="P237" t="s">
        <v>72</v>
      </c>
      <c r="Q237" t="s">
        <v>73</v>
      </c>
      <c r="R237" s="10">
        <v>37612.590000000004</v>
      </c>
      <c r="S237" t="s">
        <v>98</v>
      </c>
      <c r="T237">
        <v>3.9527398565183484E-5</v>
      </c>
      <c r="U237" s="10">
        <v>728.14859536122674</v>
      </c>
      <c r="V237" s="10">
        <v>85.921534252624767</v>
      </c>
      <c r="W237" s="10">
        <v>642.22706110860202</v>
      </c>
      <c r="X237" t="s">
        <v>25</v>
      </c>
    </row>
    <row r="238" spans="1:24" x14ac:dyDescent="0.45">
      <c r="A238" t="s">
        <v>59</v>
      </c>
      <c r="B238" t="s">
        <v>60</v>
      </c>
      <c r="C238" t="s">
        <v>138</v>
      </c>
      <c r="D238" t="s">
        <v>139</v>
      </c>
      <c r="E238" t="s">
        <v>63</v>
      </c>
      <c r="F238" t="s">
        <v>77</v>
      </c>
      <c r="G238" t="s">
        <v>78</v>
      </c>
      <c r="H238" t="s">
        <v>217</v>
      </c>
      <c r="I238" t="s">
        <v>26</v>
      </c>
      <c r="J238" t="s">
        <v>80</v>
      </c>
      <c r="K238" t="s">
        <v>81</v>
      </c>
      <c r="L238" t="s">
        <v>204</v>
      </c>
      <c r="M238" t="s">
        <v>205</v>
      </c>
      <c r="N238" t="s">
        <v>206</v>
      </c>
      <c r="O238" t="s">
        <v>207</v>
      </c>
      <c r="P238" t="s">
        <v>72</v>
      </c>
      <c r="Q238" t="s">
        <v>73</v>
      </c>
      <c r="R238" s="10">
        <v>21364.920000000002</v>
      </c>
      <c r="S238" t="s">
        <v>98</v>
      </c>
      <c r="T238">
        <v>2.2452580589458476E-5</v>
      </c>
      <c r="U238" s="10">
        <v>413.60715887964597</v>
      </c>
      <c r="V238" s="10">
        <v>48.805644747798226</v>
      </c>
      <c r="W238" s="10">
        <v>364.80151413184774</v>
      </c>
      <c r="X238" t="s">
        <v>25</v>
      </c>
    </row>
    <row r="239" spans="1:24" x14ac:dyDescent="0.45">
      <c r="A239" t="s">
        <v>59</v>
      </c>
      <c r="B239" t="s">
        <v>60</v>
      </c>
      <c r="C239" t="s">
        <v>91</v>
      </c>
      <c r="D239" t="s">
        <v>92</v>
      </c>
      <c r="E239" t="s">
        <v>63</v>
      </c>
      <c r="F239" t="s">
        <v>77</v>
      </c>
      <c r="G239" t="s">
        <v>78</v>
      </c>
      <c r="H239" t="s">
        <v>218</v>
      </c>
      <c r="I239" t="s">
        <v>27</v>
      </c>
      <c r="J239" t="s">
        <v>80</v>
      </c>
      <c r="K239" t="s">
        <v>81</v>
      </c>
      <c r="L239" t="s">
        <v>204</v>
      </c>
      <c r="M239" t="s">
        <v>205</v>
      </c>
      <c r="N239" t="s">
        <v>206</v>
      </c>
      <c r="O239" t="s">
        <v>207</v>
      </c>
      <c r="P239" t="s">
        <v>72</v>
      </c>
      <c r="Q239" t="s">
        <v>73</v>
      </c>
      <c r="R239" s="10">
        <v>78635.27</v>
      </c>
      <c r="S239" t="s">
        <v>98</v>
      </c>
      <c r="T239">
        <v>8.2638490424903356E-5</v>
      </c>
      <c r="U239" s="10">
        <v>1522.3137092221198</v>
      </c>
      <c r="V239" s="10">
        <v>179.63301768821015</v>
      </c>
      <c r="W239" s="10">
        <v>1342.6806915339096</v>
      </c>
      <c r="X239" t="s">
        <v>25</v>
      </c>
    </row>
    <row r="240" spans="1:24" x14ac:dyDescent="0.45">
      <c r="A240" t="s">
        <v>59</v>
      </c>
      <c r="B240" t="s">
        <v>60</v>
      </c>
      <c r="C240" t="s">
        <v>172</v>
      </c>
      <c r="D240" t="s">
        <v>173</v>
      </c>
      <c r="E240" t="s">
        <v>63</v>
      </c>
      <c r="F240" t="s">
        <v>77</v>
      </c>
      <c r="G240" t="s">
        <v>78</v>
      </c>
      <c r="H240" t="s">
        <v>218</v>
      </c>
      <c r="I240" t="s">
        <v>27</v>
      </c>
      <c r="J240" t="s">
        <v>80</v>
      </c>
      <c r="K240" t="s">
        <v>81</v>
      </c>
      <c r="L240" t="s">
        <v>204</v>
      </c>
      <c r="M240" t="s">
        <v>205</v>
      </c>
      <c r="N240" t="s">
        <v>206</v>
      </c>
      <c r="O240" t="s">
        <v>207</v>
      </c>
      <c r="P240" t="s">
        <v>72</v>
      </c>
      <c r="Q240" t="s">
        <v>73</v>
      </c>
      <c r="R240" s="10">
        <v>81671.38</v>
      </c>
      <c r="S240" t="s">
        <v>98</v>
      </c>
      <c r="T240">
        <v>8.5829164878796035E-5</v>
      </c>
      <c r="U240" s="10">
        <v>1581.0902846151512</v>
      </c>
      <c r="V240" s="10">
        <v>186.56865358458785</v>
      </c>
      <c r="W240" s="10">
        <v>1394.5216310305634</v>
      </c>
      <c r="X240" t="s">
        <v>25</v>
      </c>
    </row>
    <row r="241" spans="1:24" x14ac:dyDescent="0.45">
      <c r="A241" t="s">
        <v>59</v>
      </c>
      <c r="B241" t="s">
        <v>60</v>
      </c>
      <c r="C241" t="s">
        <v>168</v>
      </c>
      <c r="D241" t="s">
        <v>169</v>
      </c>
      <c r="E241" t="s">
        <v>63</v>
      </c>
      <c r="F241" t="s">
        <v>77</v>
      </c>
      <c r="G241" t="s">
        <v>78</v>
      </c>
      <c r="H241" t="s">
        <v>218</v>
      </c>
      <c r="I241" t="s">
        <v>27</v>
      </c>
      <c r="J241" t="s">
        <v>80</v>
      </c>
      <c r="K241" t="s">
        <v>81</v>
      </c>
      <c r="L241" t="s">
        <v>204</v>
      </c>
      <c r="M241" t="s">
        <v>205</v>
      </c>
      <c r="N241" t="s">
        <v>206</v>
      </c>
      <c r="O241" t="s">
        <v>207</v>
      </c>
      <c r="P241" t="s">
        <v>72</v>
      </c>
      <c r="Q241" t="s">
        <v>73</v>
      </c>
      <c r="R241" s="10">
        <v>15927.16</v>
      </c>
      <c r="S241" t="s">
        <v>98</v>
      </c>
      <c r="T241">
        <v>1.6737991223987705E-5</v>
      </c>
      <c r="U241" s="10">
        <v>308.33662829636341</v>
      </c>
      <c r="V241" s="10">
        <v>36.383722138970889</v>
      </c>
      <c r="W241" s="10">
        <v>271.95290615739253</v>
      </c>
      <c r="X241" t="s">
        <v>25</v>
      </c>
    </row>
    <row r="242" spans="1:24" x14ac:dyDescent="0.45">
      <c r="A242" t="s">
        <v>59</v>
      </c>
      <c r="B242" t="s">
        <v>60</v>
      </c>
      <c r="C242" t="s">
        <v>108</v>
      </c>
      <c r="D242" t="s">
        <v>109</v>
      </c>
      <c r="E242" t="s">
        <v>63</v>
      </c>
      <c r="F242" t="s">
        <v>77</v>
      </c>
      <c r="G242" t="s">
        <v>78</v>
      </c>
      <c r="H242" t="s">
        <v>218</v>
      </c>
      <c r="I242" t="s">
        <v>27</v>
      </c>
      <c r="J242" t="s">
        <v>80</v>
      </c>
      <c r="K242" t="s">
        <v>81</v>
      </c>
      <c r="L242" t="s">
        <v>204</v>
      </c>
      <c r="M242" t="s">
        <v>205</v>
      </c>
      <c r="N242" t="s">
        <v>206</v>
      </c>
      <c r="O242" t="s">
        <v>207</v>
      </c>
      <c r="P242" t="s">
        <v>72</v>
      </c>
      <c r="Q242" t="s">
        <v>73</v>
      </c>
      <c r="R242" s="10">
        <v>254271.92</v>
      </c>
      <c r="S242" t="s">
        <v>98</v>
      </c>
      <c r="T242">
        <v>2.6721657630528634E-4</v>
      </c>
      <c r="U242" s="10">
        <v>4922.4938082647923</v>
      </c>
      <c r="V242" s="10">
        <v>580.85426937524551</v>
      </c>
      <c r="W242" s="10">
        <v>4341.6395388895471</v>
      </c>
      <c r="X242" t="s">
        <v>25</v>
      </c>
    </row>
    <row r="243" spans="1:24" x14ac:dyDescent="0.45">
      <c r="A243" t="s">
        <v>59</v>
      </c>
      <c r="B243" t="s">
        <v>60</v>
      </c>
      <c r="C243" t="s">
        <v>104</v>
      </c>
      <c r="D243" t="s">
        <v>105</v>
      </c>
      <c r="E243" t="s">
        <v>63</v>
      </c>
      <c r="F243" t="s">
        <v>77</v>
      </c>
      <c r="G243" t="s">
        <v>78</v>
      </c>
      <c r="H243" t="s">
        <v>218</v>
      </c>
      <c r="I243" t="s">
        <v>27</v>
      </c>
      <c r="J243" t="s">
        <v>80</v>
      </c>
      <c r="K243" t="s">
        <v>81</v>
      </c>
      <c r="L243" t="s">
        <v>204</v>
      </c>
      <c r="M243" t="s">
        <v>205</v>
      </c>
      <c r="N243" t="s">
        <v>206</v>
      </c>
      <c r="O243" t="s">
        <v>207</v>
      </c>
      <c r="P243" t="s">
        <v>72</v>
      </c>
      <c r="Q243" t="s">
        <v>73</v>
      </c>
      <c r="R243" s="10">
        <v>331412.28999999998</v>
      </c>
      <c r="S243" t="s">
        <v>98</v>
      </c>
      <c r="T243">
        <v>3.4828406329450248E-4</v>
      </c>
      <c r="U243" s="10">
        <v>6415.8674914157073</v>
      </c>
      <c r="V243" s="10">
        <v>757.07236398705345</v>
      </c>
      <c r="W243" s="10">
        <v>5658.7951274286543</v>
      </c>
      <c r="X243" t="s">
        <v>25</v>
      </c>
    </row>
    <row r="244" spans="1:24" x14ac:dyDescent="0.45">
      <c r="A244" t="s">
        <v>59</v>
      </c>
      <c r="B244" t="s">
        <v>60</v>
      </c>
      <c r="C244" t="s">
        <v>120</v>
      </c>
      <c r="D244" t="s">
        <v>121</v>
      </c>
      <c r="E244" t="s">
        <v>63</v>
      </c>
      <c r="F244" t="s">
        <v>77</v>
      </c>
      <c r="G244" t="s">
        <v>78</v>
      </c>
      <c r="H244" t="s">
        <v>218</v>
      </c>
      <c r="I244" t="s">
        <v>27</v>
      </c>
      <c r="J244" t="s">
        <v>219</v>
      </c>
      <c r="K244" t="s">
        <v>220</v>
      </c>
      <c r="L244" t="s">
        <v>204</v>
      </c>
      <c r="M244" t="s">
        <v>205</v>
      </c>
      <c r="N244" t="s">
        <v>206</v>
      </c>
      <c r="O244" t="s">
        <v>207</v>
      </c>
      <c r="P244" t="s">
        <v>72</v>
      </c>
      <c r="Q244" t="s">
        <v>73</v>
      </c>
      <c r="R244" s="10">
        <v>16233.29</v>
      </c>
      <c r="S244" t="s">
        <v>98</v>
      </c>
      <c r="T244">
        <v>1.705970590842607E-5</v>
      </c>
      <c r="U244" s="10">
        <v>314.26305158967909</v>
      </c>
      <c r="V244" s="10">
        <v>37.083040087582134</v>
      </c>
      <c r="W244" s="10">
        <v>277.18001150209699</v>
      </c>
      <c r="X244" t="s">
        <v>25</v>
      </c>
    </row>
    <row r="245" spans="1:24" x14ac:dyDescent="0.45">
      <c r="A245" t="s">
        <v>59</v>
      </c>
      <c r="B245" t="s">
        <v>60</v>
      </c>
      <c r="C245" t="s">
        <v>100</v>
      </c>
      <c r="D245" t="s">
        <v>101</v>
      </c>
      <c r="E245" t="s">
        <v>63</v>
      </c>
      <c r="F245" t="s">
        <v>77</v>
      </c>
      <c r="G245" t="s">
        <v>78</v>
      </c>
      <c r="H245" t="s">
        <v>218</v>
      </c>
      <c r="I245" t="s">
        <v>27</v>
      </c>
      <c r="J245" t="s">
        <v>80</v>
      </c>
      <c r="K245" t="s">
        <v>81</v>
      </c>
      <c r="L245" t="s">
        <v>204</v>
      </c>
      <c r="M245" t="s">
        <v>205</v>
      </c>
      <c r="N245" t="s">
        <v>206</v>
      </c>
      <c r="O245" t="s">
        <v>207</v>
      </c>
      <c r="P245" t="s">
        <v>72</v>
      </c>
      <c r="Q245" t="s">
        <v>73</v>
      </c>
      <c r="R245" s="10">
        <v>196203.93</v>
      </c>
      <c r="S245" t="s">
        <v>98</v>
      </c>
      <c r="T245">
        <v>2.0619241964367144E-4</v>
      </c>
      <c r="U245" s="10">
        <v>3798.3456080491251</v>
      </c>
      <c r="V245" s="10">
        <v>448.20478174979678</v>
      </c>
      <c r="W245" s="10">
        <v>3350.1408262993282</v>
      </c>
      <c r="X245" t="s">
        <v>25</v>
      </c>
    </row>
    <row r="246" spans="1:24" x14ac:dyDescent="0.45">
      <c r="A246" t="s">
        <v>59</v>
      </c>
      <c r="B246" t="s">
        <v>60</v>
      </c>
      <c r="C246" t="s">
        <v>124</v>
      </c>
      <c r="D246" t="s">
        <v>125</v>
      </c>
      <c r="E246" t="s">
        <v>63</v>
      </c>
      <c r="F246" t="s">
        <v>77</v>
      </c>
      <c r="G246" t="s">
        <v>78</v>
      </c>
      <c r="H246" t="s">
        <v>218</v>
      </c>
      <c r="I246" t="s">
        <v>27</v>
      </c>
      <c r="J246" t="s">
        <v>80</v>
      </c>
      <c r="K246" t="s">
        <v>81</v>
      </c>
      <c r="L246" t="s">
        <v>204</v>
      </c>
      <c r="M246" t="s">
        <v>205</v>
      </c>
      <c r="N246" t="s">
        <v>206</v>
      </c>
      <c r="O246" t="s">
        <v>207</v>
      </c>
      <c r="P246" t="s">
        <v>72</v>
      </c>
      <c r="Q246" t="s">
        <v>73</v>
      </c>
      <c r="R246" s="10">
        <v>271195.02</v>
      </c>
      <c r="S246" t="s">
        <v>98</v>
      </c>
      <c r="T246">
        <v>2.8500120955331465E-4</v>
      </c>
      <c r="U246" s="10">
        <v>5250.1110102218381</v>
      </c>
      <c r="V246" s="10">
        <v>619.51309920617689</v>
      </c>
      <c r="W246" s="10">
        <v>4630.5979110156613</v>
      </c>
      <c r="X246" t="s">
        <v>25</v>
      </c>
    </row>
    <row r="247" spans="1:24" x14ac:dyDescent="0.45">
      <c r="A247" t="s">
        <v>59</v>
      </c>
      <c r="B247" t="s">
        <v>60</v>
      </c>
      <c r="C247" t="s">
        <v>86</v>
      </c>
      <c r="D247" t="s">
        <v>87</v>
      </c>
      <c r="E247" t="s">
        <v>63</v>
      </c>
      <c r="F247" t="s">
        <v>77</v>
      </c>
      <c r="G247" t="s">
        <v>78</v>
      </c>
      <c r="H247" t="s">
        <v>218</v>
      </c>
      <c r="I247" t="s">
        <v>27</v>
      </c>
      <c r="J247" t="s">
        <v>80</v>
      </c>
      <c r="K247" t="s">
        <v>81</v>
      </c>
      <c r="L247" t="s">
        <v>204</v>
      </c>
      <c r="M247" t="s">
        <v>205</v>
      </c>
      <c r="N247" t="s">
        <v>206</v>
      </c>
      <c r="O247" t="s">
        <v>207</v>
      </c>
      <c r="P247" t="s">
        <v>72</v>
      </c>
      <c r="Q247" t="s">
        <v>73</v>
      </c>
      <c r="R247" s="10">
        <v>198348.30000000002</v>
      </c>
      <c r="S247" t="s">
        <v>98</v>
      </c>
      <c r="T247">
        <v>2.0844595676146162E-4</v>
      </c>
      <c r="U247" s="10">
        <v>3839.8588354933077</v>
      </c>
      <c r="V247" s="10">
        <v>453.10334258821035</v>
      </c>
      <c r="W247" s="10">
        <v>3386.7554929050975</v>
      </c>
      <c r="X247" t="s">
        <v>25</v>
      </c>
    </row>
    <row r="248" spans="1:24" x14ac:dyDescent="0.45">
      <c r="A248" t="s">
        <v>59</v>
      </c>
      <c r="B248" t="s">
        <v>60</v>
      </c>
      <c r="C248" t="s">
        <v>154</v>
      </c>
      <c r="D248" t="s">
        <v>155</v>
      </c>
      <c r="E248" t="s">
        <v>63</v>
      </c>
      <c r="F248" t="s">
        <v>77</v>
      </c>
      <c r="G248" t="s">
        <v>78</v>
      </c>
      <c r="H248" t="s">
        <v>218</v>
      </c>
      <c r="I248" t="s">
        <v>27</v>
      </c>
      <c r="J248" t="s">
        <v>80</v>
      </c>
      <c r="K248" t="s">
        <v>81</v>
      </c>
      <c r="L248" t="s">
        <v>204</v>
      </c>
      <c r="M248" t="s">
        <v>205</v>
      </c>
      <c r="N248" t="s">
        <v>206</v>
      </c>
      <c r="O248" t="s">
        <v>207</v>
      </c>
      <c r="P248" t="s">
        <v>72</v>
      </c>
      <c r="Q248" t="s">
        <v>73</v>
      </c>
      <c r="R248" s="10">
        <v>14224.44</v>
      </c>
      <c r="S248" t="s">
        <v>98</v>
      </c>
      <c r="T248">
        <v>1.4948587939478205E-5</v>
      </c>
      <c r="U248" s="10">
        <v>275.37337912119449</v>
      </c>
      <c r="V248" s="10">
        <v>32.49405873630095</v>
      </c>
      <c r="W248" s="10">
        <v>242.87932038489353</v>
      </c>
      <c r="X248" t="s">
        <v>25</v>
      </c>
    </row>
    <row r="249" spans="1:24" x14ac:dyDescent="0.45">
      <c r="A249" t="s">
        <v>59</v>
      </c>
      <c r="B249" t="s">
        <v>60</v>
      </c>
      <c r="C249" t="s">
        <v>120</v>
      </c>
      <c r="D249" t="s">
        <v>121</v>
      </c>
      <c r="E249" t="s">
        <v>63</v>
      </c>
      <c r="F249" t="s">
        <v>77</v>
      </c>
      <c r="G249" t="s">
        <v>78</v>
      </c>
      <c r="H249" t="s">
        <v>218</v>
      </c>
      <c r="I249" t="s">
        <v>27</v>
      </c>
      <c r="J249" t="s">
        <v>80</v>
      </c>
      <c r="K249" t="s">
        <v>81</v>
      </c>
      <c r="L249" t="s">
        <v>204</v>
      </c>
      <c r="M249" t="s">
        <v>205</v>
      </c>
      <c r="N249" t="s">
        <v>206</v>
      </c>
      <c r="O249" t="s">
        <v>207</v>
      </c>
      <c r="P249" t="s">
        <v>72</v>
      </c>
      <c r="Q249" t="s">
        <v>73</v>
      </c>
      <c r="R249" s="10">
        <v>267894.71000000002</v>
      </c>
      <c r="S249" t="s">
        <v>98</v>
      </c>
      <c r="T249">
        <v>2.8153288501733717E-4</v>
      </c>
      <c r="U249" s="10">
        <v>5186.2197416131994</v>
      </c>
      <c r="V249" s="10">
        <v>611.97392951035761</v>
      </c>
      <c r="W249" s="10">
        <v>4574.2458121028421</v>
      </c>
      <c r="X249" t="s">
        <v>25</v>
      </c>
    </row>
    <row r="250" spans="1:24" x14ac:dyDescent="0.45">
      <c r="A250" t="s">
        <v>59</v>
      </c>
      <c r="B250" t="s">
        <v>60</v>
      </c>
      <c r="C250" t="s">
        <v>116</v>
      </c>
      <c r="D250" t="s">
        <v>117</v>
      </c>
      <c r="E250" t="s">
        <v>63</v>
      </c>
      <c r="F250" t="s">
        <v>77</v>
      </c>
      <c r="G250" t="s">
        <v>78</v>
      </c>
      <c r="H250" t="s">
        <v>218</v>
      </c>
      <c r="I250" t="s">
        <v>27</v>
      </c>
      <c r="J250" t="s">
        <v>80</v>
      </c>
      <c r="K250" t="s">
        <v>81</v>
      </c>
      <c r="L250" t="s">
        <v>204</v>
      </c>
      <c r="M250" t="s">
        <v>205</v>
      </c>
      <c r="N250" t="s">
        <v>206</v>
      </c>
      <c r="O250" t="s">
        <v>207</v>
      </c>
      <c r="P250" t="s">
        <v>72</v>
      </c>
      <c r="Q250" t="s">
        <v>73</v>
      </c>
      <c r="R250" s="10">
        <v>163573.88</v>
      </c>
      <c r="S250" t="s">
        <v>98</v>
      </c>
      <c r="T250">
        <v>1.7190121577943704E-4</v>
      </c>
      <c r="U250" s="10">
        <v>3166.6548610395048</v>
      </c>
      <c r="V250" s="10">
        <v>373.66527360266161</v>
      </c>
      <c r="W250" s="10">
        <v>2792.9895874368431</v>
      </c>
      <c r="X250" t="s">
        <v>25</v>
      </c>
    </row>
    <row r="251" spans="1:24" x14ac:dyDescent="0.45">
      <c r="A251" t="s">
        <v>59</v>
      </c>
      <c r="B251" t="s">
        <v>60</v>
      </c>
      <c r="C251" t="s">
        <v>180</v>
      </c>
      <c r="D251" t="s">
        <v>181</v>
      </c>
      <c r="E251" t="s">
        <v>63</v>
      </c>
      <c r="F251" t="s">
        <v>77</v>
      </c>
      <c r="G251" t="s">
        <v>78</v>
      </c>
      <c r="H251" t="s">
        <v>218</v>
      </c>
      <c r="I251" t="s">
        <v>27</v>
      </c>
      <c r="J251" t="s">
        <v>219</v>
      </c>
      <c r="K251" t="s">
        <v>220</v>
      </c>
      <c r="L251" t="s">
        <v>204</v>
      </c>
      <c r="M251" t="s">
        <v>205</v>
      </c>
      <c r="N251" t="s">
        <v>206</v>
      </c>
      <c r="O251" t="s">
        <v>207</v>
      </c>
      <c r="P251" t="s">
        <v>72</v>
      </c>
      <c r="Q251" t="s">
        <v>73</v>
      </c>
      <c r="R251" s="10">
        <v>234.4</v>
      </c>
      <c r="S251" t="s">
        <v>98</v>
      </c>
      <c r="T251">
        <v>2.4633300242495955E-7</v>
      </c>
      <c r="U251" s="10">
        <v>4.5377898930297427</v>
      </c>
      <c r="V251" s="10">
        <v>0.53545920737750963</v>
      </c>
      <c r="W251" s="10">
        <v>4.0023306856522334</v>
      </c>
      <c r="X251" t="s">
        <v>25</v>
      </c>
    </row>
    <row r="252" spans="1:24" x14ac:dyDescent="0.45">
      <c r="A252" t="s">
        <v>59</v>
      </c>
      <c r="B252" t="s">
        <v>60</v>
      </c>
      <c r="C252" t="s">
        <v>138</v>
      </c>
      <c r="D252" t="s">
        <v>139</v>
      </c>
      <c r="E252" t="s">
        <v>63</v>
      </c>
      <c r="F252" t="s">
        <v>77</v>
      </c>
      <c r="G252" t="s">
        <v>78</v>
      </c>
      <c r="H252" t="s">
        <v>218</v>
      </c>
      <c r="I252" t="s">
        <v>27</v>
      </c>
      <c r="J252" t="s">
        <v>80</v>
      </c>
      <c r="K252" t="s">
        <v>81</v>
      </c>
      <c r="L252" t="s">
        <v>204</v>
      </c>
      <c r="M252" t="s">
        <v>205</v>
      </c>
      <c r="N252" t="s">
        <v>206</v>
      </c>
      <c r="O252" t="s">
        <v>207</v>
      </c>
      <c r="P252" t="s">
        <v>72</v>
      </c>
      <c r="Q252" t="s">
        <v>73</v>
      </c>
      <c r="R252" s="10">
        <v>109127.34</v>
      </c>
      <c r="S252" t="s">
        <v>98</v>
      </c>
      <c r="T252">
        <v>1.1468287247802637E-4</v>
      </c>
      <c r="U252" s="10">
        <v>2112.6149338959908</v>
      </c>
      <c r="V252" s="10">
        <v>249.28856219972693</v>
      </c>
      <c r="W252" s="10">
        <v>1863.326371696264</v>
      </c>
      <c r="X252" t="s">
        <v>25</v>
      </c>
    </row>
    <row r="253" spans="1:24" x14ac:dyDescent="0.45">
      <c r="A253" t="s">
        <v>59</v>
      </c>
      <c r="B253" t="s">
        <v>60</v>
      </c>
      <c r="C253" t="s">
        <v>140</v>
      </c>
      <c r="D253" t="s">
        <v>141</v>
      </c>
      <c r="E253" t="s">
        <v>63</v>
      </c>
      <c r="F253" t="s">
        <v>77</v>
      </c>
      <c r="G253" t="s">
        <v>78</v>
      </c>
      <c r="H253" t="s">
        <v>218</v>
      </c>
      <c r="I253" t="s">
        <v>27</v>
      </c>
      <c r="J253" t="s">
        <v>80</v>
      </c>
      <c r="K253" t="s">
        <v>81</v>
      </c>
      <c r="L253" t="s">
        <v>204</v>
      </c>
      <c r="M253" t="s">
        <v>205</v>
      </c>
      <c r="N253" t="s">
        <v>206</v>
      </c>
      <c r="O253" t="s">
        <v>207</v>
      </c>
      <c r="P253" t="s">
        <v>72</v>
      </c>
      <c r="Q253" t="s">
        <v>73</v>
      </c>
      <c r="R253" s="10">
        <v>256897.80000000002</v>
      </c>
      <c r="S253" t="s">
        <v>98</v>
      </c>
      <c r="T253">
        <v>2.6997613647767395E-4</v>
      </c>
      <c r="U253" s="10">
        <v>4973.3286705698647</v>
      </c>
      <c r="V253" s="10">
        <v>586.85278312724404</v>
      </c>
      <c r="W253" s="10">
        <v>4386.4758874426207</v>
      </c>
      <c r="X253" t="s">
        <v>25</v>
      </c>
    </row>
    <row r="254" spans="1:24" x14ac:dyDescent="0.45">
      <c r="A254" t="s">
        <v>59</v>
      </c>
      <c r="B254" t="s">
        <v>60</v>
      </c>
      <c r="C254" t="s">
        <v>190</v>
      </c>
      <c r="D254" t="s">
        <v>191</v>
      </c>
      <c r="E254" t="s">
        <v>63</v>
      </c>
      <c r="F254" t="s">
        <v>77</v>
      </c>
      <c r="G254" t="s">
        <v>78</v>
      </c>
      <c r="H254" t="s">
        <v>218</v>
      </c>
      <c r="I254" t="s">
        <v>27</v>
      </c>
      <c r="J254" t="s">
        <v>80</v>
      </c>
      <c r="K254" t="s">
        <v>81</v>
      </c>
      <c r="L254" t="s">
        <v>204</v>
      </c>
      <c r="M254" t="s">
        <v>205</v>
      </c>
      <c r="N254" t="s">
        <v>206</v>
      </c>
      <c r="O254" t="s">
        <v>207</v>
      </c>
      <c r="P254" t="s">
        <v>72</v>
      </c>
      <c r="Q254" t="s">
        <v>73</v>
      </c>
      <c r="R254" s="10">
        <v>169176.06</v>
      </c>
      <c r="S254" t="s">
        <v>98</v>
      </c>
      <c r="T254">
        <v>1.7778859555556782E-4</v>
      </c>
      <c r="U254" s="10">
        <v>3275.1084266663534</v>
      </c>
      <c r="V254" s="10">
        <v>386.46279434662972</v>
      </c>
      <c r="W254" s="10">
        <v>2888.6456323197235</v>
      </c>
      <c r="X254" t="s">
        <v>25</v>
      </c>
    </row>
    <row r="255" spans="1:24" x14ac:dyDescent="0.45">
      <c r="A255" t="s">
        <v>59</v>
      </c>
      <c r="B255" t="s">
        <v>60</v>
      </c>
      <c r="C255" t="s">
        <v>75</v>
      </c>
      <c r="D255" t="s">
        <v>76</v>
      </c>
      <c r="E255" t="s">
        <v>63</v>
      </c>
      <c r="F255" t="s">
        <v>77</v>
      </c>
      <c r="G255" t="s">
        <v>78</v>
      </c>
      <c r="H255" t="s">
        <v>218</v>
      </c>
      <c r="I255" t="s">
        <v>27</v>
      </c>
      <c r="J255" t="s">
        <v>80</v>
      </c>
      <c r="K255" t="s">
        <v>81</v>
      </c>
      <c r="L255" t="s">
        <v>204</v>
      </c>
      <c r="M255" t="s">
        <v>205</v>
      </c>
      <c r="N255" t="s">
        <v>206</v>
      </c>
      <c r="O255" t="s">
        <v>207</v>
      </c>
      <c r="P255" t="s">
        <v>72</v>
      </c>
      <c r="Q255" t="s">
        <v>73</v>
      </c>
      <c r="R255" s="10">
        <v>116849.67</v>
      </c>
      <c r="S255" t="s">
        <v>98</v>
      </c>
      <c r="T255">
        <v>1.2279833636290836E-4</v>
      </c>
      <c r="U255" s="10">
        <v>2262.1128478236378</v>
      </c>
      <c r="V255" s="10">
        <v>266.92931604318926</v>
      </c>
      <c r="W255" s="10">
        <v>1995.1835317804487</v>
      </c>
      <c r="X255" t="s">
        <v>25</v>
      </c>
    </row>
    <row r="256" spans="1:24" x14ac:dyDescent="0.45">
      <c r="A256" t="s">
        <v>59</v>
      </c>
      <c r="B256" t="s">
        <v>60</v>
      </c>
      <c r="C256" t="s">
        <v>134</v>
      </c>
      <c r="D256" t="s">
        <v>135</v>
      </c>
      <c r="E256" t="s">
        <v>63</v>
      </c>
      <c r="F256" t="s">
        <v>77</v>
      </c>
      <c r="G256" t="s">
        <v>78</v>
      </c>
      <c r="H256" t="s">
        <v>218</v>
      </c>
      <c r="I256" t="s">
        <v>27</v>
      </c>
      <c r="J256" t="s">
        <v>80</v>
      </c>
      <c r="K256" t="s">
        <v>81</v>
      </c>
      <c r="L256" t="s">
        <v>204</v>
      </c>
      <c r="M256" t="s">
        <v>205</v>
      </c>
      <c r="N256" t="s">
        <v>206</v>
      </c>
      <c r="O256" t="s">
        <v>207</v>
      </c>
      <c r="P256" t="s">
        <v>72</v>
      </c>
      <c r="Q256" t="s">
        <v>73</v>
      </c>
      <c r="R256" s="10">
        <v>17549.25</v>
      </c>
      <c r="S256" t="s">
        <v>98</v>
      </c>
      <c r="T256">
        <v>1.8442659738934389E-5</v>
      </c>
      <c r="U256" s="10">
        <v>339.73894744134896</v>
      </c>
      <c r="V256" s="10">
        <v>40.089195798079182</v>
      </c>
      <c r="W256" s="10">
        <v>299.64975164326978</v>
      </c>
      <c r="X256" t="s">
        <v>25</v>
      </c>
    </row>
    <row r="257" spans="1:24" x14ac:dyDescent="0.45">
      <c r="A257" t="s">
        <v>59</v>
      </c>
      <c r="B257" t="s">
        <v>60</v>
      </c>
      <c r="C257" t="s">
        <v>110</v>
      </c>
      <c r="D257" t="s">
        <v>111</v>
      </c>
      <c r="E257" t="s">
        <v>63</v>
      </c>
      <c r="F257" t="s">
        <v>77</v>
      </c>
      <c r="G257" t="s">
        <v>78</v>
      </c>
      <c r="H257" t="s">
        <v>218</v>
      </c>
      <c r="I257" t="s">
        <v>27</v>
      </c>
      <c r="J257" t="s">
        <v>80</v>
      </c>
      <c r="K257" t="s">
        <v>81</v>
      </c>
      <c r="L257" t="s">
        <v>204</v>
      </c>
      <c r="M257" t="s">
        <v>205</v>
      </c>
      <c r="N257" t="s">
        <v>206</v>
      </c>
      <c r="O257" t="s">
        <v>207</v>
      </c>
      <c r="P257" t="s">
        <v>72</v>
      </c>
      <c r="Q257" t="s">
        <v>73</v>
      </c>
      <c r="R257" s="10">
        <v>168917.22</v>
      </c>
      <c r="S257" t="s">
        <v>98</v>
      </c>
      <c r="T257">
        <v>1.7751657834418695E-4</v>
      </c>
      <c r="U257" s="10">
        <v>3270.0974986121223</v>
      </c>
      <c r="V257" s="10">
        <v>385.87150483623049</v>
      </c>
      <c r="W257" s="10">
        <v>2884.2259937758918</v>
      </c>
      <c r="X257" t="s">
        <v>25</v>
      </c>
    </row>
    <row r="258" spans="1:24" x14ac:dyDescent="0.45">
      <c r="A258" t="s">
        <v>59</v>
      </c>
      <c r="B258" t="s">
        <v>60</v>
      </c>
      <c r="C258" t="s">
        <v>150</v>
      </c>
      <c r="D258" t="s">
        <v>151</v>
      </c>
      <c r="E258" t="s">
        <v>63</v>
      </c>
      <c r="F258" t="s">
        <v>77</v>
      </c>
      <c r="G258" t="s">
        <v>78</v>
      </c>
      <c r="H258" t="s">
        <v>218</v>
      </c>
      <c r="I258" t="s">
        <v>27</v>
      </c>
      <c r="J258" t="s">
        <v>80</v>
      </c>
      <c r="K258" t="s">
        <v>81</v>
      </c>
      <c r="L258" t="s">
        <v>204</v>
      </c>
      <c r="M258" t="s">
        <v>205</v>
      </c>
      <c r="N258" t="s">
        <v>206</v>
      </c>
      <c r="O258" t="s">
        <v>207</v>
      </c>
      <c r="P258" t="s">
        <v>72</v>
      </c>
      <c r="Q258" t="s">
        <v>73</v>
      </c>
      <c r="R258" s="10">
        <v>347306.93</v>
      </c>
      <c r="S258" t="s">
        <v>98</v>
      </c>
      <c r="T258">
        <v>3.6498787896712987E-4</v>
      </c>
      <c r="U258" s="10">
        <v>6723.5745594419286</v>
      </c>
      <c r="V258" s="10">
        <v>793.38179801414765</v>
      </c>
      <c r="W258" s="10">
        <v>5930.1927614277811</v>
      </c>
      <c r="X258" t="s">
        <v>25</v>
      </c>
    </row>
    <row r="259" spans="1:24" x14ac:dyDescent="0.45">
      <c r="A259" t="s">
        <v>59</v>
      </c>
      <c r="B259" t="s">
        <v>60</v>
      </c>
      <c r="C259" t="s">
        <v>136</v>
      </c>
      <c r="D259" t="s">
        <v>137</v>
      </c>
      <c r="E259" t="s">
        <v>63</v>
      </c>
      <c r="F259" t="s">
        <v>77</v>
      </c>
      <c r="G259" t="s">
        <v>78</v>
      </c>
      <c r="H259" t="s">
        <v>218</v>
      </c>
      <c r="I259" t="s">
        <v>27</v>
      </c>
      <c r="J259" t="s">
        <v>80</v>
      </c>
      <c r="K259" t="s">
        <v>81</v>
      </c>
      <c r="L259" t="s">
        <v>204</v>
      </c>
      <c r="M259" t="s">
        <v>205</v>
      </c>
      <c r="N259" t="s">
        <v>206</v>
      </c>
      <c r="O259" t="s">
        <v>207</v>
      </c>
      <c r="P259" t="s">
        <v>72</v>
      </c>
      <c r="Q259" t="s">
        <v>73</v>
      </c>
      <c r="R259" s="10">
        <v>190545.91</v>
      </c>
      <c r="S259" t="s">
        <v>98</v>
      </c>
      <c r="T259">
        <v>2.0024635712498343E-4</v>
      </c>
      <c r="U259" s="10">
        <v>3688.8110262634591</v>
      </c>
      <c r="V259" s="10">
        <v>435.27970109908819</v>
      </c>
      <c r="W259" s="10">
        <v>3253.5313251643711</v>
      </c>
      <c r="X259" t="s">
        <v>25</v>
      </c>
    </row>
    <row r="260" spans="1:24" x14ac:dyDescent="0.45">
      <c r="A260" t="s">
        <v>59</v>
      </c>
      <c r="B260" t="s">
        <v>60</v>
      </c>
      <c r="C260" t="s">
        <v>180</v>
      </c>
      <c r="D260" t="s">
        <v>181</v>
      </c>
      <c r="E260" t="s">
        <v>63</v>
      </c>
      <c r="F260" t="s">
        <v>77</v>
      </c>
      <c r="G260" t="s">
        <v>78</v>
      </c>
      <c r="H260" t="s">
        <v>218</v>
      </c>
      <c r="I260" t="s">
        <v>27</v>
      </c>
      <c r="J260" t="s">
        <v>80</v>
      </c>
      <c r="K260" t="s">
        <v>81</v>
      </c>
      <c r="L260" t="s">
        <v>204</v>
      </c>
      <c r="M260" t="s">
        <v>205</v>
      </c>
      <c r="N260" t="s">
        <v>206</v>
      </c>
      <c r="O260" t="s">
        <v>207</v>
      </c>
      <c r="P260" t="s">
        <v>72</v>
      </c>
      <c r="Q260" t="s">
        <v>73</v>
      </c>
      <c r="R260" s="10">
        <v>148108.57</v>
      </c>
      <c r="S260" t="s">
        <v>98</v>
      </c>
      <c r="T260">
        <v>1.5564858674474099E-4</v>
      </c>
      <c r="U260" s="10">
        <v>2867.2592662845054</v>
      </c>
      <c r="V260" s="10">
        <v>338.33659342157165</v>
      </c>
      <c r="W260" s="10">
        <v>2528.9226728629337</v>
      </c>
      <c r="X260" t="s">
        <v>25</v>
      </c>
    </row>
    <row r="261" spans="1:24" x14ac:dyDescent="0.45">
      <c r="A261" t="s">
        <v>59</v>
      </c>
      <c r="B261" t="s">
        <v>60</v>
      </c>
      <c r="C261" t="s">
        <v>146</v>
      </c>
      <c r="D261" t="s">
        <v>147</v>
      </c>
      <c r="E261" t="s">
        <v>63</v>
      </c>
      <c r="F261" t="s">
        <v>77</v>
      </c>
      <c r="G261" t="s">
        <v>78</v>
      </c>
      <c r="H261" t="s">
        <v>218</v>
      </c>
      <c r="I261" t="s">
        <v>27</v>
      </c>
      <c r="J261" t="s">
        <v>80</v>
      </c>
      <c r="K261" t="s">
        <v>81</v>
      </c>
      <c r="L261" t="s">
        <v>204</v>
      </c>
      <c r="M261" t="s">
        <v>205</v>
      </c>
      <c r="N261" t="s">
        <v>206</v>
      </c>
      <c r="O261" t="s">
        <v>207</v>
      </c>
      <c r="P261" t="s">
        <v>72</v>
      </c>
      <c r="Q261" t="s">
        <v>73</v>
      </c>
      <c r="R261" s="10">
        <v>99908.66</v>
      </c>
      <c r="S261" t="s">
        <v>98</v>
      </c>
      <c r="T261">
        <v>1.0499488133982277E-4</v>
      </c>
      <c r="U261" s="10">
        <v>1934.1489230978877</v>
      </c>
      <c r="V261" s="10">
        <v>228.22957292555077</v>
      </c>
      <c r="W261" s="10">
        <v>1705.9193501723371</v>
      </c>
      <c r="X261" t="s">
        <v>25</v>
      </c>
    </row>
    <row r="262" spans="1:24" x14ac:dyDescent="0.45">
      <c r="A262" t="s">
        <v>59</v>
      </c>
      <c r="B262" t="s">
        <v>60</v>
      </c>
      <c r="C262" t="s">
        <v>142</v>
      </c>
      <c r="D262" t="s">
        <v>143</v>
      </c>
      <c r="E262" t="s">
        <v>63</v>
      </c>
      <c r="F262" t="s">
        <v>77</v>
      </c>
      <c r="G262" t="s">
        <v>78</v>
      </c>
      <c r="H262" t="s">
        <v>218</v>
      </c>
      <c r="I262" t="s">
        <v>27</v>
      </c>
      <c r="J262" t="s">
        <v>80</v>
      </c>
      <c r="K262" t="s">
        <v>81</v>
      </c>
      <c r="L262" t="s">
        <v>204</v>
      </c>
      <c r="M262" t="s">
        <v>205</v>
      </c>
      <c r="N262" t="s">
        <v>206</v>
      </c>
      <c r="O262" t="s">
        <v>207</v>
      </c>
      <c r="P262" t="s">
        <v>72</v>
      </c>
      <c r="Q262" t="s">
        <v>73</v>
      </c>
      <c r="R262" s="10">
        <v>52535.68</v>
      </c>
      <c r="S262" t="s">
        <v>98</v>
      </c>
      <c r="T262">
        <v>5.521020387729052E-5</v>
      </c>
      <c r="U262" s="10">
        <v>1017.0472599293719</v>
      </c>
      <c r="V262" s="10">
        <v>120.01157667166589</v>
      </c>
      <c r="W262" s="10">
        <v>897.03568325770595</v>
      </c>
      <c r="X262" t="s">
        <v>25</v>
      </c>
    </row>
    <row r="263" spans="1:24" x14ac:dyDescent="0.45">
      <c r="A263" t="s">
        <v>59</v>
      </c>
      <c r="B263" t="s">
        <v>60</v>
      </c>
      <c r="C263" t="s">
        <v>180</v>
      </c>
      <c r="D263" t="s">
        <v>181</v>
      </c>
      <c r="E263" t="s">
        <v>63</v>
      </c>
      <c r="F263" t="s">
        <v>77</v>
      </c>
      <c r="G263" t="s">
        <v>78</v>
      </c>
      <c r="H263" t="s">
        <v>221</v>
      </c>
      <c r="I263" t="s">
        <v>18</v>
      </c>
      <c r="J263" t="s">
        <v>80</v>
      </c>
      <c r="K263" t="s">
        <v>81</v>
      </c>
      <c r="L263" t="s">
        <v>112</v>
      </c>
      <c r="M263" t="s">
        <v>113</v>
      </c>
      <c r="N263" t="s">
        <v>188</v>
      </c>
      <c r="O263" t="s">
        <v>189</v>
      </c>
      <c r="P263" t="s">
        <v>72</v>
      </c>
      <c r="Q263" t="s">
        <v>73</v>
      </c>
      <c r="R263" s="10">
        <v>2910.48</v>
      </c>
      <c r="S263" t="s">
        <v>74</v>
      </c>
      <c r="T263">
        <v>3.0586487922260928E-6</v>
      </c>
      <c r="U263" s="10">
        <v>56.344482627411274</v>
      </c>
      <c r="V263" s="10">
        <v>6.6486489500345307</v>
      </c>
      <c r="W263" s="10">
        <v>49.695833677376747</v>
      </c>
      <c r="X263" t="s">
        <v>17</v>
      </c>
    </row>
    <row r="264" spans="1:24" x14ac:dyDescent="0.45">
      <c r="A264" t="s">
        <v>59</v>
      </c>
      <c r="B264" t="s">
        <v>60</v>
      </c>
      <c r="C264" t="s">
        <v>180</v>
      </c>
      <c r="D264" t="s">
        <v>181</v>
      </c>
      <c r="E264" t="s">
        <v>63</v>
      </c>
      <c r="F264" t="s">
        <v>77</v>
      </c>
      <c r="G264" t="s">
        <v>78</v>
      </c>
      <c r="H264" t="s">
        <v>221</v>
      </c>
      <c r="I264" t="s">
        <v>18</v>
      </c>
      <c r="J264" t="s">
        <v>80</v>
      </c>
      <c r="K264" t="s">
        <v>81</v>
      </c>
      <c r="L264" t="s">
        <v>112</v>
      </c>
      <c r="M264" t="s">
        <v>113</v>
      </c>
      <c r="N264" t="s">
        <v>114</v>
      </c>
      <c r="O264" t="s">
        <v>115</v>
      </c>
      <c r="P264" t="s">
        <v>72</v>
      </c>
      <c r="Q264" t="s">
        <v>73</v>
      </c>
      <c r="R264" s="10">
        <v>17529.66</v>
      </c>
      <c r="S264" t="s">
        <v>74</v>
      </c>
      <c r="T264">
        <v>1.8422072437238547E-5</v>
      </c>
      <c r="U264" s="10">
        <v>339.35970126385553</v>
      </c>
      <c r="V264" s="10">
        <v>40.044444749134954</v>
      </c>
      <c r="W264" s="10">
        <v>299.3152565147206</v>
      </c>
      <c r="X264" t="s">
        <v>17</v>
      </c>
    </row>
    <row r="265" spans="1:24" x14ac:dyDescent="0.45">
      <c r="A265" t="s">
        <v>59</v>
      </c>
      <c r="B265" t="s">
        <v>60</v>
      </c>
      <c r="C265" t="s">
        <v>142</v>
      </c>
      <c r="D265" t="s">
        <v>143</v>
      </c>
      <c r="E265" t="s">
        <v>63</v>
      </c>
      <c r="F265" t="s">
        <v>77</v>
      </c>
      <c r="G265" t="s">
        <v>78</v>
      </c>
      <c r="H265" t="s">
        <v>221</v>
      </c>
      <c r="I265" t="s">
        <v>18</v>
      </c>
      <c r="J265" t="s">
        <v>222</v>
      </c>
      <c r="K265" t="s">
        <v>223</v>
      </c>
      <c r="L265" t="s">
        <v>82</v>
      </c>
      <c r="M265" t="s">
        <v>83</v>
      </c>
      <c r="N265" t="s">
        <v>170</v>
      </c>
      <c r="O265" t="s">
        <v>171</v>
      </c>
      <c r="P265" t="s">
        <v>72</v>
      </c>
      <c r="Q265" t="s">
        <v>73</v>
      </c>
      <c r="R265" s="10">
        <v>10457.43</v>
      </c>
      <c r="S265" t="s">
        <v>74</v>
      </c>
      <c r="T265">
        <v>1.0989804306948996E-5</v>
      </c>
      <c r="U265" s="10">
        <v>202.44718498748301</v>
      </c>
      <c r="V265" s="10">
        <v>23.888767828522997</v>
      </c>
      <c r="W265" s="10">
        <v>178.55841715896003</v>
      </c>
      <c r="X265" t="s">
        <v>17</v>
      </c>
    </row>
    <row r="266" spans="1:24" x14ac:dyDescent="0.45">
      <c r="A266" t="s">
        <v>59</v>
      </c>
      <c r="B266" t="s">
        <v>60</v>
      </c>
      <c r="C266" t="s">
        <v>86</v>
      </c>
      <c r="D266" t="s">
        <v>87</v>
      </c>
      <c r="E266" t="s">
        <v>63</v>
      </c>
      <c r="F266" t="s">
        <v>77</v>
      </c>
      <c r="G266" t="s">
        <v>78</v>
      </c>
      <c r="H266" t="s">
        <v>221</v>
      </c>
      <c r="I266" t="s">
        <v>18</v>
      </c>
      <c r="J266" t="s">
        <v>224</v>
      </c>
      <c r="K266" t="s">
        <v>225</v>
      </c>
      <c r="L266" t="s">
        <v>82</v>
      </c>
      <c r="M266" t="s">
        <v>83</v>
      </c>
      <c r="N266" t="s">
        <v>88</v>
      </c>
      <c r="O266" t="s">
        <v>89</v>
      </c>
      <c r="P266" t="s">
        <v>72</v>
      </c>
      <c r="Q266" t="s">
        <v>73</v>
      </c>
      <c r="R266" s="10">
        <v>7926.12</v>
      </c>
      <c r="S266" t="s">
        <v>74</v>
      </c>
      <c r="T266">
        <v>8.3296285715892497E-6</v>
      </c>
      <c r="U266" s="10">
        <v>153.44311956886048</v>
      </c>
      <c r="V266" s="10">
        <v>18.106288109125536</v>
      </c>
      <c r="W266" s="10">
        <v>135.33683145973495</v>
      </c>
      <c r="X266" t="s">
        <v>17</v>
      </c>
    </row>
    <row r="267" spans="1:24" x14ac:dyDescent="0.45">
      <c r="A267" t="s">
        <v>59</v>
      </c>
      <c r="B267" t="s">
        <v>60</v>
      </c>
      <c r="C267" t="s">
        <v>168</v>
      </c>
      <c r="D267" t="s">
        <v>169</v>
      </c>
      <c r="E267" t="s">
        <v>63</v>
      </c>
      <c r="F267" t="s">
        <v>77</v>
      </c>
      <c r="G267" t="s">
        <v>78</v>
      </c>
      <c r="H267" t="s">
        <v>221</v>
      </c>
      <c r="I267" t="s">
        <v>18</v>
      </c>
      <c r="J267" t="s">
        <v>224</v>
      </c>
      <c r="K267" t="s">
        <v>225</v>
      </c>
      <c r="L267" t="s">
        <v>82</v>
      </c>
      <c r="M267" t="s">
        <v>83</v>
      </c>
      <c r="N267" t="s">
        <v>88</v>
      </c>
      <c r="O267" t="s">
        <v>89</v>
      </c>
      <c r="P267" t="s">
        <v>72</v>
      </c>
      <c r="Q267" t="s">
        <v>73</v>
      </c>
      <c r="R267" s="10">
        <v>1016.76</v>
      </c>
      <c r="S267" t="s">
        <v>74</v>
      </c>
      <c r="T267">
        <v>1.0685219434539327E-6</v>
      </c>
      <c r="U267" s="10">
        <v>19.683631619611436</v>
      </c>
      <c r="V267" s="10">
        <v>2.3226685311141497</v>
      </c>
      <c r="W267" s="10">
        <v>17.360963088497286</v>
      </c>
      <c r="X267" t="s">
        <v>17</v>
      </c>
    </row>
    <row r="268" spans="1:24" x14ac:dyDescent="0.45">
      <c r="A268" t="s">
        <v>59</v>
      </c>
      <c r="B268" t="s">
        <v>60</v>
      </c>
      <c r="C268" t="s">
        <v>61</v>
      </c>
      <c r="D268" t="s">
        <v>62</v>
      </c>
      <c r="E268" t="s">
        <v>63</v>
      </c>
      <c r="F268" t="s">
        <v>77</v>
      </c>
      <c r="G268" t="s">
        <v>78</v>
      </c>
      <c r="H268" t="s">
        <v>221</v>
      </c>
      <c r="I268" t="s">
        <v>18</v>
      </c>
      <c r="J268" t="s">
        <v>226</v>
      </c>
      <c r="K268" t="s">
        <v>227</v>
      </c>
      <c r="L268" t="s">
        <v>94</v>
      </c>
      <c r="M268" t="s">
        <v>95</v>
      </c>
      <c r="N268" t="s">
        <v>96</v>
      </c>
      <c r="O268" t="s">
        <v>97</v>
      </c>
      <c r="P268" t="s">
        <v>72</v>
      </c>
      <c r="Q268" t="s">
        <v>73</v>
      </c>
      <c r="R268" s="10">
        <v>88737.1</v>
      </c>
      <c r="S268" t="s">
        <v>74</v>
      </c>
      <c r="T268">
        <v>9.3254591593361252E-5</v>
      </c>
      <c r="U268" s="10">
        <v>1717.876772682464</v>
      </c>
      <c r="V268" s="10">
        <v>202.70945917653077</v>
      </c>
      <c r="W268" s="10">
        <v>1515.1673135059332</v>
      </c>
      <c r="X268" t="s">
        <v>17</v>
      </c>
    </row>
    <row r="269" spans="1:24" x14ac:dyDescent="0.45">
      <c r="A269" t="s">
        <v>59</v>
      </c>
      <c r="B269" t="s">
        <v>60</v>
      </c>
      <c r="C269" t="s">
        <v>172</v>
      </c>
      <c r="D269" t="s">
        <v>173</v>
      </c>
      <c r="E269" t="s">
        <v>63</v>
      </c>
      <c r="F269" t="s">
        <v>77</v>
      </c>
      <c r="G269" t="s">
        <v>78</v>
      </c>
      <c r="H269" t="s">
        <v>221</v>
      </c>
      <c r="I269" t="s">
        <v>18</v>
      </c>
      <c r="J269" t="s">
        <v>228</v>
      </c>
      <c r="K269" t="s">
        <v>229</v>
      </c>
      <c r="L269" t="s">
        <v>94</v>
      </c>
      <c r="M269" t="s">
        <v>95</v>
      </c>
      <c r="N269" t="s">
        <v>96</v>
      </c>
      <c r="O269" t="s">
        <v>97</v>
      </c>
      <c r="P269" t="s">
        <v>72</v>
      </c>
      <c r="Q269" t="s">
        <v>73</v>
      </c>
      <c r="R269" s="10">
        <v>16836.36</v>
      </c>
      <c r="S269" t="s">
        <v>74</v>
      </c>
      <c r="T269">
        <v>1.7693477426226501E-5</v>
      </c>
      <c r="U269" s="10">
        <v>325.93798738656244</v>
      </c>
      <c r="V269" s="10">
        <v>38.460682511614372</v>
      </c>
      <c r="W269" s="10">
        <v>287.47730487494806</v>
      </c>
      <c r="X269" t="s">
        <v>17</v>
      </c>
    </row>
    <row r="270" spans="1:24" x14ac:dyDescent="0.45">
      <c r="A270" t="s">
        <v>59</v>
      </c>
      <c r="B270" t="s">
        <v>60</v>
      </c>
      <c r="C270" t="s">
        <v>168</v>
      </c>
      <c r="D270" t="s">
        <v>169</v>
      </c>
      <c r="E270" t="s">
        <v>63</v>
      </c>
      <c r="F270" t="s">
        <v>77</v>
      </c>
      <c r="G270" t="s">
        <v>78</v>
      </c>
      <c r="H270" t="s">
        <v>221</v>
      </c>
      <c r="I270" t="s">
        <v>18</v>
      </c>
      <c r="J270" t="s">
        <v>228</v>
      </c>
      <c r="K270" t="s">
        <v>229</v>
      </c>
      <c r="L270" t="s">
        <v>94</v>
      </c>
      <c r="M270" t="s">
        <v>95</v>
      </c>
      <c r="N270" t="s">
        <v>96</v>
      </c>
      <c r="O270" t="s">
        <v>97</v>
      </c>
      <c r="P270" t="s">
        <v>72</v>
      </c>
      <c r="Q270" t="s">
        <v>73</v>
      </c>
      <c r="R270" s="10">
        <v>14274.050000000001</v>
      </c>
      <c r="S270" t="s">
        <v>74</v>
      </c>
      <c r="T270">
        <v>1.5000723520750826E-5</v>
      </c>
      <c r="U270" s="10">
        <v>276.3337876390836</v>
      </c>
      <c r="V270" s="10">
        <v>32.607386941411868</v>
      </c>
      <c r="W270" s="10">
        <v>243.72640069767172</v>
      </c>
      <c r="X270" t="s">
        <v>17</v>
      </c>
    </row>
    <row r="271" spans="1:24" x14ac:dyDescent="0.45">
      <c r="A271" t="s">
        <v>59</v>
      </c>
      <c r="B271" t="s">
        <v>60</v>
      </c>
      <c r="C271" t="s">
        <v>100</v>
      </c>
      <c r="D271" t="s">
        <v>101</v>
      </c>
      <c r="E271" t="s">
        <v>63</v>
      </c>
      <c r="F271" t="s">
        <v>77</v>
      </c>
      <c r="G271" t="s">
        <v>78</v>
      </c>
      <c r="H271" t="s">
        <v>221</v>
      </c>
      <c r="I271" t="s">
        <v>18</v>
      </c>
      <c r="J271" t="s">
        <v>228</v>
      </c>
      <c r="K271" t="s">
        <v>229</v>
      </c>
      <c r="L271" t="s">
        <v>94</v>
      </c>
      <c r="M271" t="s">
        <v>95</v>
      </c>
      <c r="N271" t="s">
        <v>96</v>
      </c>
      <c r="O271" t="s">
        <v>97</v>
      </c>
      <c r="P271" t="s">
        <v>72</v>
      </c>
      <c r="Q271" t="s">
        <v>73</v>
      </c>
      <c r="R271" s="10">
        <v>11457.54</v>
      </c>
      <c r="S271" t="s">
        <v>74</v>
      </c>
      <c r="T271">
        <v>1.2040828620324535E-5</v>
      </c>
      <c r="U271" s="10">
        <v>221.80848639498291</v>
      </c>
      <c r="V271" s="10">
        <v>26.173401394607986</v>
      </c>
      <c r="W271" s="10">
        <v>195.63508500037491</v>
      </c>
      <c r="X271" t="s">
        <v>17</v>
      </c>
    </row>
    <row r="272" spans="1:24" x14ac:dyDescent="0.45">
      <c r="A272" t="s">
        <v>59</v>
      </c>
      <c r="B272" t="s">
        <v>60</v>
      </c>
      <c r="C272" t="s">
        <v>104</v>
      </c>
      <c r="D272" t="s">
        <v>105</v>
      </c>
      <c r="E272" t="s">
        <v>63</v>
      </c>
      <c r="F272" t="s">
        <v>77</v>
      </c>
      <c r="G272" t="s">
        <v>78</v>
      </c>
      <c r="H272" t="s">
        <v>221</v>
      </c>
      <c r="I272" t="s">
        <v>18</v>
      </c>
      <c r="J272" t="s">
        <v>228</v>
      </c>
      <c r="K272" t="s">
        <v>229</v>
      </c>
      <c r="L272" t="s">
        <v>94</v>
      </c>
      <c r="M272" t="s">
        <v>95</v>
      </c>
      <c r="N272" t="s">
        <v>96</v>
      </c>
      <c r="O272" t="s">
        <v>97</v>
      </c>
      <c r="P272" t="s">
        <v>72</v>
      </c>
      <c r="Q272" t="s">
        <v>73</v>
      </c>
      <c r="R272" s="10">
        <v>17924.28</v>
      </c>
      <c r="S272" t="s">
        <v>74</v>
      </c>
      <c r="T272">
        <v>1.8836782033727188E-5</v>
      </c>
      <c r="U272" s="10">
        <v>346.99921767847752</v>
      </c>
      <c r="V272" s="10">
        <v>40.945907686060352</v>
      </c>
      <c r="W272" s="10">
        <v>306.05330999241716</v>
      </c>
      <c r="X272" t="s">
        <v>17</v>
      </c>
    </row>
    <row r="273" spans="1:24" x14ac:dyDescent="0.45">
      <c r="A273" t="s">
        <v>59</v>
      </c>
      <c r="B273" t="s">
        <v>60</v>
      </c>
      <c r="C273" t="s">
        <v>138</v>
      </c>
      <c r="D273" t="s">
        <v>139</v>
      </c>
      <c r="E273" t="s">
        <v>63</v>
      </c>
      <c r="F273" t="s">
        <v>77</v>
      </c>
      <c r="G273" t="s">
        <v>78</v>
      </c>
      <c r="H273" t="s">
        <v>221</v>
      </c>
      <c r="I273" t="s">
        <v>18</v>
      </c>
      <c r="J273" t="s">
        <v>228</v>
      </c>
      <c r="K273" t="s">
        <v>229</v>
      </c>
      <c r="L273" t="s">
        <v>94</v>
      </c>
      <c r="M273" t="s">
        <v>95</v>
      </c>
      <c r="N273" t="s">
        <v>96</v>
      </c>
      <c r="O273" t="s">
        <v>97</v>
      </c>
      <c r="P273" t="s">
        <v>72</v>
      </c>
      <c r="Q273" t="s">
        <v>73</v>
      </c>
      <c r="R273" s="10">
        <v>15781.92</v>
      </c>
      <c r="S273" t="s">
        <v>74</v>
      </c>
      <c r="T273">
        <v>1.6585357242451012E-5</v>
      </c>
      <c r="U273" s="10">
        <v>305.52490216981209</v>
      </c>
      <c r="V273" s="10">
        <v>36.051938456037831</v>
      </c>
      <c r="W273" s="10">
        <v>269.47296371377428</v>
      </c>
      <c r="X273" t="s">
        <v>17</v>
      </c>
    </row>
    <row r="274" spans="1:24" x14ac:dyDescent="0.45">
      <c r="A274" t="s">
        <v>59</v>
      </c>
      <c r="B274" t="s">
        <v>60</v>
      </c>
      <c r="C274" t="s">
        <v>120</v>
      </c>
      <c r="D274" t="s">
        <v>121</v>
      </c>
      <c r="E274" t="s">
        <v>63</v>
      </c>
      <c r="F274" t="s">
        <v>77</v>
      </c>
      <c r="G274" t="s">
        <v>78</v>
      </c>
      <c r="H274" t="s">
        <v>221</v>
      </c>
      <c r="I274" t="s">
        <v>18</v>
      </c>
      <c r="J274" t="s">
        <v>228</v>
      </c>
      <c r="K274" t="s">
        <v>229</v>
      </c>
      <c r="L274" t="s">
        <v>94</v>
      </c>
      <c r="M274" t="s">
        <v>95</v>
      </c>
      <c r="N274" t="s">
        <v>96</v>
      </c>
      <c r="O274" t="s">
        <v>97</v>
      </c>
      <c r="P274" t="s">
        <v>72</v>
      </c>
      <c r="Q274" t="s">
        <v>73</v>
      </c>
      <c r="R274" s="10">
        <v>15419.28</v>
      </c>
      <c r="S274" t="s">
        <v>74</v>
      </c>
      <c r="T274">
        <v>1.620425570661745E-5</v>
      </c>
      <c r="U274" s="10">
        <v>298.50449207250705</v>
      </c>
      <c r="V274" s="10">
        <v>35.223530064555831</v>
      </c>
      <c r="W274" s="10">
        <v>263.28096200795125</v>
      </c>
      <c r="X274" t="s">
        <v>17</v>
      </c>
    </row>
    <row r="275" spans="1:24" x14ac:dyDescent="0.45">
      <c r="A275" t="s">
        <v>59</v>
      </c>
      <c r="B275" t="s">
        <v>60</v>
      </c>
      <c r="C275" t="s">
        <v>61</v>
      </c>
      <c r="D275" t="s">
        <v>62</v>
      </c>
      <c r="E275" t="s">
        <v>63</v>
      </c>
      <c r="F275" t="s">
        <v>77</v>
      </c>
      <c r="G275" t="s">
        <v>78</v>
      </c>
      <c r="H275" t="s">
        <v>221</v>
      </c>
      <c r="I275" t="s">
        <v>18</v>
      </c>
      <c r="J275" t="s">
        <v>230</v>
      </c>
      <c r="K275" t="s">
        <v>231</v>
      </c>
      <c r="L275" t="s">
        <v>94</v>
      </c>
      <c r="M275" t="s">
        <v>95</v>
      </c>
      <c r="N275" t="s">
        <v>96</v>
      </c>
      <c r="O275" t="s">
        <v>97</v>
      </c>
      <c r="P275" t="s">
        <v>72</v>
      </c>
      <c r="Q275" t="s">
        <v>73</v>
      </c>
      <c r="R275" s="10">
        <v>34996.68</v>
      </c>
      <c r="S275" t="s">
        <v>74</v>
      </c>
      <c r="T275">
        <v>3.6778315952668656E-5</v>
      </c>
      <c r="U275" s="10">
        <v>677.50674399998354</v>
      </c>
      <c r="V275" s="10">
        <v>79.945795791998066</v>
      </c>
      <c r="W275" s="10">
        <v>597.56094820798546</v>
      </c>
      <c r="X275" t="s">
        <v>17</v>
      </c>
    </row>
    <row r="276" spans="1:24" x14ac:dyDescent="0.45">
      <c r="A276" t="s">
        <v>59</v>
      </c>
      <c r="B276" t="s">
        <v>60</v>
      </c>
      <c r="C276" t="s">
        <v>86</v>
      </c>
      <c r="D276" t="s">
        <v>87</v>
      </c>
      <c r="E276" t="s">
        <v>63</v>
      </c>
      <c r="F276" t="s">
        <v>77</v>
      </c>
      <c r="G276" t="s">
        <v>78</v>
      </c>
      <c r="H276" t="s">
        <v>221</v>
      </c>
      <c r="I276" t="s">
        <v>18</v>
      </c>
      <c r="J276" t="s">
        <v>228</v>
      </c>
      <c r="K276" t="s">
        <v>229</v>
      </c>
      <c r="L276" t="s">
        <v>94</v>
      </c>
      <c r="M276" t="s">
        <v>95</v>
      </c>
      <c r="N276" t="s">
        <v>96</v>
      </c>
      <c r="O276" t="s">
        <v>97</v>
      </c>
      <c r="P276" t="s">
        <v>72</v>
      </c>
      <c r="Q276" t="s">
        <v>73</v>
      </c>
      <c r="R276" s="10">
        <v>11814.78</v>
      </c>
      <c r="S276" t="s">
        <v>74</v>
      </c>
      <c r="T276">
        <v>1.2416255249105646E-5</v>
      </c>
      <c r="U276" s="10">
        <v>228.72435696403559</v>
      </c>
      <c r="V276" s="10">
        <v>26.989474121756203</v>
      </c>
      <c r="W276" s="10">
        <v>201.7348828422794</v>
      </c>
      <c r="X276" t="s">
        <v>17</v>
      </c>
    </row>
    <row r="277" spans="1:24" x14ac:dyDescent="0.45">
      <c r="A277" t="s">
        <v>59</v>
      </c>
      <c r="B277" t="s">
        <v>60</v>
      </c>
      <c r="C277" t="s">
        <v>75</v>
      </c>
      <c r="D277" t="s">
        <v>76</v>
      </c>
      <c r="E277" t="s">
        <v>63</v>
      </c>
      <c r="F277" t="s">
        <v>77</v>
      </c>
      <c r="G277" t="s">
        <v>78</v>
      </c>
      <c r="H277" t="s">
        <v>221</v>
      </c>
      <c r="I277" t="s">
        <v>18</v>
      </c>
      <c r="J277" t="s">
        <v>228</v>
      </c>
      <c r="K277" t="s">
        <v>229</v>
      </c>
      <c r="L277" t="s">
        <v>94</v>
      </c>
      <c r="M277" t="s">
        <v>95</v>
      </c>
      <c r="N277" t="s">
        <v>96</v>
      </c>
      <c r="O277" t="s">
        <v>97</v>
      </c>
      <c r="P277" t="s">
        <v>72</v>
      </c>
      <c r="Q277" t="s">
        <v>73</v>
      </c>
      <c r="R277" s="10">
        <v>21368.400000000001</v>
      </c>
      <c r="S277" t="s">
        <v>74</v>
      </c>
      <c r="T277">
        <v>2.2456237751781166E-5</v>
      </c>
      <c r="U277" s="10">
        <v>413.67452879785304</v>
      </c>
      <c r="V277" s="10">
        <v>48.813594398146662</v>
      </c>
      <c r="W277" s="10">
        <v>364.86093439970637</v>
      </c>
      <c r="X277" t="s">
        <v>17</v>
      </c>
    </row>
    <row r="278" spans="1:24" x14ac:dyDescent="0.45">
      <c r="A278" t="s">
        <v>59</v>
      </c>
      <c r="B278" t="s">
        <v>60</v>
      </c>
      <c r="C278" t="s">
        <v>116</v>
      </c>
      <c r="D278" t="s">
        <v>117</v>
      </c>
      <c r="E278" t="s">
        <v>63</v>
      </c>
      <c r="F278" t="s">
        <v>77</v>
      </c>
      <c r="G278" t="s">
        <v>78</v>
      </c>
      <c r="H278" t="s">
        <v>221</v>
      </c>
      <c r="I278" t="s">
        <v>18</v>
      </c>
      <c r="J278" t="s">
        <v>228</v>
      </c>
      <c r="K278" t="s">
        <v>229</v>
      </c>
      <c r="L278" t="s">
        <v>94</v>
      </c>
      <c r="M278" t="s">
        <v>95</v>
      </c>
      <c r="N278" t="s">
        <v>96</v>
      </c>
      <c r="O278" t="s">
        <v>97</v>
      </c>
      <c r="P278" t="s">
        <v>72</v>
      </c>
      <c r="Q278" t="s">
        <v>73</v>
      </c>
      <c r="R278" s="10">
        <v>16825.439999999999</v>
      </c>
      <c r="S278" t="s">
        <v>74</v>
      </c>
      <c r="T278">
        <v>1.7682001503075985E-5</v>
      </c>
      <c r="U278" s="10">
        <v>325.72658522942982</v>
      </c>
      <c r="V278" s="10">
        <v>38.435737057072721</v>
      </c>
      <c r="W278" s="10">
        <v>287.29084817235707</v>
      </c>
      <c r="X278" t="s">
        <v>17</v>
      </c>
    </row>
    <row r="279" spans="1:24" x14ac:dyDescent="0.45">
      <c r="A279" t="s">
        <v>59</v>
      </c>
      <c r="B279" t="s">
        <v>60</v>
      </c>
      <c r="C279" t="s">
        <v>190</v>
      </c>
      <c r="D279" t="s">
        <v>191</v>
      </c>
      <c r="E279" t="s">
        <v>63</v>
      </c>
      <c r="F279" t="s">
        <v>77</v>
      </c>
      <c r="G279" t="s">
        <v>78</v>
      </c>
      <c r="H279" t="s">
        <v>221</v>
      </c>
      <c r="I279" t="s">
        <v>18</v>
      </c>
      <c r="J279" t="s">
        <v>232</v>
      </c>
      <c r="K279" t="s">
        <v>233</v>
      </c>
      <c r="L279" t="s">
        <v>82</v>
      </c>
      <c r="M279" t="s">
        <v>83</v>
      </c>
      <c r="N279" t="s">
        <v>102</v>
      </c>
      <c r="O279" t="s">
        <v>103</v>
      </c>
      <c r="P279" t="s">
        <v>72</v>
      </c>
      <c r="Q279" t="s">
        <v>73</v>
      </c>
      <c r="R279" s="10">
        <v>1326.3600000000001</v>
      </c>
      <c r="S279" t="s">
        <v>74</v>
      </c>
      <c r="T279">
        <v>1.3938832811278555E-6</v>
      </c>
      <c r="U279" s="10">
        <v>25.677231239415228</v>
      </c>
      <c r="V279" s="10">
        <v>3.0299132862509972</v>
      </c>
      <c r="W279" s="10">
        <v>22.647317953164233</v>
      </c>
      <c r="X279" t="s">
        <v>17</v>
      </c>
    </row>
    <row r="280" spans="1:24" x14ac:dyDescent="0.45">
      <c r="A280" t="s">
        <v>59</v>
      </c>
      <c r="B280" t="s">
        <v>60</v>
      </c>
      <c r="C280" t="s">
        <v>140</v>
      </c>
      <c r="D280" t="s">
        <v>141</v>
      </c>
      <c r="E280" t="s">
        <v>63</v>
      </c>
      <c r="F280" t="s">
        <v>77</v>
      </c>
      <c r="G280" t="s">
        <v>78</v>
      </c>
      <c r="H280" t="s">
        <v>221</v>
      </c>
      <c r="I280" t="s">
        <v>18</v>
      </c>
      <c r="J280" t="s">
        <v>234</v>
      </c>
      <c r="K280" t="s">
        <v>235</v>
      </c>
      <c r="L280" t="s">
        <v>82</v>
      </c>
      <c r="M280" t="s">
        <v>83</v>
      </c>
      <c r="N280" t="s">
        <v>102</v>
      </c>
      <c r="O280" t="s">
        <v>103</v>
      </c>
      <c r="P280" t="s">
        <v>72</v>
      </c>
      <c r="Q280" t="s">
        <v>73</v>
      </c>
      <c r="R280" s="10">
        <v>4101.3500000000004</v>
      </c>
      <c r="S280" t="s">
        <v>74</v>
      </c>
      <c r="T280">
        <v>4.3101444517730709E-6</v>
      </c>
      <c r="U280" s="10">
        <v>79.398739666286417</v>
      </c>
      <c r="V280" s="10">
        <v>9.3690512806217985</v>
      </c>
      <c r="W280" s="10">
        <v>70.029688385664613</v>
      </c>
      <c r="X280" t="s">
        <v>17</v>
      </c>
    </row>
    <row r="281" spans="1:24" x14ac:dyDescent="0.45">
      <c r="A281" t="s">
        <v>59</v>
      </c>
      <c r="B281" t="s">
        <v>60</v>
      </c>
      <c r="C281" t="s">
        <v>136</v>
      </c>
      <c r="D281" t="s">
        <v>137</v>
      </c>
      <c r="E281" t="s">
        <v>63</v>
      </c>
      <c r="F281" t="s">
        <v>77</v>
      </c>
      <c r="G281" t="s">
        <v>78</v>
      </c>
      <c r="H281" t="s">
        <v>221</v>
      </c>
      <c r="I281" t="s">
        <v>18</v>
      </c>
      <c r="J281" t="s">
        <v>236</v>
      </c>
      <c r="K281" t="s">
        <v>237</v>
      </c>
      <c r="L281" t="s">
        <v>82</v>
      </c>
      <c r="M281" t="s">
        <v>83</v>
      </c>
      <c r="N281" t="s">
        <v>88</v>
      </c>
      <c r="O281" t="s">
        <v>89</v>
      </c>
      <c r="P281" t="s">
        <v>72</v>
      </c>
      <c r="Q281" t="s">
        <v>73</v>
      </c>
      <c r="R281" s="10">
        <v>881.1</v>
      </c>
      <c r="S281" t="s">
        <v>74</v>
      </c>
      <c r="T281">
        <v>9.2595566739177404E-7</v>
      </c>
      <c r="U281" s="10">
        <v>17.057366359848576</v>
      </c>
      <c r="V281" s="10">
        <v>2.0127692304621321</v>
      </c>
      <c r="W281" s="10">
        <v>15.044597129386444</v>
      </c>
      <c r="X281" t="s">
        <v>17</v>
      </c>
    </row>
    <row r="282" spans="1:24" x14ac:dyDescent="0.45">
      <c r="A282" t="s">
        <v>59</v>
      </c>
      <c r="B282" t="s">
        <v>60</v>
      </c>
      <c r="C282" t="s">
        <v>124</v>
      </c>
      <c r="D282" t="s">
        <v>125</v>
      </c>
      <c r="E282" t="s">
        <v>63</v>
      </c>
      <c r="F282" t="s">
        <v>77</v>
      </c>
      <c r="G282" t="s">
        <v>78</v>
      </c>
      <c r="H282" t="s">
        <v>221</v>
      </c>
      <c r="I282" t="s">
        <v>18</v>
      </c>
      <c r="J282" t="s">
        <v>236</v>
      </c>
      <c r="K282" t="s">
        <v>237</v>
      </c>
      <c r="L282" t="s">
        <v>82</v>
      </c>
      <c r="M282" t="s">
        <v>83</v>
      </c>
      <c r="N282" t="s">
        <v>88</v>
      </c>
      <c r="O282" t="s">
        <v>89</v>
      </c>
      <c r="P282" t="s">
        <v>72</v>
      </c>
      <c r="Q282" t="s">
        <v>73</v>
      </c>
      <c r="R282" s="10">
        <v>13378.68</v>
      </c>
      <c r="S282" t="s">
        <v>74</v>
      </c>
      <c r="T282">
        <v>1.405977138601859E-5</v>
      </c>
      <c r="U282" s="10">
        <v>259.00016589624209</v>
      </c>
      <c r="V282" s="10">
        <v>30.562019575756569</v>
      </c>
      <c r="W282" s="10">
        <v>228.43814632048552</v>
      </c>
      <c r="X282" t="s">
        <v>17</v>
      </c>
    </row>
    <row r="283" spans="1:24" x14ac:dyDescent="0.45">
      <c r="A283" t="s">
        <v>59</v>
      </c>
      <c r="B283" t="s">
        <v>60</v>
      </c>
      <c r="C283" t="s">
        <v>110</v>
      </c>
      <c r="D283" t="s">
        <v>111</v>
      </c>
      <c r="E283" t="s">
        <v>63</v>
      </c>
      <c r="F283" t="s">
        <v>77</v>
      </c>
      <c r="G283" t="s">
        <v>78</v>
      </c>
      <c r="H283" t="s">
        <v>221</v>
      </c>
      <c r="I283" t="s">
        <v>18</v>
      </c>
      <c r="J283" t="s">
        <v>236</v>
      </c>
      <c r="K283" t="s">
        <v>237</v>
      </c>
      <c r="L283" t="s">
        <v>82</v>
      </c>
      <c r="M283" t="s">
        <v>83</v>
      </c>
      <c r="N283" t="s">
        <v>88</v>
      </c>
      <c r="O283" t="s">
        <v>89</v>
      </c>
      <c r="P283" t="s">
        <v>72</v>
      </c>
      <c r="Q283" t="s">
        <v>73</v>
      </c>
      <c r="R283" s="10">
        <v>17860.62</v>
      </c>
      <c r="S283" t="s">
        <v>74</v>
      </c>
      <c r="T283">
        <v>1.876988118503106E-5</v>
      </c>
      <c r="U283" s="10">
        <v>345.76681279541327</v>
      </c>
      <c r="V283" s="10">
        <v>40.800483909858769</v>
      </c>
      <c r="W283" s="10">
        <v>304.9663288855545</v>
      </c>
      <c r="X283" t="s">
        <v>17</v>
      </c>
    </row>
    <row r="284" spans="1:24" x14ac:dyDescent="0.45">
      <c r="A284" t="s">
        <v>59</v>
      </c>
      <c r="B284" t="s">
        <v>60</v>
      </c>
      <c r="C284" t="s">
        <v>91</v>
      </c>
      <c r="D284" t="s">
        <v>92</v>
      </c>
      <c r="E284" t="s">
        <v>63</v>
      </c>
      <c r="F284" t="s">
        <v>77</v>
      </c>
      <c r="G284" t="s">
        <v>78</v>
      </c>
      <c r="H284" t="s">
        <v>221</v>
      </c>
      <c r="I284" t="s">
        <v>18</v>
      </c>
      <c r="J284" t="s">
        <v>228</v>
      </c>
      <c r="K284" t="s">
        <v>229</v>
      </c>
      <c r="L284" t="s">
        <v>94</v>
      </c>
      <c r="M284" t="s">
        <v>95</v>
      </c>
      <c r="N284" t="s">
        <v>96</v>
      </c>
      <c r="O284" t="s">
        <v>97</v>
      </c>
      <c r="P284" t="s">
        <v>72</v>
      </c>
      <c r="Q284" t="s">
        <v>73</v>
      </c>
      <c r="R284" s="10">
        <v>17408.599999999999</v>
      </c>
      <c r="S284" t="s">
        <v>74</v>
      </c>
      <c r="T284">
        <v>1.8294849428392277E-5</v>
      </c>
      <c r="U284" s="10">
        <v>337.01607991381212</v>
      </c>
      <c r="V284" s="10">
        <v>39.76789742982983</v>
      </c>
      <c r="W284" s="10">
        <v>297.2481824839823</v>
      </c>
      <c r="X284" t="s">
        <v>17</v>
      </c>
    </row>
    <row r="285" spans="1:24" x14ac:dyDescent="0.45">
      <c r="A285" t="s">
        <v>59</v>
      </c>
      <c r="B285" t="s">
        <v>60</v>
      </c>
      <c r="C285" t="s">
        <v>86</v>
      </c>
      <c r="D285" t="s">
        <v>87</v>
      </c>
      <c r="E285" t="s">
        <v>63</v>
      </c>
      <c r="F285" t="s">
        <v>77</v>
      </c>
      <c r="G285" t="s">
        <v>78</v>
      </c>
      <c r="H285" t="s">
        <v>221</v>
      </c>
      <c r="I285" t="s">
        <v>18</v>
      </c>
      <c r="J285" t="s">
        <v>222</v>
      </c>
      <c r="K285" t="s">
        <v>223</v>
      </c>
      <c r="L285" t="s">
        <v>112</v>
      </c>
      <c r="M285" t="s">
        <v>113</v>
      </c>
      <c r="N285" t="s">
        <v>166</v>
      </c>
      <c r="O285" t="s">
        <v>167</v>
      </c>
      <c r="P285" t="s">
        <v>72</v>
      </c>
      <c r="Q285" t="s">
        <v>73</v>
      </c>
      <c r="R285" s="10">
        <v>418.23</v>
      </c>
      <c r="S285" t="s">
        <v>74</v>
      </c>
      <c r="T285">
        <v>4.395215512124182E-7</v>
      </c>
      <c r="U285" s="10">
        <v>8.0965864631477356</v>
      </c>
      <c r="V285" s="10">
        <v>0.95539720265143291</v>
      </c>
      <c r="W285" s="10">
        <v>7.1411892604963025</v>
      </c>
      <c r="X285" t="s">
        <v>17</v>
      </c>
    </row>
    <row r="286" spans="1:24" x14ac:dyDescent="0.45">
      <c r="A286" t="s">
        <v>59</v>
      </c>
      <c r="B286" t="s">
        <v>60</v>
      </c>
      <c r="C286" t="s">
        <v>134</v>
      </c>
      <c r="D286" t="s">
        <v>135</v>
      </c>
      <c r="E286" t="s">
        <v>63</v>
      </c>
      <c r="F286" t="s">
        <v>77</v>
      </c>
      <c r="G286" t="s">
        <v>78</v>
      </c>
      <c r="H286" t="s">
        <v>221</v>
      </c>
      <c r="I286" t="s">
        <v>18</v>
      </c>
      <c r="J286" t="s">
        <v>80</v>
      </c>
      <c r="K286" t="s">
        <v>81</v>
      </c>
      <c r="L286" t="s">
        <v>94</v>
      </c>
      <c r="M286" t="s">
        <v>95</v>
      </c>
      <c r="N286" t="s">
        <v>148</v>
      </c>
      <c r="O286" t="s">
        <v>149</v>
      </c>
      <c r="P286" t="s">
        <v>72</v>
      </c>
      <c r="Q286" t="s">
        <v>73</v>
      </c>
      <c r="R286" s="10">
        <v>16924.2</v>
      </c>
      <c r="S286" t="s">
        <v>74</v>
      </c>
      <c r="T286">
        <v>1.7785789247613055E-5</v>
      </c>
      <c r="U286" s="10">
        <v>327.63849704613466</v>
      </c>
      <c r="V286" s="10">
        <v>38.661342651443896</v>
      </c>
      <c r="W286" s="10">
        <v>288.97715439469079</v>
      </c>
      <c r="X286" t="s">
        <v>17</v>
      </c>
    </row>
    <row r="287" spans="1:24" x14ac:dyDescent="0.45">
      <c r="A287" t="s">
        <v>59</v>
      </c>
      <c r="B287" t="s">
        <v>60</v>
      </c>
      <c r="C287" t="s">
        <v>172</v>
      </c>
      <c r="D287" t="s">
        <v>173</v>
      </c>
      <c r="E287" t="s">
        <v>63</v>
      </c>
      <c r="F287" t="s">
        <v>77</v>
      </c>
      <c r="G287" t="s">
        <v>78</v>
      </c>
      <c r="H287" t="s">
        <v>221</v>
      </c>
      <c r="I287" t="s">
        <v>18</v>
      </c>
      <c r="J287" t="s">
        <v>222</v>
      </c>
      <c r="K287" t="s">
        <v>223</v>
      </c>
      <c r="L287" t="s">
        <v>112</v>
      </c>
      <c r="M287" t="s">
        <v>113</v>
      </c>
      <c r="N287" t="s">
        <v>114</v>
      </c>
      <c r="O287" t="s">
        <v>115</v>
      </c>
      <c r="P287" t="s">
        <v>72</v>
      </c>
      <c r="Q287" t="s">
        <v>73</v>
      </c>
      <c r="R287" s="10">
        <v>2666.4500000000003</v>
      </c>
      <c r="S287" t="s">
        <v>74</v>
      </c>
      <c r="T287">
        <v>2.8021955388909272E-6</v>
      </c>
      <c r="U287" s="10">
        <v>51.620263908998105</v>
      </c>
      <c r="V287" s="10">
        <v>6.0911911412617767</v>
      </c>
      <c r="W287" s="10">
        <v>45.529072767736331</v>
      </c>
      <c r="X287" t="s">
        <v>17</v>
      </c>
    </row>
    <row r="288" spans="1:24" x14ac:dyDescent="0.45">
      <c r="A288" t="s">
        <v>59</v>
      </c>
      <c r="B288" t="s">
        <v>60</v>
      </c>
      <c r="C288" t="s">
        <v>180</v>
      </c>
      <c r="D288" t="s">
        <v>181</v>
      </c>
      <c r="E288" t="s">
        <v>63</v>
      </c>
      <c r="F288" t="s">
        <v>77</v>
      </c>
      <c r="G288" t="s">
        <v>78</v>
      </c>
      <c r="H288" t="s">
        <v>221</v>
      </c>
      <c r="I288" t="s">
        <v>18</v>
      </c>
      <c r="J288" t="s">
        <v>80</v>
      </c>
      <c r="K288" t="s">
        <v>81</v>
      </c>
      <c r="L288" t="s">
        <v>94</v>
      </c>
      <c r="M288" t="s">
        <v>95</v>
      </c>
      <c r="N288" t="s">
        <v>96</v>
      </c>
      <c r="O288" t="s">
        <v>97</v>
      </c>
      <c r="P288" t="s">
        <v>72</v>
      </c>
      <c r="Q288" t="s">
        <v>73</v>
      </c>
      <c r="R288" s="10">
        <v>32185.68</v>
      </c>
      <c r="S288" t="s">
        <v>74</v>
      </c>
      <c r="T288">
        <v>3.3824211559253291E-5</v>
      </c>
      <c r="U288" s="10">
        <v>623.08811179304405</v>
      </c>
      <c r="V288" s="10">
        <v>73.524397191579197</v>
      </c>
      <c r="W288" s="10">
        <v>549.56371460146488</v>
      </c>
      <c r="X288" t="s">
        <v>17</v>
      </c>
    </row>
    <row r="289" spans="1:24" x14ac:dyDescent="0.45">
      <c r="A289" t="s">
        <v>59</v>
      </c>
      <c r="B289" t="s">
        <v>60</v>
      </c>
      <c r="C289" t="s">
        <v>108</v>
      </c>
      <c r="D289" t="s">
        <v>109</v>
      </c>
      <c r="E289" t="s">
        <v>63</v>
      </c>
      <c r="F289" t="s">
        <v>77</v>
      </c>
      <c r="G289" t="s">
        <v>78</v>
      </c>
      <c r="H289" t="s">
        <v>221</v>
      </c>
      <c r="I289" t="s">
        <v>18</v>
      </c>
      <c r="J289" t="s">
        <v>222</v>
      </c>
      <c r="K289" t="s">
        <v>223</v>
      </c>
      <c r="L289" t="s">
        <v>94</v>
      </c>
      <c r="M289" t="s">
        <v>95</v>
      </c>
      <c r="N289" t="s">
        <v>96</v>
      </c>
      <c r="O289" t="s">
        <v>97</v>
      </c>
      <c r="P289" t="s">
        <v>72</v>
      </c>
      <c r="Q289" t="s">
        <v>73</v>
      </c>
      <c r="R289" s="10">
        <v>17255.52</v>
      </c>
      <c r="S289" t="s">
        <v>74</v>
      </c>
      <c r="T289">
        <v>1.8133976322542395E-5</v>
      </c>
      <c r="U289" s="10">
        <v>334.05257787957584</v>
      </c>
      <c r="V289" s="10">
        <v>39.418204189789954</v>
      </c>
      <c r="W289" s="10">
        <v>294.63437368978589</v>
      </c>
      <c r="X289" t="s">
        <v>17</v>
      </c>
    </row>
    <row r="290" spans="1:24" x14ac:dyDescent="0.45">
      <c r="A290" t="s">
        <v>59</v>
      </c>
      <c r="B290" t="s">
        <v>60</v>
      </c>
      <c r="C290" t="s">
        <v>142</v>
      </c>
      <c r="D290" t="s">
        <v>143</v>
      </c>
      <c r="E290" t="s">
        <v>63</v>
      </c>
      <c r="F290" t="s">
        <v>77</v>
      </c>
      <c r="G290" t="s">
        <v>78</v>
      </c>
      <c r="H290" t="s">
        <v>221</v>
      </c>
      <c r="I290" t="s">
        <v>18</v>
      </c>
      <c r="J290" t="s">
        <v>222</v>
      </c>
      <c r="K290" t="s">
        <v>223</v>
      </c>
      <c r="L290" t="s">
        <v>112</v>
      </c>
      <c r="M290" t="s">
        <v>113</v>
      </c>
      <c r="N290" t="s">
        <v>166</v>
      </c>
      <c r="O290" t="s">
        <v>167</v>
      </c>
      <c r="P290" t="s">
        <v>72</v>
      </c>
      <c r="Q290" t="s">
        <v>73</v>
      </c>
      <c r="R290" s="10">
        <v>23129.31</v>
      </c>
      <c r="S290" t="s">
        <v>74</v>
      </c>
      <c r="T290">
        <v>2.4306793414324404E-5</v>
      </c>
      <c r="U290" s="10">
        <v>447.76428818580098</v>
      </c>
      <c r="V290" s="10">
        <v>52.836186005924517</v>
      </c>
      <c r="W290" s="10">
        <v>394.92810217987648</v>
      </c>
      <c r="X290" t="s">
        <v>17</v>
      </c>
    </row>
    <row r="291" spans="1:24" x14ac:dyDescent="0.45">
      <c r="A291" t="s">
        <v>59</v>
      </c>
      <c r="B291" t="s">
        <v>60</v>
      </c>
      <c r="C291" t="s">
        <v>142</v>
      </c>
      <c r="D291" t="s">
        <v>143</v>
      </c>
      <c r="E291" t="s">
        <v>63</v>
      </c>
      <c r="F291" t="s">
        <v>77</v>
      </c>
      <c r="G291" t="s">
        <v>78</v>
      </c>
      <c r="H291" t="s">
        <v>221</v>
      </c>
      <c r="I291" t="s">
        <v>18</v>
      </c>
      <c r="J291" t="s">
        <v>222</v>
      </c>
      <c r="K291" t="s">
        <v>223</v>
      </c>
      <c r="L291" t="s">
        <v>82</v>
      </c>
      <c r="M291" t="s">
        <v>83</v>
      </c>
      <c r="N291" t="s">
        <v>102</v>
      </c>
      <c r="O291" t="s">
        <v>103</v>
      </c>
      <c r="P291" t="s">
        <v>72</v>
      </c>
      <c r="Q291" t="s">
        <v>73</v>
      </c>
      <c r="R291" s="10">
        <v>4481.7</v>
      </c>
      <c r="S291" t="s">
        <v>74</v>
      </c>
      <c r="T291">
        <v>4.7098575809212503E-6</v>
      </c>
      <c r="U291" s="10">
        <v>86.762000697915511</v>
      </c>
      <c r="V291" s="10">
        <v>10.237916082354031</v>
      </c>
      <c r="W291" s="10">
        <v>76.524084615561478</v>
      </c>
      <c r="X291" t="s">
        <v>17</v>
      </c>
    </row>
    <row r="292" spans="1:24" x14ac:dyDescent="0.45">
      <c r="A292" t="s">
        <v>59</v>
      </c>
      <c r="B292" t="s">
        <v>60</v>
      </c>
      <c r="C292" t="s">
        <v>142</v>
      </c>
      <c r="D292" t="s">
        <v>143</v>
      </c>
      <c r="E292" t="s">
        <v>63</v>
      </c>
      <c r="F292" t="s">
        <v>77</v>
      </c>
      <c r="G292" t="s">
        <v>78</v>
      </c>
      <c r="H292" t="s">
        <v>221</v>
      </c>
      <c r="I292" t="s">
        <v>18</v>
      </c>
      <c r="J292" t="s">
        <v>222</v>
      </c>
      <c r="K292" t="s">
        <v>223</v>
      </c>
      <c r="L292" t="s">
        <v>94</v>
      </c>
      <c r="M292" t="s">
        <v>95</v>
      </c>
      <c r="N292" t="s">
        <v>96</v>
      </c>
      <c r="O292" t="s">
        <v>97</v>
      </c>
      <c r="P292" t="s">
        <v>72</v>
      </c>
      <c r="Q292" t="s">
        <v>73</v>
      </c>
      <c r="R292" s="10">
        <v>16947.900000000001</v>
      </c>
      <c r="S292" t="s">
        <v>74</v>
      </c>
      <c r="T292">
        <v>1.7810695784121041E-5</v>
      </c>
      <c r="U292" s="10">
        <v>328.0973094201313</v>
      </c>
      <c r="V292" s="10">
        <v>38.715482511575495</v>
      </c>
      <c r="W292" s="10">
        <v>289.38182690855581</v>
      </c>
      <c r="X292" t="s">
        <v>17</v>
      </c>
    </row>
    <row r="293" spans="1:24" x14ac:dyDescent="0.45">
      <c r="A293" t="s">
        <v>59</v>
      </c>
      <c r="B293" t="s">
        <v>60</v>
      </c>
      <c r="C293" t="s">
        <v>190</v>
      </c>
      <c r="D293" t="s">
        <v>191</v>
      </c>
      <c r="E293" t="s">
        <v>63</v>
      </c>
      <c r="F293" t="s">
        <v>77</v>
      </c>
      <c r="G293" t="s">
        <v>78</v>
      </c>
      <c r="H293" t="s">
        <v>221</v>
      </c>
      <c r="I293" t="s">
        <v>18</v>
      </c>
      <c r="J293" t="s">
        <v>222</v>
      </c>
      <c r="K293" t="s">
        <v>223</v>
      </c>
      <c r="L293" t="s">
        <v>112</v>
      </c>
      <c r="M293" t="s">
        <v>113</v>
      </c>
      <c r="N293" t="s">
        <v>182</v>
      </c>
      <c r="O293" t="s">
        <v>183</v>
      </c>
      <c r="P293" t="s">
        <v>72</v>
      </c>
      <c r="Q293" t="s">
        <v>73</v>
      </c>
      <c r="R293" s="10">
        <v>10650.36</v>
      </c>
      <c r="S293" t="s">
        <v>74</v>
      </c>
      <c r="T293">
        <v>1.1192556125028549E-5</v>
      </c>
      <c r="U293" s="10">
        <v>206.18215002187819</v>
      </c>
      <c r="V293" s="10">
        <v>24.329493702581626</v>
      </c>
      <c r="W293" s="10">
        <v>181.85265631929656</v>
      </c>
      <c r="X293" t="s">
        <v>17</v>
      </c>
    </row>
    <row r="294" spans="1:24" x14ac:dyDescent="0.45">
      <c r="A294" t="s">
        <v>59</v>
      </c>
      <c r="B294" t="s">
        <v>60</v>
      </c>
      <c r="C294" t="s">
        <v>61</v>
      </c>
      <c r="D294" t="s">
        <v>62</v>
      </c>
      <c r="E294" t="s">
        <v>63</v>
      </c>
      <c r="F294" t="s">
        <v>77</v>
      </c>
      <c r="G294" t="s">
        <v>78</v>
      </c>
      <c r="H294" t="s">
        <v>221</v>
      </c>
      <c r="I294" t="s">
        <v>18</v>
      </c>
      <c r="J294" t="s">
        <v>222</v>
      </c>
      <c r="K294" t="s">
        <v>223</v>
      </c>
      <c r="L294" t="s">
        <v>68</v>
      </c>
      <c r="M294" t="s">
        <v>69</v>
      </c>
      <c r="N294" t="s">
        <v>122</v>
      </c>
      <c r="O294" t="s">
        <v>123</v>
      </c>
      <c r="P294" t="s">
        <v>72</v>
      </c>
      <c r="Q294" t="s">
        <v>73</v>
      </c>
      <c r="R294" s="10">
        <v>138533.59</v>
      </c>
      <c r="S294" t="s">
        <v>74</v>
      </c>
      <c r="T294">
        <v>1.4558615683194688E-4</v>
      </c>
      <c r="U294" s="10">
        <v>2681.8955825389344</v>
      </c>
      <c r="V294" s="10">
        <v>316.46367873959429</v>
      </c>
      <c r="W294" s="10">
        <v>2365.43190379934</v>
      </c>
      <c r="X294" t="s">
        <v>17</v>
      </c>
    </row>
    <row r="295" spans="1:24" x14ac:dyDescent="0.45">
      <c r="A295" t="s">
        <v>59</v>
      </c>
      <c r="B295" t="s">
        <v>60</v>
      </c>
      <c r="C295" t="s">
        <v>190</v>
      </c>
      <c r="D295" t="s">
        <v>191</v>
      </c>
      <c r="E295" t="s">
        <v>63</v>
      </c>
      <c r="F295" t="s">
        <v>77</v>
      </c>
      <c r="G295" t="s">
        <v>78</v>
      </c>
      <c r="H295" t="s">
        <v>221</v>
      </c>
      <c r="I295" t="s">
        <v>18</v>
      </c>
      <c r="J295" t="s">
        <v>222</v>
      </c>
      <c r="K295" t="s">
        <v>223</v>
      </c>
      <c r="L295" t="s">
        <v>112</v>
      </c>
      <c r="M295" t="s">
        <v>113</v>
      </c>
      <c r="N295" t="s">
        <v>114</v>
      </c>
      <c r="O295" t="s">
        <v>115</v>
      </c>
      <c r="P295" t="s">
        <v>72</v>
      </c>
      <c r="Q295" t="s">
        <v>73</v>
      </c>
      <c r="R295" s="10">
        <v>11269.880000000001</v>
      </c>
      <c r="S295" t="s">
        <v>74</v>
      </c>
      <c r="T295">
        <v>1.1843615091164688E-5</v>
      </c>
      <c r="U295" s="10">
        <v>218.17554419649332</v>
      </c>
      <c r="V295" s="10">
        <v>25.744714215186214</v>
      </c>
      <c r="W295" s="10">
        <v>192.43082998130711</v>
      </c>
      <c r="X295" t="s">
        <v>17</v>
      </c>
    </row>
    <row r="296" spans="1:24" x14ac:dyDescent="0.45">
      <c r="A296" t="s">
        <v>59</v>
      </c>
      <c r="B296" t="s">
        <v>60</v>
      </c>
      <c r="C296" t="s">
        <v>150</v>
      </c>
      <c r="D296" t="s">
        <v>151</v>
      </c>
      <c r="E296" t="s">
        <v>63</v>
      </c>
      <c r="F296" t="s">
        <v>77</v>
      </c>
      <c r="G296" t="s">
        <v>78</v>
      </c>
      <c r="H296" t="s">
        <v>221</v>
      </c>
      <c r="I296" t="s">
        <v>18</v>
      </c>
      <c r="J296" t="s">
        <v>222</v>
      </c>
      <c r="K296" t="s">
        <v>223</v>
      </c>
      <c r="L296" t="s">
        <v>82</v>
      </c>
      <c r="M296" t="s">
        <v>83</v>
      </c>
      <c r="N296" t="s">
        <v>102</v>
      </c>
      <c r="O296" t="s">
        <v>103</v>
      </c>
      <c r="P296" t="s">
        <v>72</v>
      </c>
      <c r="Q296" t="s">
        <v>73</v>
      </c>
      <c r="R296" s="10">
        <v>5313.45</v>
      </c>
      <c r="S296" t="s">
        <v>74</v>
      </c>
      <c r="T296">
        <v>5.5839509033058921E-6</v>
      </c>
      <c r="U296" s="10">
        <v>102.86399192456861</v>
      </c>
      <c r="V296" s="10">
        <v>12.137951047099097</v>
      </c>
      <c r="W296" s="10">
        <v>90.726040877469515</v>
      </c>
      <c r="X296" t="s">
        <v>17</v>
      </c>
    </row>
    <row r="297" spans="1:24" x14ac:dyDescent="0.45">
      <c r="A297" t="s">
        <v>59</v>
      </c>
      <c r="B297" t="s">
        <v>60</v>
      </c>
      <c r="C297" t="s">
        <v>104</v>
      </c>
      <c r="D297" t="s">
        <v>105</v>
      </c>
      <c r="E297" t="s">
        <v>63</v>
      </c>
      <c r="F297" t="s">
        <v>77</v>
      </c>
      <c r="G297" t="s">
        <v>78</v>
      </c>
      <c r="H297" t="s">
        <v>221</v>
      </c>
      <c r="I297" t="s">
        <v>18</v>
      </c>
      <c r="J297" t="s">
        <v>222</v>
      </c>
      <c r="K297" t="s">
        <v>223</v>
      </c>
      <c r="L297" t="s">
        <v>112</v>
      </c>
      <c r="M297" t="s">
        <v>113</v>
      </c>
      <c r="N297" t="s">
        <v>114</v>
      </c>
      <c r="O297" t="s">
        <v>115</v>
      </c>
      <c r="P297" t="s">
        <v>72</v>
      </c>
      <c r="Q297" t="s">
        <v>73</v>
      </c>
      <c r="R297" s="10">
        <v>0.01</v>
      </c>
      <c r="S297" t="s">
        <v>74</v>
      </c>
      <c r="T297">
        <v>1.0509087134170628E-11</v>
      </c>
      <c r="U297" s="10">
        <v>1.9359171898591051E-4</v>
      </c>
      <c r="V297" s="10">
        <v>2.284382284033744E-5</v>
      </c>
      <c r="W297" s="10">
        <v>1.7074789614557307E-4</v>
      </c>
      <c r="X297" t="s">
        <v>17</v>
      </c>
    </row>
    <row r="298" spans="1:24" x14ac:dyDescent="0.45">
      <c r="A298" t="s">
        <v>59</v>
      </c>
      <c r="B298" t="s">
        <v>60</v>
      </c>
      <c r="C298" t="s">
        <v>104</v>
      </c>
      <c r="D298" t="s">
        <v>105</v>
      </c>
      <c r="E298" t="s">
        <v>63</v>
      </c>
      <c r="F298" t="s">
        <v>77</v>
      </c>
      <c r="G298" t="s">
        <v>78</v>
      </c>
      <c r="H298" t="s">
        <v>221</v>
      </c>
      <c r="I298" t="s">
        <v>18</v>
      </c>
      <c r="J298" t="s">
        <v>222</v>
      </c>
      <c r="K298" t="s">
        <v>223</v>
      </c>
      <c r="L298" t="s">
        <v>112</v>
      </c>
      <c r="M298" t="s">
        <v>113</v>
      </c>
      <c r="N298" t="s">
        <v>166</v>
      </c>
      <c r="O298" t="s">
        <v>167</v>
      </c>
      <c r="P298" t="s">
        <v>72</v>
      </c>
      <c r="Q298" t="s">
        <v>73</v>
      </c>
      <c r="R298" s="10">
        <v>-0.01</v>
      </c>
      <c r="S298" t="s">
        <v>74</v>
      </c>
      <c r="T298">
        <v>-1.0509087134170628E-11</v>
      </c>
      <c r="U298" s="10">
        <v>-1.9359171898591051E-4</v>
      </c>
      <c r="V298" s="10">
        <v>-2.284382284033744E-5</v>
      </c>
      <c r="W298" s="10">
        <v>-1.7074789614557307E-4</v>
      </c>
      <c r="X298" t="s">
        <v>17</v>
      </c>
    </row>
    <row r="299" spans="1:24" x14ac:dyDescent="0.45">
      <c r="A299" t="s">
        <v>59</v>
      </c>
      <c r="B299" t="s">
        <v>60</v>
      </c>
      <c r="C299" t="s">
        <v>116</v>
      </c>
      <c r="D299" t="s">
        <v>117</v>
      </c>
      <c r="E299" t="s">
        <v>63</v>
      </c>
      <c r="F299" t="s">
        <v>77</v>
      </c>
      <c r="G299" t="s">
        <v>78</v>
      </c>
      <c r="H299" t="s">
        <v>221</v>
      </c>
      <c r="I299" t="s">
        <v>18</v>
      </c>
      <c r="J299" t="s">
        <v>222</v>
      </c>
      <c r="K299" t="s">
        <v>223</v>
      </c>
      <c r="L299" t="s">
        <v>112</v>
      </c>
      <c r="M299" t="s">
        <v>113</v>
      </c>
      <c r="N299" t="s">
        <v>188</v>
      </c>
      <c r="O299" t="s">
        <v>189</v>
      </c>
      <c r="P299" t="s">
        <v>72</v>
      </c>
      <c r="Q299" t="s">
        <v>73</v>
      </c>
      <c r="R299" s="10">
        <v>205.59</v>
      </c>
      <c r="S299" t="s">
        <v>74</v>
      </c>
      <c r="T299">
        <v>2.1605632239141394E-7</v>
      </c>
      <c r="U299" s="10">
        <v>3.9800521506313338</v>
      </c>
      <c r="V299" s="10">
        <v>0.46964615377449742</v>
      </c>
      <c r="W299" s="10">
        <v>3.5104059968568366</v>
      </c>
      <c r="X299" t="s">
        <v>17</v>
      </c>
    </row>
    <row r="300" spans="1:24" x14ac:dyDescent="0.45">
      <c r="A300" t="s">
        <v>59</v>
      </c>
      <c r="B300" t="s">
        <v>60</v>
      </c>
      <c r="C300" t="s">
        <v>75</v>
      </c>
      <c r="D300" t="s">
        <v>76</v>
      </c>
      <c r="E300" t="s">
        <v>63</v>
      </c>
      <c r="F300" t="s">
        <v>77</v>
      </c>
      <c r="G300" t="s">
        <v>78</v>
      </c>
      <c r="H300" t="s">
        <v>221</v>
      </c>
      <c r="I300" t="s">
        <v>18</v>
      </c>
      <c r="J300" t="s">
        <v>222</v>
      </c>
      <c r="K300" t="s">
        <v>223</v>
      </c>
      <c r="L300" t="s">
        <v>94</v>
      </c>
      <c r="M300" t="s">
        <v>95</v>
      </c>
      <c r="N300" t="s">
        <v>96</v>
      </c>
      <c r="O300" t="s">
        <v>97</v>
      </c>
      <c r="P300" t="s">
        <v>72</v>
      </c>
      <c r="Q300" t="s">
        <v>73</v>
      </c>
      <c r="R300" s="10">
        <v>587.4</v>
      </c>
      <c r="S300" t="s">
        <v>74</v>
      </c>
      <c r="T300">
        <v>6.1730377826118266E-7</v>
      </c>
      <c r="U300" s="10">
        <v>11.371577573232383</v>
      </c>
      <c r="V300" s="10">
        <v>1.3418461536414212</v>
      </c>
      <c r="W300" s="10">
        <v>10.029731419590961</v>
      </c>
      <c r="X300" t="s">
        <v>17</v>
      </c>
    </row>
    <row r="301" spans="1:24" x14ac:dyDescent="0.45">
      <c r="A301" t="s">
        <v>59</v>
      </c>
      <c r="B301" t="s">
        <v>60</v>
      </c>
      <c r="C301" t="s">
        <v>126</v>
      </c>
      <c r="D301" t="s">
        <v>127</v>
      </c>
      <c r="E301" t="s">
        <v>63</v>
      </c>
      <c r="F301" t="s">
        <v>77</v>
      </c>
      <c r="G301" t="s">
        <v>78</v>
      </c>
      <c r="H301" t="s">
        <v>221</v>
      </c>
      <c r="I301" t="s">
        <v>18</v>
      </c>
      <c r="J301" t="s">
        <v>80</v>
      </c>
      <c r="K301" t="s">
        <v>81</v>
      </c>
      <c r="L301" t="s">
        <v>94</v>
      </c>
      <c r="M301" t="s">
        <v>95</v>
      </c>
      <c r="N301" t="s">
        <v>148</v>
      </c>
      <c r="O301" t="s">
        <v>149</v>
      </c>
      <c r="P301" t="s">
        <v>72</v>
      </c>
      <c r="Q301" t="s">
        <v>73</v>
      </c>
      <c r="R301" s="10">
        <v>14022.84</v>
      </c>
      <c r="S301" t="s">
        <v>74</v>
      </c>
      <c r="T301">
        <v>1.4736724742853326E-5</v>
      </c>
      <c r="U301" s="10">
        <v>271.47057006643854</v>
      </c>
      <c r="V301" s="10">
        <v>32.033527267839752</v>
      </c>
      <c r="W301" s="10">
        <v>239.43704279859878</v>
      </c>
      <c r="X301" t="s">
        <v>17</v>
      </c>
    </row>
    <row r="302" spans="1:24" x14ac:dyDescent="0.45">
      <c r="A302" t="s">
        <v>59</v>
      </c>
      <c r="B302" t="s">
        <v>60</v>
      </c>
      <c r="C302" t="s">
        <v>61</v>
      </c>
      <c r="D302" t="s">
        <v>62</v>
      </c>
      <c r="E302" t="s">
        <v>63</v>
      </c>
      <c r="F302" t="s">
        <v>77</v>
      </c>
      <c r="G302" t="s">
        <v>78</v>
      </c>
      <c r="H302" t="s">
        <v>221</v>
      </c>
      <c r="I302" t="s">
        <v>18</v>
      </c>
      <c r="J302" t="s">
        <v>222</v>
      </c>
      <c r="K302" t="s">
        <v>223</v>
      </c>
      <c r="L302" t="s">
        <v>211</v>
      </c>
      <c r="M302" t="s">
        <v>212</v>
      </c>
      <c r="N302" t="s">
        <v>213</v>
      </c>
      <c r="O302" t="s">
        <v>214</v>
      </c>
      <c r="P302" t="s">
        <v>72</v>
      </c>
      <c r="Q302" t="s">
        <v>73</v>
      </c>
      <c r="R302" s="10">
        <v>16677.43</v>
      </c>
      <c r="S302" t="s">
        <v>74</v>
      </c>
      <c r="T302">
        <v>1.7526456504403125E-5</v>
      </c>
      <c r="U302" s="10">
        <v>322.86123419671929</v>
      </c>
      <c r="V302" s="10">
        <v>38.097625635212879</v>
      </c>
      <c r="W302" s="10">
        <v>284.76360856150643</v>
      </c>
      <c r="X302" t="s">
        <v>17</v>
      </c>
    </row>
    <row r="303" spans="1:24" x14ac:dyDescent="0.45">
      <c r="A303" t="s">
        <v>59</v>
      </c>
      <c r="B303" t="s">
        <v>60</v>
      </c>
      <c r="C303" t="s">
        <v>154</v>
      </c>
      <c r="D303" t="s">
        <v>155</v>
      </c>
      <c r="E303" t="s">
        <v>63</v>
      </c>
      <c r="F303" t="s">
        <v>77</v>
      </c>
      <c r="G303" t="s">
        <v>78</v>
      </c>
      <c r="H303" t="s">
        <v>221</v>
      </c>
      <c r="I303" t="s">
        <v>18</v>
      </c>
      <c r="J303" t="s">
        <v>222</v>
      </c>
      <c r="K303" t="s">
        <v>223</v>
      </c>
      <c r="L303" t="s">
        <v>112</v>
      </c>
      <c r="M303" t="s">
        <v>113</v>
      </c>
      <c r="N303" t="s">
        <v>152</v>
      </c>
      <c r="O303" t="s">
        <v>153</v>
      </c>
      <c r="P303" t="s">
        <v>72</v>
      </c>
      <c r="Q303" t="s">
        <v>73</v>
      </c>
      <c r="R303" s="10">
        <v>293.7</v>
      </c>
      <c r="S303" t="s">
        <v>74</v>
      </c>
      <c r="T303">
        <v>3.0865188913059133E-7</v>
      </c>
      <c r="U303" s="10">
        <v>5.6857887866161914</v>
      </c>
      <c r="V303" s="10">
        <v>0.67092307682071062</v>
      </c>
      <c r="W303" s="10">
        <v>5.0148657097954805</v>
      </c>
      <c r="X303" t="s">
        <v>17</v>
      </c>
    </row>
    <row r="304" spans="1:24" x14ac:dyDescent="0.45">
      <c r="A304" t="s">
        <v>59</v>
      </c>
      <c r="B304" t="s">
        <v>60</v>
      </c>
      <c r="C304" t="s">
        <v>61</v>
      </c>
      <c r="D304" t="s">
        <v>62</v>
      </c>
      <c r="E304" t="s">
        <v>63</v>
      </c>
      <c r="F304" t="s">
        <v>77</v>
      </c>
      <c r="G304" t="s">
        <v>78</v>
      </c>
      <c r="H304" t="s">
        <v>221</v>
      </c>
      <c r="I304" t="s">
        <v>18</v>
      </c>
      <c r="J304" t="s">
        <v>222</v>
      </c>
      <c r="K304" t="s">
        <v>223</v>
      </c>
      <c r="L304" t="s">
        <v>82</v>
      </c>
      <c r="M304" t="s">
        <v>83</v>
      </c>
      <c r="N304" t="s">
        <v>102</v>
      </c>
      <c r="O304" t="s">
        <v>103</v>
      </c>
      <c r="P304" t="s">
        <v>72</v>
      </c>
      <c r="Q304" t="s">
        <v>73</v>
      </c>
      <c r="R304" s="10">
        <v>24540.36</v>
      </c>
      <c r="S304" t="s">
        <v>74</v>
      </c>
      <c r="T304">
        <v>2.5789678154391553E-5</v>
      </c>
      <c r="U304" s="10">
        <v>475.08104769330788</v>
      </c>
      <c r="V304" s="10">
        <v>56.059563627810334</v>
      </c>
      <c r="W304" s="10">
        <v>419.02148406549753</v>
      </c>
      <c r="X304" t="s">
        <v>17</v>
      </c>
    </row>
    <row r="305" spans="1:24" x14ac:dyDescent="0.45">
      <c r="A305" t="s">
        <v>59</v>
      </c>
      <c r="B305" t="s">
        <v>60</v>
      </c>
      <c r="C305" t="s">
        <v>150</v>
      </c>
      <c r="D305" t="s">
        <v>151</v>
      </c>
      <c r="E305" t="s">
        <v>63</v>
      </c>
      <c r="F305" t="s">
        <v>77</v>
      </c>
      <c r="G305" t="s">
        <v>78</v>
      </c>
      <c r="H305" t="s">
        <v>221</v>
      </c>
      <c r="I305" t="s">
        <v>18</v>
      </c>
      <c r="J305" t="s">
        <v>222</v>
      </c>
      <c r="K305" t="s">
        <v>223</v>
      </c>
      <c r="L305" t="s">
        <v>94</v>
      </c>
      <c r="M305" t="s">
        <v>95</v>
      </c>
      <c r="N305" t="s">
        <v>96</v>
      </c>
      <c r="O305" t="s">
        <v>97</v>
      </c>
      <c r="P305" t="s">
        <v>72</v>
      </c>
      <c r="Q305" t="s">
        <v>73</v>
      </c>
      <c r="R305" s="10">
        <v>1532.72</v>
      </c>
      <c r="S305" t="s">
        <v>74</v>
      </c>
      <c r="T305">
        <v>1.6107488032286004E-6</v>
      </c>
      <c r="U305" s="10">
        <v>29.672189952408473</v>
      </c>
      <c r="V305" s="10">
        <v>3.5013184143842002</v>
      </c>
      <c r="W305" s="10">
        <v>26.170871538024272</v>
      </c>
      <c r="X305" t="s">
        <v>17</v>
      </c>
    </row>
    <row r="306" spans="1:24" x14ac:dyDescent="0.45">
      <c r="A306" t="s">
        <v>59</v>
      </c>
      <c r="B306" t="s">
        <v>60</v>
      </c>
      <c r="C306" t="s">
        <v>110</v>
      </c>
      <c r="D306" t="s">
        <v>111</v>
      </c>
      <c r="E306" t="s">
        <v>63</v>
      </c>
      <c r="F306" t="s">
        <v>77</v>
      </c>
      <c r="G306" t="s">
        <v>78</v>
      </c>
      <c r="H306" t="s">
        <v>221</v>
      </c>
      <c r="I306" t="s">
        <v>18</v>
      </c>
      <c r="J306" t="s">
        <v>222</v>
      </c>
      <c r="K306" t="s">
        <v>223</v>
      </c>
      <c r="L306" t="s">
        <v>82</v>
      </c>
      <c r="M306" t="s">
        <v>83</v>
      </c>
      <c r="N306" t="s">
        <v>102</v>
      </c>
      <c r="O306" t="s">
        <v>103</v>
      </c>
      <c r="P306" t="s">
        <v>72</v>
      </c>
      <c r="Q306" t="s">
        <v>73</v>
      </c>
      <c r="R306" s="10">
        <v>18281.04</v>
      </c>
      <c r="S306" t="s">
        <v>74</v>
      </c>
      <c r="T306">
        <v>1.9211704226325864E-5</v>
      </c>
      <c r="U306" s="10">
        <v>353.90579584501899</v>
      </c>
      <c r="V306" s="10">
        <v>41.760883909712241</v>
      </c>
      <c r="W306" s="10">
        <v>312.14491193530677</v>
      </c>
      <c r="X306" t="s">
        <v>17</v>
      </c>
    </row>
    <row r="307" spans="1:24" x14ac:dyDescent="0.45">
      <c r="A307" t="s">
        <v>59</v>
      </c>
      <c r="B307" t="s">
        <v>60</v>
      </c>
      <c r="C307" t="s">
        <v>104</v>
      </c>
      <c r="D307" t="s">
        <v>105</v>
      </c>
      <c r="E307" t="s">
        <v>63</v>
      </c>
      <c r="F307" t="s">
        <v>77</v>
      </c>
      <c r="G307" t="s">
        <v>78</v>
      </c>
      <c r="H307" t="s">
        <v>221</v>
      </c>
      <c r="I307" t="s">
        <v>18</v>
      </c>
      <c r="J307" t="s">
        <v>222</v>
      </c>
      <c r="K307" t="s">
        <v>223</v>
      </c>
      <c r="L307" t="s">
        <v>94</v>
      </c>
      <c r="M307" t="s">
        <v>95</v>
      </c>
      <c r="N307" t="s">
        <v>96</v>
      </c>
      <c r="O307" t="s">
        <v>97</v>
      </c>
      <c r="P307" t="s">
        <v>72</v>
      </c>
      <c r="Q307" t="s">
        <v>73</v>
      </c>
      <c r="R307" s="10">
        <v>16948.86</v>
      </c>
      <c r="S307" t="s">
        <v>74</v>
      </c>
      <c r="T307">
        <v>1.7811704656485918E-5</v>
      </c>
      <c r="U307" s="10">
        <v>328.11589422515391</v>
      </c>
      <c r="V307" s="10">
        <v>38.717675518568164</v>
      </c>
      <c r="W307" s="10">
        <v>289.39821870658574</v>
      </c>
      <c r="X307" t="s">
        <v>17</v>
      </c>
    </row>
    <row r="308" spans="1:24" x14ac:dyDescent="0.45">
      <c r="A308" t="s">
        <v>59</v>
      </c>
      <c r="B308" t="s">
        <v>60</v>
      </c>
      <c r="C308" t="s">
        <v>146</v>
      </c>
      <c r="D308" t="s">
        <v>147</v>
      </c>
      <c r="E308" t="s">
        <v>63</v>
      </c>
      <c r="F308" t="s">
        <v>77</v>
      </c>
      <c r="G308" t="s">
        <v>78</v>
      </c>
      <c r="H308" t="s">
        <v>221</v>
      </c>
      <c r="I308" t="s">
        <v>18</v>
      </c>
      <c r="J308" t="s">
        <v>222</v>
      </c>
      <c r="K308" t="s">
        <v>223</v>
      </c>
      <c r="L308" t="s">
        <v>82</v>
      </c>
      <c r="M308" t="s">
        <v>83</v>
      </c>
      <c r="N308" t="s">
        <v>102</v>
      </c>
      <c r="O308" t="s">
        <v>103</v>
      </c>
      <c r="P308" t="s">
        <v>72</v>
      </c>
      <c r="Q308" t="s">
        <v>73</v>
      </c>
      <c r="R308" s="10">
        <v>15168.960000000001</v>
      </c>
      <c r="S308" t="s">
        <v>74</v>
      </c>
      <c r="T308">
        <v>1.5941192237474889E-5</v>
      </c>
      <c r="U308" s="10">
        <v>293.65850416285173</v>
      </c>
      <c r="V308" s="10">
        <v>34.651703491216509</v>
      </c>
      <c r="W308" s="10">
        <v>259.00680067163523</v>
      </c>
      <c r="X308" t="s">
        <v>17</v>
      </c>
    </row>
    <row r="309" spans="1:24" x14ac:dyDescent="0.45">
      <c r="A309" t="s">
        <v>59</v>
      </c>
      <c r="B309" t="s">
        <v>60</v>
      </c>
      <c r="C309" t="s">
        <v>150</v>
      </c>
      <c r="D309" t="s">
        <v>151</v>
      </c>
      <c r="E309" t="s">
        <v>63</v>
      </c>
      <c r="F309" t="s">
        <v>77</v>
      </c>
      <c r="G309" t="s">
        <v>78</v>
      </c>
      <c r="H309" t="s">
        <v>221</v>
      </c>
      <c r="I309" t="s">
        <v>18</v>
      </c>
      <c r="J309" t="s">
        <v>222</v>
      </c>
      <c r="K309" t="s">
        <v>223</v>
      </c>
      <c r="L309" t="s">
        <v>193</v>
      </c>
      <c r="M309" t="s">
        <v>194</v>
      </c>
      <c r="N309" t="s">
        <v>197</v>
      </c>
      <c r="O309" t="s">
        <v>198</v>
      </c>
      <c r="P309" t="s">
        <v>72</v>
      </c>
      <c r="Q309" t="s">
        <v>73</v>
      </c>
      <c r="R309" s="10">
        <v>3372</v>
      </c>
      <c r="S309" t="s">
        <v>74</v>
      </c>
      <c r="T309">
        <v>3.5436641816423356E-6</v>
      </c>
      <c r="U309" s="10">
        <v>65.279127642049019</v>
      </c>
      <c r="V309" s="10">
        <v>7.7029370617617845</v>
      </c>
      <c r="W309" s="10">
        <v>57.576190580287232</v>
      </c>
      <c r="X309" t="s">
        <v>17</v>
      </c>
    </row>
    <row r="310" spans="1:24" x14ac:dyDescent="0.45">
      <c r="A310" t="s">
        <v>59</v>
      </c>
      <c r="B310" t="s">
        <v>60</v>
      </c>
      <c r="C310" t="s">
        <v>154</v>
      </c>
      <c r="D310" t="s">
        <v>155</v>
      </c>
      <c r="E310" t="s">
        <v>63</v>
      </c>
      <c r="F310" t="s">
        <v>77</v>
      </c>
      <c r="G310" t="s">
        <v>78</v>
      </c>
      <c r="H310" t="s">
        <v>221</v>
      </c>
      <c r="I310" t="s">
        <v>18</v>
      </c>
      <c r="J310" t="s">
        <v>222</v>
      </c>
      <c r="K310" t="s">
        <v>223</v>
      </c>
      <c r="L310" t="s">
        <v>94</v>
      </c>
      <c r="M310" t="s">
        <v>95</v>
      </c>
      <c r="N310" t="s">
        <v>96</v>
      </c>
      <c r="O310" t="s">
        <v>97</v>
      </c>
      <c r="P310" t="s">
        <v>72</v>
      </c>
      <c r="Q310" t="s">
        <v>73</v>
      </c>
      <c r="R310" s="10">
        <v>73.430000000000007</v>
      </c>
      <c r="S310" t="s">
        <v>74</v>
      </c>
      <c r="T310">
        <v>7.7168226826214921E-8</v>
      </c>
      <c r="U310" s="10">
        <v>1.4215439925135409</v>
      </c>
      <c r="V310" s="10">
        <v>0.16774219111659783</v>
      </c>
      <c r="W310" s="10">
        <v>1.2538018013969432</v>
      </c>
      <c r="X310" t="s">
        <v>17</v>
      </c>
    </row>
    <row r="311" spans="1:24" x14ac:dyDescent="0.45">
      <c r="A311" t="s">
        <v>59</v>
      </c>
      <c r="B311" t="s">
        <v>60</v>
      </c>
      <c r="C311" t="s">
        <v>154</v>
      </c>
      <c r="D311" t="s">
        <v>155</v>
      </c>
      <c r="E311" t="s">
        <v>63</v>
      </c>
      <c r="F311" t="s">
        <v>77</v>
      </c>
      <c r="G311" t="s">
        <v>78</v>
      </c>
      <c r="H311" t="s">
        <v>221</v>
      </c>
      <c r="I311" t="s">
        <v>18</v>
      </c>
      <c r="J311" t="s">
        <v>222</v>
      </c>
      <c r="K311" t="s">
        <v>223</v>
      </c>
      <c r="L311" t="s">
        <v>112</v>
      </c>
      <c r="M311" t="s">
        <v>113</v>
      </c>
      <c r="N311" t="s">
        <v>166</v>
      </c>
      <c r="O311" t="s">
        <v>167</v>
      </c>
      <c r="P311" t="s">
        <v>72</v>
      </c>
      <c r="Q311" t="s">
        <v>73</v>
      </c>
      <c r="R311" s="10">
        <v>1101.3800000000001</v>
      </c>
      <c r="S311" t="s">
        <v>74</v>
      </c>
      <c r="T311">
        <v>1.1574498387832847E-6</v>
      </c>
      <c r="U311" s="10">
        <v>21.32180474567021</v>
      </c>
      <c r="V311" s="10">
        <v>2.5159729599890848</v>
      </c>
      <c r="W311" s="10">
        <v>18.805831785681125</v>
      </c>
      <c r="X311" t="s">
        <v>17</v>
      </c>
    </row>
    <row r="312" spans="1:24" x14ac:dyDescent="0.45">
      <c r="A312" t="s">
        <v>59</v>
      </c>
      <c r="B312" t="s">
        <v>60</v>
      </c>
      <c r="C312" t="s">
        <v>146</v>
      </c>
      <c r="D312" t="s">
        <v>147</v>
      </c>
      <c r="E312" t="s">
        <v>63</v>
      </c>
      <c r="F312" t="s">
        <v>77</v>
      </c>
      <c r="G312" t="s">
        <v>78</v>
      </c>
      <c r="H312" t="s">
        <v>221</v>
      </c>
      <c r="I312" t="s">
        <v>18</v>
      </c>
      <c r="J312" t="s">
        <v>222</v>
      </c>
      <c r="K312" t="s">
        <v>223</v>
      </c>
      <c r="L312" t="s">
        <v>112</v>
      </c>
      <c r="M312" t="s">
        <v>113</v>
      </c>
      <c r="N312" t="s">
        <v>188</v>
      </c>
      <c r="O312" t="s">
        <v>189</v>
      </c>
      <c r="P312" t="s">
        <v>72</v>
      </c>
      <c r="Q312" t="s">
        <v>73</v>
      </c>
      <c r="R312" s="10">
        <v>394.72</v>
      </c>
      <c r="S312" t="s">
        <v>74</v>
      </c>
      <c r="T312">
        <v>4.1481468735998308E-7</v>
      </c>
      <c r="U312" s="10">
        <v>7.6414523318118599</v>
      </c>
      <c r="V312" s="10">
        <v>0.90169137515379949</v>
      </c>
      <c r="W312" s="10">
        <v>6.7397609566580607</v>
      </c>
      <c r="X312" t="s">
        <v>17</v>
      </c>
    </row>
    <row r="313" spans="1:24" x14ac:dyDescent="0.45">
      <c r="A313" t="s">
        <v>59</v>
      </c>
      <c r="B313" t="s">
        <v>60</v>
      </c>
      <c r="C313" t="s">
        <v>142</v>
      </c>
      <c r="D313" t="s">
        <v>143</v>
      </c>
      <c r="E313" t="s">
        <v>63</v>
      </c>
      <c r="F313" t="s">
        <v>77</v>
      </c>
      <c r="G313" t="s">
        <v>78</v>
      </c>
      <c r="H313" t="s">
        <v>238</v>
      </c>
      <c r="I313" t="s">
        <v>21</v>
      </c>
      <c r="J313" t="s">
        <v>80</v>
      </c>
      <c r="K313" t="s">
        <v>81</v>
      </c>
      <c r="L313" t="s">
        <v>68</v>
      </c>
      <c r="M313" t="s">
        <v>69</v>
      </c>
      <c r="N313" t="s">
        <v>156</v>
      </c>
      <c r="O313" t="s">
        <v>157</v>
      </c>
      <c r="P313" t="s">
        <v>72</v>
      </c>
      <c r="Q313" t="s">
        <v>73</v>
      </c>
      <c r="R313" s="10">
        <v>817962.3</v>
      </c>
      <c r="S313" t="s">
        <v>74</v>
      </c>
      <c r="T313">
        <v>8.5960370831666163E-4</v>
      </c>
      <c r="U313" s="10">
        <v>15835.072772266903</v>
      </c>
      <c r="V313" s="10">
        <v>1868.5385871274948</v>
      </c>
      <c r="W313" s="10">
        <v>13966.53418513941</v>
      </c>
      <c r="X313" t="s">
        <v>19</v>
      </c>
    </row>
    <row r="314" spans="1:24" x14ac:dyDescent="0.45">
      <c r="A314" t="s">
        <v>59</v>
      </c>
      <c r="B314" t="s">
        <v>60</v>
      </c>
      <c r="C314" t="s">
        <v>180</v>
      </c>
      <c r="D314" t="s">
        <v>181</v>
      </c>
      <c r="E314" t="s">
        <v>63</v>
      </c>
      <c r="F314" t="s">
        <v>77</v>
      </c>
      <c r="G314" t="s">
        <v>78</v>
      </c>
      <c r="H314" t="s">
        <v>238</v>
      </c>
      <c r="I314" t="s">
        <v>21</v>
      </c>
      <c r="J314" t="s">
        <v>80</v>
      </c>
      <c r="K314" t="s">
        <v>81</v>
      </c>
      <c r="L314" t="s">
        <v>162</v>
      </c>
      <c r="M314" t="s">
        <v>163</v>
      </c>
      <c r="N314" t="s">
        <v>239</v>
      </c>
      <c r="O314" t="s">
        <v>240</v>
      </c>
      <c r="P314" t="s">
        <v>72</v>
      </c>
      <c r="Q314" t="s">
        <v>73</v>
      </c>
      <c r="R314" s="10">
        <v>461487.23</v>
      </c>
      <c r="S314" t="s">
        <v>74</v>
      </c>
      <c r="T314">
        <v>4.8498095113770411E-4</v>
      </c>
      <c r="U314" s="10">
        <v>8934.0106145746231</v>
      </c>
      <c r="V314" s="10">
        <v>1054.2132525198056</v>
      </c>
      <c r="W314" s="10">
        <v>7879.7973620548173</v>
      </c>
      <c r="X314" t="s">
        <v>19</v>
      </c>
    </row>
    <row r="315" spans="1:24" x14ac:dyDescent="0.45">
      <c r="A315" t="s">
        <v>59</v>
      </c>
      <c r="B315" t="s">
        <v>60</v>
      </c>
      <c r="C315" t="s">
        <v>61</v>
      </c>
      <c r="D315" t="s">
        <v>62</v>
      </c>
      <c r="E315" t="s">
        <v>63</v>
      </c>
      <c r="F315" t="s">
        <v>77</v>
      </c>
      <c r="G315" t="s">
        <v>78</v>
      </c>
      <c r="H315" t="s">
        <v>238</v>
      </c>
      <c r="I315" t="s">
        <v>21</v>
      </c>
      <c r="J315" t="s">
        <v>80</v>
      </c>
      <c r="K315" t="s">
        <v>81</v>
      </c>
      <c r="L315" t="s">
        <v>112</v>
      </c>
      <c r="M315" t="s">
        <v>113</v>
      </c>
      <c r="N315" t="s">
        <v>188</v>
      </c>
      <c r="O315" t="s">
        <v>189</v>
      </c>
      <c r="P315" t="s">
        <v>72</v>
      </c>
      <c r="Q315" t="s">
        <v>73</v>
      </c>
      <c r="R315" s="10">
        <v>159059.76</v>
      </c>
      <c r="S315" t="s">
        <v>74</v>
      </c>
      <c r="T315">
        <v>1.6715728773802679E-4</v>
      </c>
      <c r="U315" s="10">
        <v>3079.265235988637</v>
      </c>
      <c r="V315" s="10">
        <v>363.35329784665919</v>
      </c>
      <c r="W315" s="10">
        <v>2715.9119381419778</v>
      </c>
      <c r="X315" t="s">
        <v>19</v>
      </c>
    </row>
    <row r="316" spans="1:24" x14ac:dyDescent="0.45">
      <c r="A316" t="s">
        <v>59</v>
      </c>
      <c r="B316" t="s">
        <v>60</v>
      </c>
      <c r="C316" t="s">
        <v>136</v>
      </c>
      <c r="D316" t="s">
        <v>137</v>
      </c>
      <c r="E316" t="s">
        <v>63</v>
      </c>
      <c r="F316" t="s">
        <v>77</v>
      </c>
      <c r="G316" t="s">
        <v>78</v>
      </c>
      <c r="H316" t="s">
        <v>238</v>
      </c>
      <c r="I316" t="s">
        <v>21</v>
      </c>
      <c r="J316" t="s">
        <v>80</v>
      </c>
      <c r="K316" t="s">
        <v>81</v>
      </c>
      <c r="L316" t="s">
        <v>82</v>
      </c>
      <c r="M316" t="s">
        <v>83</v>
      </c>
      <c r="N316" t="s">
        <v>84</v>
      </c>
      <c r="O316" t="s">
        <v>85</v>
      </c>
      <c r="P316" t="s">
        <v>72</v>
      </c>
      <c r="Q316" t="s">
        <v>73</v>
      </c>
      <c r="R316" s="10">
        <v>405780.57</v>
      </c>
      <c r="S316" t="s">
        <v>74</v>
      </c>
      <c r="T316">
        <v>4.2643833674834239E-4</v>
      </c>
      <c r="U316" s="10">
        <v>7855.5758077382579</v>
      </c>
      <c r="V316" s="10">
        <v>926.95794531311446</v>
      </c>
      <c r="W316" s="10">
        <v>6928.6178624251434</v>
      </c>
      <c r="X316" t="s">
        <v>19</v>
      </c>
    </row>
    <row r="317" spans="1:24" x14ac:dyDescent="0.45">
      <c r="A317" t="s">
        <v>59</v>
      </c>
      <c r="B317" t="s">
        <v>60</v>
      </c>
      <c r="C317" t="s">
        <v>150</v>
      </c>
      <c r="D317" t="s">
        <v>151</v>
      </c>
      <c r="E317" t="s">
        <v>63</v>
      </c>
      <c r="F317" t="s">
        <v>77</v>
      </c>
      <c r="G317" t="s">
        <v>78</v>
      </c>
      <c r="H317" t="s">
        <v>238</v>
      </c>
      <c r="I317" t="s">
        <v>21</v>
      </c>
      <c r="J317" t="s">
        <v>80</v>
      </c>
      <c r="K317" t="s">
        <v>81</v>
      </c>
      <c r="L317" t="s">
        <v>112</v>
      </c>
      <c r="M317" t="s">
        <v>113</v>
      </c>
      <c r="N317" t="s">
        <v>114</v>
      </c>
      <c r="O317" t="s">
        <v>115</v>
      </c>
      <c r="P317" t="s">
        <v>72</v>
      </c>
      <c r="Q317" t="s">
        <v>73</v>
      </c>
      <c r="R317" s="10">
        <v>3566127.91</v>
      </c>
      <c r="S317" t="s">
        <v>74</v>
      </c>
      <c r="T317">
        <v>3.7476748937787792E-3</v>
      </c>
      <c r="U317" s="10">
        <v>69037.283222053229</v>
      </c>
      <c r="V317" s="10">
        <v>8146.3994202022814</v>
      </c>
      <c r="W317" s="10">
        <v>60890.883801850949</v>
      </c>
      <c r="X317" t="s">
        <v>19</v>
      </c>
    </row>
    <row r="318" spans="1:24" x14ac:dyDescent="0.45">
      <c r="A318" t="s">
        <v>59</v>
      </c>
      <c r="B318" t="s">
        <v>60</v>
      </c>
      <c r="C318" t="s">
        <v>100</v>
      </c>
      <c r="D318" t="s">
        <v>101</v>
      </c>
      <c r="E318" t="s">
        <v>63</v>
      </c>
      <c r="F318" t="s">
        <v>77</v>
      </c>
      <c r="G318" t="s">
        <v>78</v>
      </c>
      <c r="H318" t="s">
        <v>238</v>
      </c>
      <c r="I318" t="s">
        <v>21</v>
      </c>
      <c r="J318" t="s">
        <v>80</v>
      </c>
      <c r="K318" t="s">
        <v>81</v>
      </c>
      <c r="L318" t="s">
        <v>94</v>
      </c>
      <c r="M318" t="s">
        <v>95</v>
      </c>
      <c r="N318" t="s">
        <v>132</v>
      </c>
      <c r="O318" t="s">
        <v>133</v>
      </c>
      <c r="P318" t="s">
        <v>72</v>
      </c>
      <c r="Q318" t="s">
        <v>73</v>
      </c>
      <c r="R318" s="10">
        <v>42501.36</v>
      </c>
      <c r="S318" t="s">
        <v>74</v>
      </c>
      <c r="T318">
        <v>4.4665049556075416E-5</v>
      </c>
      <c r="U318" s="10">
        <v>822.79113416390169</v>
      </c>
      <c r="V318" s="10">
        <v>97.089353831340404</v>
      </c>
      <c r="W318" s="10">
        <v>725.70178033256127</v>
      </c>
      <c r="X318" t="s">
        <v>19</v>
      </c>
    </row>
    <row r="319" spans="1:24" x14ac:dyDescent="0.45">
      <c r="A319" t="s">
        <v>59</v>
      </c>
      <c r="B319" t="s">
        <v>60</v>
      </c>
      <c r="C319" t="s">
        <v>61</v>
      </c>
      <c r="D319" t="s">
        <v>62</v>
      </c>
      <c r="E319" t="s">
        <v>63</v>
      </c>
      <c r="F319" t="s">
        <v>77</v>
      </c>
      <c r="G319" t="s">
        <v>78</v>
      </c>
      <c r="H319" t="s">
        <v>238</v>
      </c>
      <c r="I319" t="s">
        <v>21</v>
      </c>
      <c r="J319" t="s">
        <v>80</v>
      </c>
      <c r="K319" t="s">
        <v>81</v>
      </c>
      <c r="L319" t="s">
        <v>112</v>
      </c>
      <c r="M319" t="s">
        <v>113</v>
      </c>
      <c r="N319" t="s">
        <v>144</v>
      </c>
      <c r="O319" t="s">
        <v>145</v>
      </c>
      <c r="P319" t="s">
        <v>72</v>
      </c>
      <c r="Q319" t="s">
        <v>73</v>
      </c>
      <c r="R319" s="10">
        <v>202914.48</v>
      </c>
      <c r="S319" t="s">
        <v>74</v>
      </c>
      <c r="T319">
        <v>2.1324459511049232E-4</v>
      </c>
      <c r="U319" s="10">
        <v>3928.2562990332158</v>
      </c>
      <c r="V319" s="10">
        <v>463.5342432859195</v>
      </c>
      <c r="W319" s="10">
        <v>3464.7220557472965</v>
      </c>
      <c r="X319" t="s">
        <v>19</v>
      </c>
    </row>
    <row r="320" spans="1:24" x14ac:dyDescent="0.45">
      <c r="A320" t="s">
        <v>59</v>
      </c>
      <c r="B320" t="s">
        <v>60</v>
      </c>
      <c r="C320" t="s">
        <v>100</v>
      </c>
      <c r="D320" t="s">
        <v>101</v>
      </c>
      <c r="E320" t="s">
        <v>63</v>
      </c>
      <c r="F320" t="s">
        <v>77</v>
      </c>
      <c r="G320" t="s">
        <v>78</v>
      </c>
      <c r="H320" t="s">
        <v>238</v>
      </c>
      <c r="I320" t="s">
        <v>21</v>
      </c>
      <c r="J320" t="s">
        <v>80</v>
      </c>
      <c r="K320" t="s">
        <v>81</v>
      </c>
      <c r="L320" t="s">
        <v>94</v>
      </c>
      <c r="M320" t="s">
        <v>95</v>
      </c>
      <c r="N320" t="s">
        <v>148</v>
      </c>
      <c r="O320" t="s">
        <v>149</v>
      </c>
      <c r="P320" t="s">
        <v>72</v>
      </c>
      <c r="Q320" t="s">
        <v>73</v>
      </c>
      <c r="R320" s="10">
        <v>28767.96</v>
      </c>
      <c r="S320" t="s">
        <v>74</v>
      </c>
      <c r="T320">
        <v>3.0232499831233526E-5</v>
      </c>
      <c r="U320" s="10">
        <v>556.92388281179137</v>
      </c>
      <c r="V320" s="10">
        <v>65.717018171791381</v>
      </c>
      <c r="W320" s="10">
        <v>491.20686463999999</v>
      </c>
      <c r="X320" t="s">
        <v>19</v>
      </c>
    </row>
    <row r="321" spans="1:24" x14ac:dyDescent="0.45">
      <c r="A321" t="s">
        <v>59</v>
      </c>
      <c r="B321" t="s">
        <v>60</v>
      </c>
      <c r="C321" t="s">
        <v>75</v>
      </c>
      <c r="D321" t="s">
        <v>76</v>
      </c>
      <c r="E321" t="s">
        <v>63</v>
      </c>
      <c r="F321" t="s">
        <v>77</v>
      </c>
      <c r="G321" t="s">
        <v>78</v>
      </c>
      <c r="H321" t="s">
        <v>238</v>
      </c>
      <c r="I321" t="s">
        <v>21</v>
      </c>
      <c r="J321" t="s">
        <v>80</v>
      </c>
      <c r="K321" t="s">
        <v>81</v>
      </c>
      <c r="L321" t="s">
        <v>94</v>
      </c>
      <c r="M321" t="s">
        <v>95</v>
      </c>
      <c r="N321" t="s">
        <v>96</v>
      </c>
      <c r="O321" t="s">
        <v>97</v>
      </c>
      <c r="P321" t="s">
        <v>72</v>
      </c>
      <c r="Q321" t="s">
        <v>73</v>
      </c>
      <c r="R321" s="10">
        <v>23829193.670000002</v>
      </c>
      <c r="S321" t="s">
        <v>74</v>
      </c>
      <c r="T321">
        <v>2.504230726150572E-2</v>
      </c>
      <c r="U321" s="10">
        <v>461313.45646234776</v>
      </c>
      <c r="V321" s="10">
        <v>54434.987862557042</v>
      </c>
      <c r="W321" s="10">
        <v>406878.46859979071</v>
      </c>
      <c r="X321" t="s">
        <v>19</v>
      </c>
    </row>
    <row r="322" spans="1:24" x14ac:dyDescent="0.45">
      <c r="A322" t="s">
        <v>59</v>
      </c>
      <c r="B322" t="s">
        <v>60</v>
      </c>
      <c r="C322" t="s">
        <v>150</v>
      </c>
      <c r="D322" t="s">
        <v>151</v>
      </c>
      <c r="E322" t="s">
        <v>63</v>
      </c>
      <c r="F322" t="s">
        <v>77</v>
      </c>
      <c r="G322" t="s">
        <v>78</v>
      </c>
      <c r="H322" t="s">
        <v>238</v>
      </c>
      <c r="I322" t="s">
        <v>21</v>
      </c>
      <c r="J322" t="s">
        <v>80</v>
      </c>
      <c r="K322" t="s">
        <v>81</v>
      </c>
      <c r="L322" t="s">
        <v>162</v>
      </c>
      <c r="M322" t="s">
        <v>163</v>
      </c>
      <c r="N322" t="s">
        <v>241</v>
      </c>
      <c r="O322" t="s">
        <v>242</v>
      </c>
      <c r="P322" t="s">
        <v>72</v>
      </c>
      <c r="Q322" t="s">
        <v>73</v>
      </c>
      <c r="R322" s="10">
        <v>827288.05</v>
      </c>
      <c r="S322" t="s">
        <v>74</v>
      </c>
      <c r="T322">
        <v>8.6940422025081081E-4</v>
      </c>
      <c r="U322" s="10">
        <v>16015.611569600189</v>
      </c>
      <c r="V322" s="10">
        <v>1889.8421652128225</v>
      </c>
      <c r="W322" s="10">
        <v>14125.769404387367</v>
      </c>
      <c r="X322" t="s">
        <v>19</v>
      </c>
    </row>
    <row r="323" spans="1:24" x14ac:dyDescent="0.45">
      <c r="A323" t="s">
        <v>59</v>
      </c>
      <c r="B323" t="s">
        <v>60</v>
      </c>
      <c r="C323" t="s">
        <v>142</v>
      </c>
      <c r="D323" t="s">
        <v>143</v>
      </c>
      <c r="E323" t="s">
        <v>63</v>
      </c>
      <c r="F323" t="s">
        <v>77</v>
      </c>
      <c r="G323" t="s">
        <v>78</v>
      </c>
      <c r="H323" t="s">
        <v>238</v>
      </c>
      <c r="I323" t="s">
        <v>21</v>
      </c>
      <c r="J323" t="s">
        <v>80</v>
      </c>
      <c r="K323" t="s">
        <v>81</v>
      </c>
      <c r="L323" t="s">
        <v>112</v>
      </c>
      <c r="M323" t="s">
        <v>113</v>
      </c>
      <c r="N323" t="s">
        <v>188</v>
      </c>
      <c r="O323" t="s">
        <v>189</v>
      </c>
      <c r="P323" t="s">
        <v>72</v>
      </c>
      <c r="Q323" t="s">
        <v>73</v>
      </c>
      <c r="R323" s="10">
        <v>395628.16000000003</v>
      </c>
      <c r="S323" t="s">
        <v>74</v>
      </c>
      <c r="T323">
        <v>4.1576908061715989E-4</v>
      </c>
      <c r="U323" s="10">
        <v>7659.0335573632838</v>
      </c>
      <c r="V323" s="10">
        <v>903.76595976886756</v>
      </c>
      <c r="W323" s="10">
        <v>6755.2675975944167</v>
      </c>
      <c r="X323" t="s">
        <v>19</v>
      </c>
    </row>
    <row r="324" spans="1:24" x14ac:dyDescent="0.45">
      <c r="A324" t="s">
        <v>59</v>
      </c>
      <c r="B324" t="s">
        <v>60</v>
      </c>
      <c r="C324" t="s">
        <v>86</v>
      </c>
      <c r="D324" t="s">
        <v>87</v>
      </c>
      <c r="E324" t="s">
        <v>63</v>
      </c>
      <c r="F324" t="s">
        <v>77</v>
      </c>
      <c r="G324" t="s">
        <v>78</v>
      </c>
      <c r="H324" t="s">
        <v>238</v>
      </c>
      <c r="I324" t="s">
        <v>21</v>
      </c>
      <c r="J324" t="s">
        <v>80</v>
      </c>
      <c r="K324" t="s">
        <v>81</v>
      </c>
      <c r="L324" t="s">
        <v>112</v>
      </c>
      <c r="M324" t="s">
        <v>113</v>
      </c>
      <c r="N324" t="s">
        <v>152</v>
      </c>
      <c r="O324" t="s">
        <v>153</v>
      </c>
      <c r="P324" t="s">
        <v>72</v>
      </c>
      <c r="Q324" t="s">
        <v>73</v>
      </c>
      <c r="R324" s="10">
        <v>2839057.84</v>
      </c>
      <c r="S324" t="s">
        <v>74</v>
      </c>
      <c r="T324">
        <v>2.9835906219510253E-3</v>
      </c>
      <c r="U324" s="10">
        <v>54961.808754602607</v>
      </c>
      <c r="V324" s="10">
        <v>6485.4934330431079</v>
      </c>
      <c r="W324" s="10">
        <v>48476.315321559501</v>
      </c>
      <c r="X324" t="s">
        <v>19</v>
      </c>
    </row>
    <row r="325" spans="1:24" x14ac:dyDescent="0.45">
      <c r="A325" t="s">
        <v>59</v>
      </c>
      <c r="B325" t="s">
        <v>60</v>
      </c>
      <c r="C325" t="s">
        <v>86</v>
      </c>
      <c r="D325" t="s">
        <v>87</v>
      </c>
      <c r="E325" t="s">
        <v>63</v>
      </c>
      <c r="F325" t="s">
        <v>77</v>
      </c>
      <c r="G325" t="s">
        <v>78</v>
      </c>
      <c r="H325" t="s">
        <v>238</v>
      </c>
      <c r="I325" t="s">
        <v>21</v>
      </c>
      <c r="J325" t="s">
        <v>80</v>
      </c>
      <c r="K325" t="s">
        <v>81</v>
      </c>
      <c r="L325" t="s">
        <v>68</v>
      </c>
      <c r="M325" t="s">
        <v>69</v>
      </c>
      <c r="N325" t="s">
        <v>130</v>
      </c>
      <c r="O325" t="s">
        <v>131</v>
      </c>
      <c r="P325" t="s">
        <v>72</v>
      </c>
      <c r="Q325" t="s">
        <v>73</v>
      </c>
      <c r="R325" s="10">
        <v>1399396.96</v>
      </c>
      <c r="S325" t="s">
        <v>74</v>
      </c>
      <c r="T325">
        <v>1.4706384587933488E-3</v>
      </c>
      <c r="U325" s="10">
        <v>27091.166303005743</v>
      </c>
      <c r="V325" s="10">
        <v>3196.7576237546778</v>
      </c>
      <c r="W325" s="10">
        <v>23894.408679251064</v>
      </c>
      <c r="X325" t="s">
        <v>19</v>
      </c>
    </row>
    <row r="326" spans="1:24" x14ac:dyDescent="0.45">
      <c r="A326" t="s">
        <v>59</v>
      </c>
      <c r="B326" t="s">
        <v>60</v>
      </c>
      <c r="C326" t="s">
        <v>172</v>
      </c>
      <c r="D326" t="s">
        <v>173</v>
      </c>
      <c r="E326" t="s">
        <v>63</v>
      </c>
      <c r="F326" t="s">
        <v>77</v>
      </c>
      <c r="G326" t="s">
        <v>78</v>
      </c>
      <c r="H326" t="s">
        <v>238</v>
      </c>
      <c r="I326" t="s">
        <v>21</v>
      </c>
      <c r="J326" t="s">
        <v>80</v>
      </c>
      <c r="K326" t="s">
        <v>81</v>
      </c>
      <c r="L326" t="s">
        <v>162</v>
      </c>
      <c r="M326" t="s">
        <v>163</v>
      </c>
      <c r="N326" t="s">
        <v>241</v>
      </c>
      <c r="O326" t="s">
        <v>242</v>
      </c>
      <c r="P326" t="s">
        <v>72</v>
      </c>
      <c r="Q326" t="s">
        <v>73</v>
      </c>
      <c r="R326" s="10">
        <v>563550.66</v>
      </c>
      <c r="S326" t="s">
        <v>74</v>
      </c>
      <c r="T326">
        <v>5.9224029904593662E-4</v>
      </c>
      <c r="U326" s="10">
        <v>10909.874100504439</v>
      </c>
      <c r="V326" s="10">
        <v>1287.3651438595239</v>
      </c>
      <c r="W326" s="10">
        <v>9622.5089566449151</v>
      </c>
      <c r="X326" t="s">
        <v>19</v>
      </c>
    </row>
    <row r="327" spans="1:24" x14ac:dyDescent="0.45">
      <c r="A327" t="s">
        <v>59</v>
      </c>
      <c r="B327" t="s">
        <v>60</v>
      </c>
      <c r="C327" t="s">
        <v>168</v>
      </c>
      <c r="D327" t="s">
        <v>169</v>
      </c>
      <c r="E327" t="s">
        <v>63</v>
      </c>
      <c r="F327" t="s">
        <v>77</v>
      </c>
      <c r="G327" t="s">
        <v>78</v>
      </c>
      <c r="H327" t="s">
        <v>238</v>
      </c>
      <c r="I327" t="s">
        <v>21</v>
      </c>
      <c r="J327" t="s">
        <v>80</v>
      </c>
      <c r="K327" t="s">
        <v>81</v>
      </c>
      <c r="L327" t="s">
        <v>162</v>
      </c>
      <c r="M327" t="s">
        <v>163</v>
      </c>
      <c r="N327" t="s">
        <v>241</v>
      </c>
      <c r="O327" t="s">
        <v>242</v>
      </c>
      <c r="P327" t="s">
        <v>72</v>
      </c>
      <c r="Q327" t="s">
        <v>73</v>
      </c>
      <c r="R327" s="10">
        <v>363259.81</v>
      </c>
      <c r="S327" t="s">
        <v>74</v>
      </c>
      <c r="T327">
        <v>3.8175289956322666E-4</v>
      </c>
      <c r="U327" s="10">
        <v>7032.4091056395237</v>
      </c>
      <c r="V327" s="10">
        <v>829.82427446546387</v>
      </c>
      <c r="W327" s="10">
        <v>6202.5848311740601</v>
      </c>
      <c r="X327" t="s">
        <v>19</v>
      </c>
    </row>
    <row r="328" spans="1:24" x14ac:dyDescent="0.45">
      <c r="A328" t="s">
        <v>59</v>
      </c>
      <c r="B328" t="s">
        <v>60</v>
      </c>
      <c r="C328" t="s">
        <v>154</v>
      </c>
      <c r="D328" t="s">
        <v>155</v>
      </c>
      <c r="E328" t="s">
        <v>63</v>
      </c>
      <c r="F328" t="s">
        <v>77</v>
      </c>
      <c r="G328" t="s">
        <v>78</v>
      </c>
      <c r="H328" t="s">
        <v>238</v>
      </c>
      <c r="I328" t="s">
        <v>21</v>
      </c>
      <c r="J328" t="s">
        <v>80</v>
      </c>
      <c r="K328" t="s">
        <v>81</v>
      </c>
      <c r="L328" t="s">
        <v>94</v>
      </c>
      <c r="M328" t="s">
        <v>95</v>
      </c>
      <c r="N328" t="s">
        <v>106</v>
      </c>
      <c r="O328" t="s">
        <v>107</v>
      </c>
      <c r="P328" t="s">
        <v>72</v>
      </c>
      <c r="Q328" t="s">
        <v>73</v>
      </c>
      <c r="R328" s="10">
        <v>71761.440000000002</v>
      </c>
      <c r="S328" t="s">
        <v>74</v>
      </c>
      <c r="T328">
        <v>7.5414722583355746E-5</v>
      </c>
      <c r="U328" s="10">
        <v>1389.2420526504277</v>
      </c>
      <c r="V328" s="10">
        <v>163.93056221275049</v>
      </c>
      <c r="W328" s="10">
        <v>1225.3114904376773</v>
      </c>
      <c r="X328" t="s">
        <v>19</v>
      </c>
    </row>
    <row r="329" spans="1:24" x14ac:dyDescent="0.45">
      <c r="A329" t="s">
        <v>59</v>
      </c>
      <c r="B329" t="s">
        <v>60</v>
      </c>
      <c r="C329" t="s">
        <v>172</v>
      </c>
      <c r="D329" t="s">
        <v>173</v>
      </c>
      <c r="E329" t="s">
        <v>63</v>
      </c>
      <c r="F329" t="s">
        <v>77</v>
      </c>
      <c r="G329" t="s">
        <v>78</v>
      </c>
      <c r="H329" t="s">
        <v>238</v>
      </c>
      <c r="I329" t="s">
        <v>21</v>
      </c>
      <c r="J329" t="s">
        <v>80</v>
      </c>
      <c r="K329" t="s">
        <v>81</v>
      </c>
      <c r="L329" t="s">
        <v>82</v>
      </c>
      <c r="M329" t="s">
        <v>83</v>
      </c>
      <c r="N329" t="s">
        <v>215</v>
      </c>
      <c r="O329" t="s">
        <v>216</v>
      </c>
      <c r="P329" t="s">
        <v>72</v>
      </c>
      <c r="Q329" t="s">
        <v>73</v>
      </c>
      <c r="R329" s="10">
        <v>389064.82</v>
      </c>
      <c r="S329" t="s">
        <v>74</v>
      </c>
      <c r="T329">
        <v>4.0887160942204115E-4</v>
      </c>
      <c r="U329" s="10">
        <v>7531.9727300743853</v>
      </c>
      <c r="V329" s="10">
        <v>888.77278214877754</v>
      </c>
      <c r="W329" s="10">
        <v>6643.1999479256083</v>
      </c>
      <c r="X329" t="s">
        <v>19</v>
      </c>
    </row>
    <row r="330" spans="1:24" x14ac:dyDescent="0.45">
      <c r="A330" t="s">
        <v>59</v>
      </c>
      <c r="B330" t="s">
        <v>60</v>
      </c>
      <c r="C330" t="s">
        <v>172</v>
      </c>
      <c r="D330" t="s">
        <v>173</v>
      </c>
      <c r="E330" t="s">
        <v>63</v>
      </c>
      <c r="F330" t="s">
        <v>77</v>
      </c>
      <c r="G330" t="s">
        <v>78</v>
      </c>
      <c r="H330" t="s">
        <v>238</v>
      </c>
      <c r="I330" t="s">
        <v>21</v>
      </c>
      <c r="J330" t="s">
        <v>80</v>
      </c>
      <c r="K330" t="s">
        <v>81</v>
      </c>
      <c r="L330" t="s">
        <v>82</v>
      </c>
      <c r="M330" t="s">
        <v>83</v>
      </c>
      <c r="N330" t="s">
        <v>186</v>
      </c>
      <c r="O330" t="s">
        <v>187</v>
      </c>
      <c r="P330" t="s">
        <v>72</v>
      </c>
      <c r="Q330" t="s">
        <v>73</v>
      </c>
      <c r="R330" s="10">
        <v>261236.87</v>
      </c>
      <c r="S330" t="s">
        <v>74</v>
      </c>
      <c r="T330">
        <v>2.745361029488005E-4</v>
      </c>
      <c r="U330" s="10">
        <v>5057.3294725798833</v>
      </c>
      <c r="V330" s="10">
        <v>596.76487776442627</v>
      </c>
      <c r="W330" s="10">
        <v>4460.564594815457</v>
      </c>
      <c r="X330" t="s">
        <v>19</v>
      </c>
    </row>
    <row r="331" spans="1:24" x14ac:dyDescent="0.45">
      <c r="A331" t="s">
        <v>59</v>
      </c>
      <c r="B331" t="s">
        <v>60</v>
      </c>
      <c r="C331" t="s">
        <v>136</v>
      </c>
      <c r="D331" t="s">
        <v>137</v>
      </c>
      <c r="E331" t="s">
        <v>63</v>
      </c>
      <c r="F331" t="s">
        <v>77</v>
      </c>
      <c r="G331" t="s">
        <v>78</v>
      </c>
      <c r="H331" t="s">
        <v>238</v>
      </c>
      <c r="I331" t="s">
        <v>21</v>
      </c>
      <c r="J331" t="s">
        <v>80</v>
      </c>
      <c r="K331" t="s">
        <v>81</v>
      </c>
      <c r="L331" t="s">
        <v>162</v>
      </c>
      <c r="M331" t="s">
        <v>163</v>
      </c>
      <c r="N331" t="s">
        <v>243</v>
      </c>
      <c r="O331" t="s">
        <v>244</v>
      </c>
      <c r="P331" t="s">
        <v>72</v>
      </c>
      <c r="Q331" t="s">
        <v>73</v>
      </c>
      <c r="R331" s="10">
        <v>247378.64</v>
      </c>
      <c r="S331" t="s">
        <v>74</v>
      </c>
      <c r="T331">
        <v>2.5997236828926277E-4</v>
      </c>
      <c r="U331" s="10">
        <v>4789.0456157996723</v>
      </c>
      <c r="V331" s="10">
        <v>565.10738266436135</v>
      </c>
      <c r="W331" s="10">
        <v>4223.9382331353108</v>
      </c>
      <c r="X331" t="s">
        <v>19</v>
      </c>
    </row>
    <row r="332" spans="1:24" x14ac:dyDescent="0.45">
      <c r="A332" t="s">
        <v>59</v>
      </c>
      <c r="B332" t="s">
        <v>60</v>
      </c>
      <c r="C332" t="s">
        <v>136</v>
      </c>
      <c r="D332" t="s">
        <v>137</v>
      </c>
      <c r="E332" t="s">
        <v>63</v>
      </c>
      <c r="F332" t="s">
        <v>77</v>
      </c>
      <c r="G332" t="s">
        <v>78</v>
      </c>
      <c r="H332" t="s">
        <v>238</v>
      </c>
      <c r="I332" t="s">
        <v>21</v>
      </c>
      <c r="J332" t="s">
        <v>80</v>
      </c>
      <c r="K332" t="s">
        <v>81</v>
      </c>
      <c r="L332" t="s">
        <v>162</v>
      </c>
      <c r="M332" t="s">
        <v>163</v>
      </c>
      <c r="N332" t="s">
        <v>245</v>
      </c>
      <c r="O332" t="s">
        <v>246</v>
      </c>
      <c r="P332" t="s">
        <v>72</v>
      </c>
      <c r="Q332" t="s">
        <v>73</v>
      </c>
      <c r="R332" s="10">
        <v>868179.91</v>
      </c>
      <c r="S332" t="s">
        <v>74</v>
      </c>
      <c r="T332">
        <v>9.1237783223264144E-4</v>
      </c>
      <c r="U332" s="10">
        <v>16807.244116593309</v>
      </c>
      <c r="V332" s="10">
        <v>1983.2548057580107</v>
      </c>
      <c r="W332" s="10">
        <v>14823.989310835299</v>
      </c>
      <c r="X332" t="s">
        <v>19</v>
      </c>
    </row>
    <row r="333" spans="1:24" x14ac:dyDescent="0.45">
      <c r="A333" t="s">
        <v>59</v>
      </c>
      <c r="B333" t="s">
        <v>60</v>
      </c>
      <c r="C333" t="s">
        <v>136</v>
      </c>
      <c r="D333" t="s">
        <v>137</v>
      </c>
      <c r="E333" t="s">
        <v>63</v>
      </c>
      <c r="F333" t="s">
        <v>77</v>
      </c>
      <c r="G333" t="s">
        <v>78</v>
      </c>
      <c r="H333" t="s">
        <v>238</v>
      </c>
      <c r="I333" t="s">
        <v>21</v>
      </c>
      <c r="J333" t="s">
        <v>80</v>
      </c>
      <c r="K333" t="s">
        <v>81</v>
      </c>
      <c r="L333" t="s">
        <v>162</v>
      </c>
      <c r="M333" t="s">
        <v>163</v>
      </c>
      <c r="N333" t="s">
        <v>247</v>
      </c>
      <c r="O333" t="s">
        <v>248</v>
      </c>
      <c r="P333" t="s">
        <v>72</v>
      </c>
      <c r="Q333" t="s">
        <v>73</v>
      </c>
      <c r="R333" s="10">
        <v>220187.44</v>
      </c>
      <c r="S333" t="s">
        <v>74</v>
      </c>
      <c r="T333">
        <v>2.3139689928099671E-4</v>
      </c>
      <c r="U333" s="10">
        <v>4262.6465008707028</v>
      </c>
      <c r="V333" s="10">
        <v>502.99228710274298</v>
      </c>
      <c r="W333" s="10">
        <v>3759.6542137679598</v>
      </c>
      <c r="X333" t="s">
        <v>19</v>
      </c>
    </row>
    <row r="334" spans="1:24" x14ac:dyDescent="0.45">
      <c r="A334" t="s">
        <v>59</v>
      </c>
      <c r="B334" t="s">
        <v>60</v>
      </c>
      <c r="C334" t="s">
        <v>124</v>
      </c>
      <c r="D334" t="s">
        <v>125</v>
      </c>
      <c r="E334" t="s">
        <v>63</v>
      </c>
      <c r="F334" t="s">
        <v>77</v>
      </c>
      <c r="G334" t="s">
        <v>78</v>
      </c>
      <c r="H334" t="s">
        <v>238</v>
      </c>
      <c r="I334" t="s">
        <v>21</v>
      </c>
      <c r="J334" t="s">
        <v>80</v>
      </c>
      <c r="K334" t="s">
        <v>81</v>
      </c>
      <c r="L334" t="s">
        <v>112</v>
      </c>
      <c r="M334" t="s">
        <v>113</v>
      </c>
      <c r="N334" t="s">
        <v>199</v>
      </c>
      <c r="O334" t="s">
        <v>200</v>
      </c>
      <c r="P334" t="s">
        <v>72</v>
      </c>
      <c r="Q334" t="s">
        <v>73</v>
      </c>
      <c r="R334" s="10">
        <v>103908.41</v>
      </c>
      <c r="S334" t="s">
        <v>74</v>
      </c>
      <c r="T334">
        <v>1.0919825346631267E-4</v>
      </c>
      <c r="U334" s="10">
        <v>2011.5807708992775</v>
      </c>
      <c r="V334" s="10">
        <v>237.36653096611477</v>
      </c>
      <c r="W334" s="10">
        <v>1774.2142399331628</v>
      </c>
      <c r="X334" t="s">
        <v>19</v>
      </c>
    </row>
    <row r="335" spans="1:24" x14ac:dyDescent="0.45">
      <c r="A335" t="s">
        <v>59</v>
      </c>
      <c r="B335" t="s">
        <v>60</v>
      </c>
      <c r="C335" t="s">
        <v>146</v>
      </c>
      <c r="D335" t="s">
        <v>147</v>
      </c>
      <c r="E335" t="s">
        <v>63</v>
      </c>
      <c r="F335" t="s">
        <v>77</v>
      </c>
      <c r="G335" t="s">
        <v>78</v>
      </c>
      <c r="H335" t="s">
        <v>238</v>
      </c>
      <c r="I335" t="s">
        <v>21</v>
      </c>
      <c r="J335" t="s">
        <v>80</v>
      </c>
      <c r="K335" t="s">
        <v>81</v>
      </c>
      <c r="L335" t="s">
        <v>82</v>
      </c>
      <c r="M335" t="s">
        <v>83</v>
      </c>
      <c r="N335" t="s">
        <v>184</v>
      </c>
      <c r="O335" t="s">
        <v>185</v>
      </c>
      <c r="P335" t="s">
        <v>72</v>
      </c>
      <c r="Q335" t="s">
        <v>73</v>
      </c>
      <c r="R335" s="10">
        <v>999731.02</v>
      </c>
      <c r="S335" t="s">
        <v>74</v>
      </c>
      <c r="T335">
        <v>1.050626039991328E-3</v>
      </c>
      <c r="U335" s="10">
        <v>19353.964668533768</v>
      </c>
      <c r="V335" s="10">
        <v>2283.7678308869849</v>
      </c>
      <c r="W335" s="10">
        <v>17070.196837646785</v>
      </c>
      <c r="X335" t="s">
        <v>19</v>
      </c>
    </row>
    <row r="336" spans="1:24" x14ac:dyDescent="0.45">
      <c r="A336" t="s">
        <v>59</v>
      </c>
      <c r="B336" t="s">
        <v>60</v>
      </c>
      <c r="C336" t="s">
        <v>104</v>
      </c>
      <c r="D336" t="s">
        <v>105</v>
      </c>
      <c r="E336" t="s">
        <v>63</v>
      </c>
      <c r="F336" t="s">
        <v>77</v>
      </c>
      <c r="G336" t="s">
        <v>78</v>
      </c>
      <c r="H336" t="s">
        <v>238</v>
      </c>
      <c r="I336" t="s">
        <v>21</v>
      </c>
      <c r="J336" t="s">
        <v>80</v>
      </c>
      <c r="K336" t="s">
        <v>81</v>
      </c>
      <c r="L336" t="s">
        <v>68</v>
      </c>
      <c r="M336" t="s">
        <v>69</v>
      </c>
      <c r="N336" t="s">
        <v>130</v>
      </c>
      <c r="O336" t="s">
        <v>131</v>
      </c>
      <c r="P336" t="s">
        <v>72</v>
      </c>
      <c r="Q336" t="s">
        <v>73</v>
      </c>
      <c r="R336" s="10">
        <v>899584.99</v>
      </c>
      <c r="S336" t="s">
        <v>74</v>
      </c>
      <c r="T336">
        <v>9.4538170445020132E-4</v>
      </c>
      <c r="U336" s="10">
        <v>17415.220458802312</v>
      </c>
      <c r="V336" s="10">
        <v>2054.9960141386732</v>
      </c>
      <c r="W336" s="10">
        <v>15360.22444466364</v>
      </c>
      <c r="X336" t="s">
        <v>19</v>
      </c>
    </row>
    <row r="337" spans="1:24" x14ac:dyDescent="0.45">
      <c r="A337" t="s">
        <v>59</v>
      </c>
      <c r="B337" t="s">
        <v>60</v>
      </c>
      <c r="C337" t="s">
        <v>138</v>
      </c>
      <c r="D337" t="s">
        <v>139</v>
      </c>
      <c r="E337" t="s">
        <v>63</v>
      </c>
      <c r="F337" t="s">
        <v>77</v>
      </c>
      <c r="G337" t="s">
        <v>78</v>
      </c>
      <c r="H337" t="s">
        <v>238</v>
      </c>
      <c r="I337" t="s">
        <v>21</v>
      </c>
      <c r="J337" t="s">
        <v>80</v>
      </c>
      <c r="K337" t="s">
        <v>81</v>
      </c>
      <c r="L337" t="s">
        <v>82</v>
      </c>
      <c r="M337" t="s">
        <v>83</v>
      </c>
      <c r="N337" t="s">
        <v>184</v>
      </c>
      <c r="O337" t="s">
        <v>185</v>
      </c>
      <c r="P337" t="s">
        <v>72</v>
      </c>
      <c r="Q337" t="s">
        <v>73</v>
      </c>
      <c r="R337" s="10">
        <v>324902.09000000003</v>
      </c>
      <c r="S337" t="s">
        <v>74</v>
      </c>
      <c r="T337">
        <v>3.4144243738841478E-4</v>
      </c>
      <c r="U337" s="10">
        <v>6289.8354105215012</v>
      </c>
      <c r="V337" s="10">
        <v>742.20057844153723</v>
      </c>
      <c r="W337" s="10">
        <v>5547.6348320799643</v>
      </c>
      <c r="X337" t="s">
        <v>19</v>
      </c>
    </row>
    <row r="338" spans="1:24" x14ac:dyDescent="0.45">
      <c r="A338" t="s">
        <v>59</v>
      </c>
      <c r="B338" t="s">
        <v>60</v>
      </c>
      <c r="C338" t="s">
        <v>100</v>
      </c>
      <c r="D338" t="s">
        <v>101</v>
      </c>
      <c r="E338" t="s">
        <v>63</v>
      </c>
      <c r="F338" t="s">
        <v>77</v>
      </c>
      <c r="G338" t="s">
        <v>78</v>
      </c>
      <c r="H338" t="s">
        <v>238</v>
      </c>
      <c r="I338" t="s">
        <v>21</v>
      </c>
      <c r="J338" t="s">
        <v>80</v>
      </c>
      <c r="K338" t="s">
        <v>81</v>
      </c>
      <c r="L338" t="s">
        <v>82</v>
      </c>
      <c r="M338" t="s">
        <v>83</v>
      </c>
      <c r="N338" t="s">
        <v>184</v>
      </c>
      <c r="O338" t="s">
        <v>185</v>
      </c>
      <c r="P338" t="s">
        <v>72</v>
      </c>
      <c r="Q338" t="s">
        <v>73</v>
      </c>
      <c r="R338" s="10">
        <v>513991.88</v>
      </c>
      <c r="S338" t="s">
        <v>74</v>
      </c>
      <c r="T338">
        <v>5.4015854531761734E-4</v>
      </c>
      <c r="U338" s="10">
        <v>9950.4571593999826</v>
      </c>
      <c r="V338" s="10">
        <v>1174.153944809198</v>
      </c>
      <c r="W338" s="10">
        <v>8776.3032145907855</v>
      </c>
      <c r="X338" t="s">
        <v>19</v>
      </c>
    </row>
    <row r="339" spans="1:24" x14ac:dyDescent="0.45">
      <c r="A339" t="s">
        <v>59</v>
      </c>
      <c r="B339" t="s">
        <v>60</v>
      </c>
      <c r="C339" t="s">
        <v>172</v>
      </c>
      <c r="D339" t="s">
        <v>173</v>
      </c>
      <c r="E339" t="s">
        <v>63</v>
      </c>
      <c r="F339" t="s">
        <v>77</v>
      </c>
      <c r="G339" t="s">
        <v>78</v>
      </c>
      <c r="H339" t="s">
        <v>238</v>
      </c>
      <c r="I339" t="s">
        <v>21</v>
      </c>
      <c r="J339" t="s">
        <v>80</v>
      </c>
      <c r="K339" t="s">
        <v>81</v>
      </c>
      <c r="L339" t="s">
        <v>162</v>
      </c>
      <c r="M339" t="s">
        <v>163</v>
      </c>
      <c r="N339" t="s">
        <v>239</v>
      </c>
      <c r="O339" t="s">
        <v>240</v>
      </c>
      <c r="P339" t="s">
        <v>72</v>
      </c>
      <c r="Q339" t="s">
        <v>73</v>
      </c>
      <c r="R339" s="10">
        <v>446682.74</v>
      </c>
      <c r="S339" t="s">
        <v>74</v>
      </c>
      <c r="T339">
        <v>4.6942278359900837E-4</v>
      </c>
      <c r="U339" s="10">
        <v>8647.4079477936521</v>
      </c>
      <c r="V339" s="10">
        <v>1020.394137839651</v>
      </c>
      <c r="W339" s="10">
        <v>7627.0138099540009</v>
      </c>
      <c r="X339" t="s">
        <v>19</v>
      </c>
    </row>
    <row r="340" spans="1:24" x14ac:dyDescent="0.45">
      <c r="A340" t="s">
        <v>59</v>
      </c>
      <c r="B340" t="s">
        <v>60</v>
      </c>
      <c r="C340" t="s">
        <v>172</v>
      </c>
      <c r="D340" t="s">
        <v>173</v>
      </c>
      <c r="E340" t="s">
        <v>63</v>
      </c>
      <c r="F340" t="s">
        <v>77</v>
      </c>
      <c r="G340" t="s">
        <v>78</v>
      </c>
      <c r="H340" t="s">
        <v>238</v>
      </c>
      <c r="I340" t="s">
        <v>21</v>
      </c>
      <c r="J340" t="s">
        <v>80</v>
      </c>
      <c r="K340" t="s">
        <v>81</v>
      </c>
      <c r="L340" t="s">
        <v>112</v>
      </c>
      <c r="M340" t="s">
        <v>113</v>
      </c>
      <c r="N340" t="s">
        <v>152</v>
      </c>
      <c r="O340" t="s">
        <v>153</v>
      </c>
      <c r="P340" t="s">
        <v>72</v>
      </c>
      <c r="Q340" t="s">
        <v>73</v>
      </c>
      <c r="R340" s="10">
        <v>1087321.96</v>
      </c>
      <c r="S340" t="s">
        <v>74</v>
      </c>
      <c r="T340">
        <v>1.1426761220537189E-3</v>
      </c>
      <c r="U340" s="10">
        <v>21049.65273275294</v>
      </c>
      <c r="V340" s="10">
        <v>2483.8590224648469</v>
      </c>
      <c r="W340" s="10">
        <v>18565.793710288093</v>
      </c>
      <c r="X340" t="s">
        <v>19</v>
      </c>
    </row>
    <row r="341" spans="1:24" x14ac:dyDescent="0.45">
      <c r="A341" t="s">
        <v>59</v>
      </c>
      <c r="B341" t="s">
        <v>60</v>
      </c>
      <c r="C341" t="s">
        <v>138</v>
      </c>
      <c r="D341" t="s">
        <v>139</v>
      </c>
      <c r="E341" t="s">
        <v>63</v>
      </c>
      <c r="F341" t="s">
        <v>77</v>
      </c>
      <c r="G341" t="s">
        <v>78</v>
      </c>
      <c r="H341" t="s">
        <v>238</v>
      </c>
      <c r="I341" t="s">
        <v>21</v>
      </c>
      <c r="J341" t="s">
        <v>80</v>
      </c>
      <c r="K341" t="s">
        <v>81</v>
      </c>
      <c r="L341" t="s">
        <v>82</v>
      </c>
      <c r="M341" t="s">
        <v>83</v>
      </c>
      <c r="N341" t="s">
        <v>88</v>
      </c>
      <c r="O341" t="s">
        <v>89</v>
      </c>
      <c r="P341" t="s">
        <v>72</v>
      </c>
      <c r="Q341" t="s">
        <v>73</v>
      </c>
      <c r="R341" s="10">
        <v>111391.95</v>
      </c>
      <c r="S341" t="s">
        <v>74</v>
      </c>
      <c r="T341">
        <v>1.1706277085951778E-4</v>
      </c>
      <c r="U341" s="10">
        <v>2156.4559081692591</v>
      </c>
      <c r="V341" s="10">
        <v>254.46179716397259</v>
      </c>
      <c r="W341" s="10">
        <v>1901.9941110052866</v>
      </c>
      <c r="X341" t="s">
        <v>19</v>
      </c>
    </row>
    <row r="342" spans="1:24" x14ac:dyDescent="0.45">
      <c r="A342" t="s">
        <v>59</v>
      </c>
      <c r="B342" t="s">
        <v>60</v>
      </c>
      <c r="C342" t="s">
        <v>120</v>
      </c>
      <c r="D342" t="s">
        <v>121</v>
      </c>
      <c r="E342" t="s">
        <v>63</v>
      </c>
      <c r="F342" t="s">
        <v>77</v>
      </c>
      <c r="G342" t="s">
        <v>78</v>
      </c>
      <c r="H342" t="s">
        <v>238</v>
      </c>
      <c r="I342" t="s">
        <v>21</v>
      </c>
      <c r="J342" t="s">
        <v>80</v>
      </c>
      <c r="K342" t="s">
        <v>81</v>
      </c>
      <c r="L342" t="s">
        <v>193</v>
      </c>
      <c r="M342" t="s">
        <v>194</v>
      </c>
      <c r="N342" t="s">
        <v>197</v>
      </c>
      <c r="O342" t="s">
        <v>198</v>
      </c>
      <c r="P342" t="s">
        <v>72</v>
      </c>
      <c r="Q342" t="s">
        <v>73</v>
      </c>
      <c r="R342" s="10">
        <v>361609.43</v>
      </c>
      <c r="S342" t="s">
        <v>74</v>
      </c>
      <c r="T342">
        <v>3.8001850084077741E-4</v>
      </c>
      <c r="U342" s="10">
        <v>7000.4591155215267</v>
      </c>
      <c r="V342" s="10">
        <v>826.05417563154015</v>
      </c>
      <c r="W342" s="10">
        <v>6174.404939889987</v>
      </c>
      <c r="X342" t="s">
        <v>19</v>
      </c>
    </row>
    <row r="343" spans="1:24" x14ac:dyDescent="0.45">
      <c r="A343" t="s">
        <v>59</v>
      </c>
      <c r="B343" t="s">
        <v>60</v>
      </c>
      <c r="C343" t="s">
        <v>100</v>
      </c>
      <c r="D343" t="s">
        <v>101</v>
      </c>
      <c r="E343" t="s">
        <v>63</v>
      </c>
      <c r="F343" t="s">
        <v>77</v>
      </c>
      <c r="G343" t="s">
        <v>78</v>
      </c>
      <c r="H343" t="s">
        <v>238</v>
      </c>
      <c r="I343" t="s">
        <v>21</v>
      </c>
      <c r="J343" t="s">
        <v>80</v>
      </c>
      <c r="K343" t="s">
        <v>81</v>
      </c>
      <c r="L343" t="s">
        <v>94</v>
      </c>
      <c r="M343" t="s">
        <v>95</v>
      </c>
      <c r="N343" t="s">
        <v>96</v>
      </c>
      <c r="O343" t="s">
        <v>97</v>
      </c>
      <c r="P343" t="s">
        <v>72</v>
      </c>
      <c r="Q343" t="s">
        <v>73</v>
      </c>
      <c r="R343" s="10">
        <v>11300973.369999999</v>
      </c>
      <c r="S343" t="s">
        <v>74</v>
      </c>
      <c r="T343">
        <v>1.1876291384627187E-2</v>
      </c>
      <c r="U343" s="10">
        <v>218777.48609122977</v>
      </c>
      <c r="V343" s="10">
        <v>25815.743358765114</v>
      </c>
      <c r="W343" s="10">
        <v>192961.74273246466</v>
      </c>
      <c r="X343" t="s">
        <v>19</v>
      </c>
    </row>
    <row r="344" spans="1:24" x14ac:dyDescent="0.45">
      <c r="A344" t="s">
        <v>59</v>
      </c>
      <c r="B344" t="s">
        <v>60</v>
      </c>
      <c r="C344" t="s">
        <v>154</v>
      </c>
      <c r="D344" t="s">
        <v>155</v>
      </c>
      <c r="E344" t="s">
        <v>63</v>
      </c>
      <c r="F344" t="s">
        <v>77</v>
      </c>
      <c r="G344" t="s">
        <v>78</v>
      </c>
      <c r="H344" t="s">
        <v>238</v>
      </c>
      <c r="I344" t="s">
        <v>21</v>
      </c>
      <c r="J344" t="s">
        <v>80</v>
      </c>
      <c r="K344" t="s">
        <v>81</v>
      </c>
      <c r="L344" t="s">
        <v>193</v>
      </c>
      <c r="M344" t="s">
        <v>194</v>
      </c>
      <c r="N344" t="s">
        <v>195</v>
      </c>
      <c r="O344" t="s">
        <v>196</v>
      </c>
      <c r="P344" t="s">
        <v>72</v>
      </c>
      <c r="Q344" t="s">
        <v>73</v>
      </c>
      <c r="R344" s="10">
        <v>0.01</v>
      </c>
      <c r="S344" t="s">
        <v>74</v>
      </c>
      <c r="T344">
        <v>1.0509087134170628E-11</v>
      </c>
      <c r="U344" s="10">
        <v>1.9359171898591051E-4</v>
      </c>
      <c r="V344" s="10">
        <v>2.284382284033744E-5</v>
      </c>
      <c r="W344" s="10">
        <v>1.7074789614557307E-4</v>
      </c>
      <c r="X344" t="s">
        <v>19</v>
      </c>
    </row>
    <row r="345" spans="1:24" x14ac:dyDescent="0.45">
      <c r="A345" t="s">
        <v>59</v>
      </c>
      <c r="B345" t="s">
        <v>60</v>
      </c>
      <c r="C345" t="s">
        <v>154</v>
      </c>
      <c r="D345" t="s">
        <v>155</v>
      </c>
      <c r="E345" t="s">
        <v>63</v>
      </c>
      <c r="F345" t="s">
        <v>77</v>
      </c>
      <c r="G345" t="s">
        <v>78</v>
      </c>
      <c r="H345" t="s">
        <v>238</v>
      </c>
      <c r="I345" t="s">
        <v>21</v>
      </c>
      <c r="J345" t="s">
        <v>80</v>
      </c>
      <c r="K345" t="s">
        <v>81</v>
      </c>
      <c r="L345" t="s">
        <v>193</v>
      </c>
      <c r="M345" t="s">
        <v>194</v>
      </c>
      <c r="N345" t="s">
        <v>197</v>
      </c>
      <c r="O345" t="s">
        <v>198</v>
      </c>
      <c r="P345" t="s">
        <v>72</v>
      </c>
      <c r="Q345" t="s">
        <v>73</v>
      </c>
      <c r="R345" s="10">
        <v>70996.88</v>
      </c>
      <c r="S345" t="s">
        <v>74</v>
      </c>
      <c r="T345">
        <v>7.4611239817425596E-5</v>
      </c>
      <c r="U345" s="10">
        <v>1374.4408041836409</v>
      </c>
      <c r="V345" s="10">
        <v>162.18401489366963</v>
      </c>
      <c r="W345" s="10">
        <v>1212.2567892899713</v>
      </c>
      <c r="X345" t="s">
        <v>19</v>
      </c>
    </row>
    <row r="346" spans="1:24" x14ac:dyDescent="0.45">
      <c r="A346" t="s">
        <v>59</v>
      </c>
      <c r="B346" t="s">
        <v>60</v>
      </c>
      <c r="C346" t="s">
        <v>142</v>
      </c>
      <c r="D346" t="s">
        <v>143</v>
      </c>
      <c r="E346" t="s">
        <v>63</v>
      </c>
      <c r="F346" t="s">
        <v>77</v>
      </c>
      <c r="G346" t="s">
        <v>78</v>
      </c>
      <c r="H346" t="s">
        <v>238</v>
      </c>
      <c r="I346" t="s">
        <v>21</v>
      </c>
      <c r="J346" t="s">
        <v>80</v>
      </c>
      <c r="K346" t="s">
        <v>81</v>
      </c>
      <c r="L346" t="s">
        <v>82</v>
      </c>
      <c r="M346" t="s">
        <v>83</v>
      </c>
      <c r="N346" t="s">
        <v>174</v>
      </c>
      <c r="O346" t="s">
        <v>175</v>
      </c>
      <c r="P346" t="s">
        <v>72</v>
      </c>
      <c r="Q346" t="s">
        <v>73</v>
      </c>
      <c r="R346" s="10">
        <v>231564.55000000002</v>
      </c>
      <c r="S346" t="s">
        <v>74</v>
      </c>
      <c r="T346">
        <v>2.4335320331350113E-4</v>
      </c>
      <c r="U346" s="10">
        <v>4482.8979290698826</v>
      </c>
      <c r="V346" s="10">
        <v>528.98195563024615</v>
      </c>
      <c r="W346" s="10">
        <v>3953.9159734396367</v>
      </c>
      <c r="X346" t="s">
        <v>19</v>
      </c>
    </row>
    <row r="347" spans="1:24" x14ac:dyDescent="0.45">
      <c r="A347" t="s">
        <v>59</v>
      </c>
      <c r="B347" t="s">
        <v>60</v>
      </c>
      <c r="C347" t="s">
        <v>142</v>
      </c>
      <c r="D347" t="s">
        <v>143</v>
      </c>
      <c r="E347" t="s">
        <v>63</v>
      </c>
      <c r="F347" t="s">
        <v>77</v>
      </c>
      <c r="G347" t="s">
        <v>78</v>
      </c>
      <c r="H347" t="s">
        <v>238</v>
      </c>
      <c r="I347" t="s">
        <v>21</v>
      </c>
      <c r="J347" t="s">
        <v>80</v>
      </c>
      <c r="K347" t="s">
        <v>81</v>
      </c>
      <c r="L347" t="s">
        <v>162</v>
      </c>
      <c r="M347" t="s">
        <v>163</v>
      </c>
      <c r="N347" t="s">
        <v>164</v>
      </c>
      <c r="O347" t="s">
        <v>165</v>
      </c>
      <c r="P347" t="s">
        <v>72</v>
      </c>
      <c r="Q347" t="s">
        <v>73</v>
      </c>
      <c r="R347" s="10">
        <v>101542.79000000001</v>
      </c>
      <c r="S347" t="s">
        <v>74</v>
      </c>
      <c r="T347">
        <v>1.06712202795679E-4</v>
      </c>
      <c r="U347" s="10">
        <v>1965.7843266725326</v>
      </c>
      <c r="V347" s="10">
        <v>231.96255054735886</v>
      </c>
      <c r="W347" s="10">
        <v>1733.8217761251738</v>
      </c>
      <c r="X347" t="s">
        <v>19</v>
      </c>
    </row>
    <row r="348" spans="1:24" x14ac:dyDescent="0.45">
      <c r="A348" t="s">
        <v>59</v>
      </c>
      <c r="B348" t="s">
        <v>60</v>
      </c>
      <c r="C348" t="s">
        <v>116</v>
      </c>
      <c r="D348" t="s">
        <v>117</v>
      </c>
      <c r="E348" t="s">
        <v>63</v>
      </c>
      <c r="F348" t="s">
        <v>77</v>
      </c>
      <c r="G348" t="s">
        <v>78</v>
      </c>
      <c r="H348" t="s">
        <v>238</v>
      </c>
      <c r="I348" t="s">
        <v>21</v>
      </c>
      <c r="J348" t="s">
        <v>80</v>
      </c>
      <c r="K348" t="s">
        <v>81</v>
      </c>
      <c r="L348" t="s">
        <v>162</v>
      </c>
      <c r="M348" t="s">
        <v>163</v>
      </c>
      <c r="N348" t="s">
        <v>239</v>
      </c>
      <c r="O348" t="s">
        <v>240</v>
      </c>
      <c r="P348" t="s">
        <v>72</v>
      </c>
      <c r="Q348" t="s">
        <v>73</v>
      </c>
      <c r="R348" s="10">
        <v>140039.49</v>
      </c>
      <c r="S348" t="s">
        <v>74</v>
      </c>
      <c r="T348">
        <v>1.4716872026348163E-4</v>
      </c>
      <c r="U348" s="10">
        <v>2711.0485595010223</v>
      </c>
      <c r="V348" s="10">
        <v>319.90373002112062</v>
      </c>
      <c r="W348" s="10">
        <v>2391.1448294799015</v>
      </c>
      <c r="X348" t="s">
        <v>19</v>
      </c>
    </row>
    <row r="349" spans="1:24" x14ac:dyDescent="0.45">
      <c r="A349" t="s">
        <v>59</v>
      </c>
      <c r="B349" t="s">
        <v>60</v>
      </c>
      <c r="C349" t="s">
        <v>154</v>
      </c>
      <c r="D349" t="s">
        <v>155</v>
      </c>
      <c r="E349" t="s">
        <v>63</v>
      </c>
      <c r="F349" t="s">
        <v>77</v>
      </c>
      <c r="G349" t="s">
        <v>78</v>
      </c>
      <c r="H349" t="s">
        <v>238</v>
      </c>
      <c r="I349" t="s">
        <v>21</v>
      </c>
      <c r="J349" t="s">
        <v>80</v>
      </c>
      <c r="K349" t="s">
        <v>81</v>
      </c>
      <c r="L349" t="s">
        <v>112</v>
      </c>
      <c r="M349" t="s">
        <v>113</v>
      </c>
      <c r="N349" t="s">
        <v>249</v>
      </c>
      <c r="O349" t="s">
        <v>250</v>
      </c>
      <c r="P349" t="s">
        <v>72</v>
      </c>
      <c r="Q349" t="s">
        <v>73</v>
      </c>
      <c r="R349" s="10">
        <v>25909.46</v>
      </c>
      <c r="S349" t="s">
        <v>74</v>
      </c>
      <c r="T349">
        <v>2.7228477273930851E-5</v>
      </c>
      <c r="U349" s="10">
        <v>501.58568993966884</v>
      </c>
      <c r="V349" s="10">
        <v>59.187111412880924</v>
      </c>
      <c r="W349" s="10">
        <v>442.3985785267879</v>
      </c>
      <c r="X349" t="s">
        <v>19</v>
      </c>
    </row>
    <row r="350" spans="1:24" x14ac:dyDescent="0.45">
      <c r="A350" t="s">
        <v>59</v>
      </c>
      <c r="B350" t="s">
        <v>60</v>
      </c>
      <c r="C350" t="s">
        <v>100</v>
      </c>
      <c r="D350" t="s">
        <v>101</v>
      </c>
      <c r="E350" t="s">
        <v>63</v>
      </c>
      <c r="F350" t="s">
        <v>77</v>
      </c>
      <c r="G350" t="s">
        <v>78</v>
      </c>
      <c r="H350" t="s">
        <v>238</v>
      </c>
      <c r="I350" t="s">
        <v>21</v>
      </c>
      <c r="J350" t="s">
        <v>80</v>
      </c>
      <c r="K350" t="s">
        <v>81</v>
      </c>
      <c r="L350" t="s">
        <v>68</v>
      </c>
      <c r="M350" t="s">
        <v>69</v>
      </c>
      <c r="N350" t="s">
        <v>70</v>
      </c>
      <c r="O350" t="s">
        <v>71</v>
      </c>
      <c r="P350" t="s">
        <v>72</v>
      </c>
      <c r="Q350" t="s">
        <v>73</v>
      </c>
      <c r="R350" s="10">
        <v>1103469.68</v>
      </c>
      <c r="S350" t="s">
        <v>74</v>
      </c>
      <c r="T350">
        <v>1.159645901703538E-3</v>
      </c>
      <c r="U350" s="10">
        <v>21362.25922000326</v>
      </c>
      <c r="V350" s="10">
        <v>2520.7465879603847</v>
      </c>
      <c r="W350" s="10">
        <v>18841.512632042875</v>
      </c>
      <c r="X350" t="s">
        <v>19</v>
      </c>
    </row>
    <row r="351" spans="1:24" x14ac:dyDescent="0.45">
      <c r="A351" t="s">
        <v>59</v>
      </c>
      <c r="B351" t="s">
        <v>60</v>
      </c>
      <c r="C351" t="s">
        <v>61</v>
      </c>
      <c r="D351" t="s">
        <v>62</v>
      </c>
      <c r="E351" t="s">
        <v>63</v>
      </c>
      <c r="F351" t="s">
        <v>77</v>
      </c>
      <c r="G351" t="s">
        <v>78</v>
      </c>
      <c r="H351" t="s">
        <v>238</v>
      </c>
      <c r="I351" t="s">
        <v>21</v>
      </c>
      <c r="J351" t="s">
        <v>80</v>
      </c>
      <c r="K351" t="s">
        <v>81</v>
      </c>
      <c r="L351" t="s">
        <v>112</v>
      </c>
      <c r="M351" t="s">
        <v>113</v>
      </c>
      <c r="N351" t="s">
        <v>166</v>
      </c>
      <c r="O351" t="s">
        <v>167</v>
      </c>
      <c r="P351" t="s">
        <v>72</v>
      </c>
      <c r="Q351" t="s">
        <v>73</v>
      </c>
      <c r="R351" s="10">
        <v>203243.88</v>
      </c>
      <c r="S351" t="s">
        <v>74</v>
      </c>
      <c r="T351">
        <v>2.1359076444069189E-4</v>
      </c>
      <c r="U351" s="10">
        <v>3934.6332102566112</v>
      </c>
      <c r="V351" s="10">
        <v>464.28671881028015</v>
      </c>
      <c r="W351" s="10">
        <v>3470.3464914463311</v>
      </c>
      <c r="X351" t="s">
        <v>19</v>
      </c>
    </row>
    <row r="352" spans="1:24" x14ac:dyDescent="0.45">
      <c r="A352" t="s">
        <v>59</v>
      </c>
      <c r="B352" t="s">
        <v>60</v>
      </c>
      <c r="C352" t="s">
        <v>116</v>
      </c>
      <c r="D352" t="s">
        <v>117</v>
      </c>
      <c r="E352" t="s">
        <v>63</v>
      </c>
      <c r="F352" t="s">
        <v>77</v>
      </c>
      <c r="G352" t="s">
        <v>78</v>
      </c>
      <c r="H352" t="s">
        <v>238</v>
      </c>
      <c r="I352" t="s">
        <v>21</v>
      </c>
      <c r="J352" t="s">
        <v>80</v>
      </c>
      <c r="K352" t="s">
        <v>81</v>
      </c>
      <c r="L352" t="s">
        <v>94</v>
      </c>
      <c r="M352" t="s">
        <v>95</v>
      </c>
      <c r="N352" t="s">
        <v>96</v>
      </c>
      <c r="O352" t="s">
        <v>97</v>
      </c>
      <c r="P352" t="s">
        <v>72</v>
      </c>
      <c r="Q352" t="s">
        <v>73</v>
      </c>
      <c r="R352" s="10">
        <v>13089677.15</v>
      </c>
      <c r="S352" t="s">
        <v>74</v>
      </c>
      <c r="T352">
        <v>1.3756055772751226E-2</v>
      </c>
      <c r="U352" s="10">
        <v>253405.31004390938</v>
      </c>
      <c r="V352" s="10">
        <v>29901.826585181308</v>
      </c>
      <c r="W352" s="10">
        <v>223503.48345872806</v>
      </c>
      <c r="X352" t="s">
        <v>19</v>
      </c>
    </row>
    <row r="353" spans="1:24" x14ac:dyDescent="0.45">
      <c r="A353" t="s">
        <v>59</v>
      </c>
      <c r="B353" t="s">
        <v>60</v>
      </c>
      <c r="C353" t="s">
        <v>154</v>
      </c>
      <c r="D353" t="s">
        <v>155</v>
      </c>
      <c r="E353" t="s">
        <v>63</v>
      </c>
      <c r="F353" t="s">
        <v>77</v>
      </c>
      <c r="G353" t="s">
        <v>78</v>
      </c>
      <c r="H353" t="s">
        <v>238</v>
      </c>
      <c r="I353" t="s">
        <v>21</v>
      </c>
      <c r="J353" t="s">
        <v>80</v>
      </c>
      <c r="K353" t="s">
        <v>81</v>
      </c>
      <c r="L353" t="s">
        <v>82</v>
      </c>
      <c r="M353" t="s">
        <v>83</v>
      </c>
      <c r="N353" t="s">
        <v>88</v>
      </c>
      <c r="O353" t="s">
        <v>89</v>
      </c>
      <c r="P353" t="s">
        <v>72</v>
      </c>
      <c r="Q353" t="s">
        <v>73</v>
      </c>
      <c r="R353" s="10">
        <v>229928.68</v>
      </c>
      <c r="S353" t="s">
        <v>74</v>
      </c>
      <c r="T353">
        <v>2.4163405327648352E-4</v>
      </c>
      <c r="U353" s="10">
        <v>4451.2288405361342</v>
      </c>
      <c r="V353" s="10">
        <v>525.24500318326386</v>
      </c>
      <c r="W353" s="10">
        <v>3925.9838373528705</v>
      </c>
      <c r="X353" t="s">
        <v>19</v>
      </c>
    </row>
    <row r="354" spans="1:24" x14ac:dyDescent="0.45">
      <c r="A354" t="s">
        <v>59</v>
      </c>
      <c r="B354" t="s">
        <v>60</v>
      </c>
      <c r="C354" t="s">
        <v>180</v>
      </c>
      <c r="D354" t="s">
        <v>181</v>
      </c>
      <c r="E354" t="s">
        <v>63</v>
      </c>
      <c r="F354" t="s">
        <v>77</v>
      </c>
      <c r="G354" t="s">
        <v>78</v>
      </c>
      <c r="H354" t="s">
        <v>238</v>
      </c>
      <c r="I354" t="s">
        <v>21</v>
      </c>
      <c r="J354" t="s">
        <v>80</v>
      </c>
      <c r="K354" t="s">
        <v>81</v>
      </c>
      <c r="L354" t="s">
        <v>162</v>
      </c>
      <c r="M354" t="s">
        <v>163</v>
      </c>
      <c r="N354" t="s">
        <v>176</v>
      </c>
      <c r="O354" t="s">
        <v>177</v>
      </c>
      <c r="P354" t="s">
        <v>72</v>
      </c>
      <c r="Q354" t="s">
        <v>73</v>
      </c>
      <c r="R354" s="10">
        <v>651951.57000000007</v>
      </c>
      <c r="S354" t="s">
        <v>74</v>
      </c>
      <c r="T354">
        <v>6.8514158563893416E-4</v>
      </c>
      <c r="U354" s="10">
        <v>12621.242513186317</v>
      </c>
      <c r="V354" s="10">
        <v>1489.3066165559856</v>
      </c>
      <c r="W354" s="10">
        <v>11131.935896630332</v>
      </c>
      <c r="X354" t="s">
        <v>19</v>
      </c>
    </row>
    <row r="355" spans="1:24" x14ac:dyDescent="0.45">
      <c r="A355" t="s">
        <v>59</v>
      </c>
      <c r="B355" t="s">
        <v>60</v>
      </c>
      <c r="C355" t="s">
        <v>150</v>
      </c>
      <c r="D355" t="s">
        <v>151</v>
      </c>
      <c r="E355" t="s">
        <v>63</v>
      </c>
      <c r="F355" t="s">
        <v>77</v>
      </c>
      <c r="G355" t="s">
        <v>78</v>
      </c>
      <c r="H355" t="s">
        <v>238</v>
      </c>
      <c r="I355" t="s">
        <v>21</v>
      </c>
      <c r="J355" t="s">
        <v>80</v>
      </c>
      <c r="K355" t="s">
        <v>81</v>
      </c>
      <c r="L355" t="s">
        <v>193</v>
      </c>
      <c r="M355" t="s">
        <v>194</v>
      </c>
      <c r="N355" t="s">
        <v>195</v>
      </c>
      <c r="O355" t="s">
        <v>196</v>
      </c>
      <c r="P355" t="s">
        <v>72</v>
      </c>
      <c r="Q355" t="s">
        <v>73</v>
      </c>
      <c r="R355" s="10">
        <v>73151.600000000006</v>
      </c>
      <c r="S355" t="s">
        <v>74</v>
      </c>
      <c r="T355">
        <v>7.6875653840399613E-5</v>
      </c>
      <c r="U355" s="10">
        <v>1416.154399056973</v>
      </c>
      <c r="V355" s="10">
        <v>167.10621908872284</v>
      </c>
      <c r="W355" s="10">
        <v>1249.0481799682502</v>
      </c>
      <c r="X355" t="s">
        <v>19</v>
      </c>
    </row>
    <row r="356" spans="1:24" x14ac:dyDescent="0.45">
      <c r="A356" t="s">
        <v>59</v>
      </c>
      <c r="B356" t="s">
        <v>60</v>
      </c>
      <c r="C356" t="s">
        <v>86</v>
      </c>
      <c r="D356" t="s">
        <v>87</v>
      </c>
      <c r="E356" t="s">
        <v>63</v>
      </c>
      <c r="F356" t="s">
        <v>77</v>
      </c>
      <c r="G356" t="s">
        <v>78</v>
      </c>
      <c r="H356" t="s">
        <v>238</v>
      </c>
      <c r="I356" t="s">
        <v>21</v>
      </c>
      <c r="J356" t="s">
        <v>80</v>
      </c>
      <c r="K356" t="s">
        <v>81</v>
      </c>
      <c r="L356" t="s">
        <v>68</v>
      </c>
      <c r="M356" t="s">
        <v>69</v>
      </c>
      <c r="N356" t="s">
        <v>122</v>
      </c>
      <c r="O356" t="s">
        <v>123</v>
      </c>
      <c r="P356" t="s">
        <v>72</v>
      </c>
      <c r="Q356" t="s">
        <v>73</v>
      </c>
      <c r="R356" s="10">
        <v>1084983.3400000001</v>
      </c>
      <c r="S356" t="s">
        <v>74</v>
      </c>
      <c r="T356">
        <v>1.1402184459183477E-3</v>
      </c>
      <c r="U356" s="10">
        <v>21004.37898616746</v>
      </c>
      <c r="V356" s="10">
        <v>2478.5167203677602</v>
      </c>
      <c r="W356" s="10">
        <v>18525.8622657997</v>
      </c>
      <c r="X356" t="s">
        <v>19</v>
      </c>
    </row>
    <row r="357" spans="1:24" x14ac:dyDescent="0.45">
      <c r="A357" t="s">
        <v>59</v>
      </c>
      <c r="B357" t="s">
        <v>60</v>
      </c>
      <c r="C357" t="s">
        <v>150</v>
      </c>
      <c r="D357" t="s">
        <v>151</v>
      </c>
      <c r="E357" t="s">
        <v>63</v>
      </c>
      <c r="F357" t="s">
        <v>77</v>
      </c>
      <c r="G357" t="s">
        <v>78</v>
      </c>
      <c r="H357" t="s">
        <v>238</v>
      </c>
      <c r="I357" t="s">
        <v>21</v>
      </c>
      <c r="J357" t="s">
        <v>80</v>
      </c>
      <c r="K357" t="s">
        <v>81</v>
      </c>
      <c r="L357" t="s">
        <v>162</v>
      </c>
      <c r="M357" t="s">
        <v>163</v>
      </c>
      <c r="N357" t="s">
        <v>176</v>
      </c>
      <c r="O357" t="s">
        <v>177</v>
      </c>
      <c r="P357" t="s">
        <v>72</v>
      </c>
      <c r="Q357" t="s">
        <v>73</v>
      </c>
      <c r="R357" s="10">
        <v>1168332.1599999999</v>
      </c>
      <c r="S357" t="s">
        <v>74</v>
      </c>
      <c r="T357">
        <v>1.2278104471093779E-3</v>
      </c>
      <c r="U357" s="10">
        <v>22617.943120092183</v>
      </c>
      <c r="V357" s="10">
        <v>2668.9172881708778</v>
      </c>
      <c r="W357" s="10">
        <v>19949.025831921306</v>
      </c>
      <c r="X357" t="s">
        <v>19</v>
      </c>
    </row>
    <row r="358" spans="1:24" x14ac:dyDescent="0.45">
      <c r="A358" t="s">
        <v>59</v>
      </c>
      <c r="B358" t="s">
        <v>60</v>
      </c>
      <c r="C358" t="s">
        <v>146</v>
      </c>
      <c r="D358" t="s">
        <v>147</v>
      </c>
      <c r="E358" t="s">
        <v>63</v>
      </c>
      <c r="F358" t="s">
        <v>77</v>
      </c>
      <c r="G358" t="s">
        <v>78</v>
      </c>
      <c r="H358" t="s">
        <v>238</v>
      </c>
      <c r="I358" t="s">
        <v>21</v>
      </c>
      <c r="J358" t="s">
        <v>80</v>
      </c>
      <c r="K358" t="s">
        <v>81</v>
      </c>
      <c r="L358" t="s">
        <v>162</v>
      </c>
      <c r="M358" t="s">
        <v>163</v>
      </c>
      <c r="N358" t="s">
        <v>243</v>
      </c>
      <c r="O358" t="s">
        <v>244</v>
      </c>
      <c r="P358" t="s">
        <v>72</v>
      </c>
      <c r="Q358" t="s">
        <v>73</v>
      </c>
      <c r="R358" s="10">
        <v>193209.5</v>
      </c>
      <c r="S358" t="s">
        <v>74</v>
      </c>
      <c r="T358">
        <v>2.03045547064954E-4</v>
      </c>
      <c r="U358" s="10">
        <v>3740.3759229408274</v>
      </c>
      <c r="V358" s="10">
        <v>441.36435890701767</v>
      </c>
      <c r="W358" s="10">
        <v>3299.0115640338099</v>
      </c>
      <c r="X358" t="s">
        <v>19</v>
      </c>
    </row>
    <row r="359" spans="1:24" x14ac:dyDescent="0.45">
      <c r="A359" t="s">
        <v>59</v>
      </c>
      <c r="B359" t="s">
        <v>60</v>
      </c>
      <c r="C359" t="s">
        <v>150</v>
      </c>
      <c r="D359" t="s">
        <v>151</v>
      </c>
      <c r="E359" t="s">
        <v>63</v>
      </c>
      <c r="F359" t="s">
        <v>77</v>
      </c>
      <c r="G359" t="s">
        <v>78</v>
      </c>
      <c r="H359" t="s">
        <v>238</v>
      </c>
      <c r="I359" t="s">
        <v>21</v>
      </c>
      <c r="J359" t="s">
        <v>80</v>
      </c>
      <c r="K359" t="s">
        <v>81</v>
      </c>
      <c r="L359" t="s">
        <v>68</v>
      </c>
      <c r="M359" t="s">
        <v>69</v>
      </c>
      <c r="N359" t="s">
        <v>70</v>
      </c>
      <c r="O359" t="s">
        <v>71</v>
      </c>
      <c r="P359" t="s">
        <v>72</v>
      </c>
      <c r="Q359" t="s">
        <v>73</v>
      </c>
      <c r="R359" s="10">
        <v>833272.33000000007</v>
      </c>
      <c r="S359" t="s">
        <v>74</v>
      </c>
      <c r="T359">
        <v>8.7569315224633824E-4</v>
      </c>
      <c r="U359" s="10">
        <v>16131.46227480949</v>
      </c>
      <c r="V359" s="10">
        <v>1903.51254842752</v>
      </c>
      <c r="W359" s="10">
        <v>14227.94972638197</v>
      </c>
      <c r="X359" t="s">
        <v>19</v>
      </c>
    </row>
    <row r="360" spans="1:24" x14ac:dyDescent="0.45">
      <c r="A360" t="s">
        <v>59</v>
      </c>
      <c r="B360" t="s">
        <v>60</v>
      </c>
      <c r="C360" t="s">
        <v>134</v>
      </c>
      <c r="D360" t="s">
        <v>135</v>
      </c>
      <c r="E360" t="s">
        <v>63</v>
      </c>
      <c r="F360" t="s">
        <v>77</v>
      </c>
      <c r="G360" t="s">
        <v>78</v>
      </c>
      <c r="H360" t="s">
        <v>238</v>
      </c>
      <c r="I360" t="s">
        <v>21</v>
      </c>
      <c r="J360" t="s">
        <v>80</v>
      </c>
      <c r="K360" t="s">
        <v>81</v>
      </c>
      <c r="L360" t="s">
        <v>112</v>
      </c>
      <c r="M360" t="s">
        <v>113</v>
      </c>
      <c r="N360" t="s">
        <v>199</v>
      </c>
      <c r="O360" t="s">
        <v>200</v>
      </c>
      <c r="P360" t="s">
        <v>72</v>
      </c>
      <c r="Q360" t="s">
        <v>73</v>
      </c>
      <c r="R360" s="10">
        <v>112066.79000000001</v>
      </c>
      <c r="S360" t="s">
        <v>74</v>
      </c>
      <c r="T360">
        <v>1.1777196609568016E-4</v>
      </c>
      <c r="U360" s="10">
        <v>2169.5202517333046</v>
      </c>
      <c r="V360" s="10">
        <v>256.00338970452998</v>
      </c>
      <c r="W360" s="10">
        <v>1913.5168620287745</v>
      </c>
      <c r="X360" t="s">
        <v>19</v>
      </c>
    </row>
    <row r="361" spans="1:24" x14ac:dyDescent="0.45">
      <c r="A361" t="s">
        <v>59</v>
      </c>
      <c r="B361" t="s">
        <v>60</v>
      </c>
      <c r="C361" t="s">
        <v>142</v>
      </c>
      <c r="D361" t="s">
        <v>143</v>
      </c>
      <c r="E361" t="s">
        <v>63</v>
      </c>
      <c r="F361" t="s">
        <v>77</v>
      </c>
      <c r="G361" t="s">
        <v>78</v>
      </c>
      <c r="H361" t="s">
        <v>238</v>
      </c>
      <c r="I361" t="s">
        <v>21</v>
      </c>
      <c r="J361" t="s">
        <v>80</v>
      </c>
      <c r="K361" t="s">
        <v>81</v>
      </c>
      <c r="L361" t="s">
        <v>82</v>
      </c>
      <c r="M361" t="s">
        <v>83</v>
      </c>
      <c r="N361" t="s">
        <v>170</v>
      </c>
      <c r="O361" t="s">
        <v>171</v>
      </c>
      <c r="P361" t="s">
        <v>72</v>
      </c>
      <c r="Q361" t="s">
        <v>73</v>
      </c>
      <c r="R361" s="10">
        <v>486166.46</v>
      </c>
      <c r="S361" t="s">
        <v>74</v>
      </c>
      <c r="T361">
        <v>5.1091656898512793E-4</v>
      </c>
      <c r="U361" s="10">
        <v>9411.7800704694891</v>
      </c>
      <c r="V361" s="10">
        <v>1110.5900483153998</v>
      </c>
      <c r="W361" s="10">
        <v>8301.1900221540891</v>
      </c>
      <c r="X361" t="s">
        <v>19</v>
      </c>
    </row>
    <row r="362" spans="1:24" x14ac:dyDescent="0.45">
      <c r="A362" t="s">
        <v>59</v>
      </c>
      <c r="B362" t="s">
        <v>60</v>
      </c>
      <c r="C362" t="s">
        <v>136</v>
      </c>
      <c r="D362" t="s">
        <v>137</v>
      </c>
      <c r="E362" t="s">
        <v>63</v>
      </c>
      <c r="F362" t="s">
        <v>77</v>
      </c>
      <c r="G362" t="s">
        <v>78</v>
      </c>
      <c r="H362" t="s">
        <v>238</v>
      </c>
      <c r="I362" t="s">
        <v>21</v>
      </c>
      <c r="J362" t="s">
        <v>80</v>
      </c>
      <c r="K362" t="s">
        <v>81</v>
      </c>
      <c r="L362" t="s">
        <v>82</v>
      </c>
      <c r="M362" t="s">
        <v>83</v>
      </c>
      <c r="N362" t="s">
        <v>88</v>
      </c>
      <c r="O362" t="s">
        <v>89</v>
      </c>
      <c r="P362" t="s">
        <v>72</v>
      </c>
      <c r="Q362" t="s">
        <v>73</v>
      </c>
      <c r="R362" s="10">
        <v>213634.44</v>
      </c>
      <c r="S362" t="s">
        <v>74</v>
      </c>
      <c r="T362">
        <v>2.245102944819747E-4</v>
      </c>
      <c r="U362" s="10">
        <v>4135.7858474192353</v>
      </c>
      <c r="V362" s="10">
        <v>488.02272999546977</v>
      </c>
      <c r="W362" s="10">
        <v>3647.7631174237654</v>
      </c>
      <c r="X362" t="s">
        <v>19</v>
      </c>
    </row>
    <row r="363" spans="1:24" x14ac:dyDescent="0.45">
      <c r="A363" t="s">
        <v>59</v>
      </c>
      <c r="B363" t="s">
        <v>60</v>
      </c>
      <c r="C363" t="s">
        <v>104</v>
      </c>
      <c r="D363" t="s">
        <v>105</v>
      </c>
      <c r="E363" t="s">
        <v>63</v>
      </c>
      <c r="F363" t="s">
        <v>77</v>
      </c>
      <c r="G363" t="s">
        <v>78</v>
      </c>
      <c r="H363" t="s">
        <v>238</v>
      </c>
      <c r="I363" t="s">
        <v>21</v>
      </c>
      <c r="J363" t="s">
        <v>80</v>
      </c>
      <c r="K363" t="s">
        <v>81</v>
      </c>
      <c r="L363" t="s">
        <v>82</v>
      </c>
      <c r="M363" t="s">
        <v>83</v>
      </c>
      <c r="N363" t="s">
        <v>102</v>
      </c>
      <c r="O363" t="s">
        <v>103</v>
      </c>
      <c r="P363" t="s">
        <v>72</v>
      </c>
      <c r="Q363" t="s">
        <v>73</v>
      </c>
      <c r="R363" s="10">
        <v>2095378.96</v>
      </c>
      <c r="S363" t="s">
        <v>74</v>
      </c>
      <c r="T363">
        <v>2.2020520069747831E-3</v>
      </c>
      <c r="U363" s="10">
        <v>40564.801479330941</v>
      </c>
      <c r="V363" s="10">
        <v>4786.6465745610512</v>
      </c>
      <c r="W363" s="10">
        <v>35778.154904769894</v>
      </c>
      <c r="X363" t="s">
        <v>19</v>
      </c>
    </row>
    <row r="364" spans="1:24" x14ac:dyDescent="0.45">
      <c r="A364" t="s">
        <v>59</v>
      </c>
      <c r="B364" t="s">
        <v>60</v>
      </c>
      <c r="C364" t="s">
        <v>134</v>
      </c>
      <c r="D364" t="s">
        <v>135</v>
      </c>
      <c r="E364" t="s">
        <v>63</v>
      </c>
      <c r="F364" t="s">
        <v>77</v>
      </c>
      <c r="G364" t="s">
        <v>78</v>
      </c>
      <c r="H364" t="s">
        <v>238</v>
      </c>
      <c r="I364" t="s">
        <v>21</v>
      </c>
      <c r="J364" t="s">
        <v>80</v>
      </c>
      <c r="K364" t="s">
        <v>81</v>
      </c>
      <c r="L364" t="s">
        <v>112</v>
      </c>
      <c r="M364" t="s">
        <v>113</v>
      </c>
      <c r="N364" t="s">
        <v>152</v>
      </c>
      <c r="O364" t="s">
        <v>153</v>
      </c>
      <c r="P364" t="s">
        <v>72</v>
      </c>
      <c r="Q364" t="s">
        <v>73</v>
      </c>
      <c r="R364" s="10">
        <v>539822.32000000007</v>
      </c>
      <c r="S364" t="s">
        <v>74</v>
      </c>
      <c r="T364">
        <v>5.6730397978501399E-4</v>
      </c>
      <c r="U364" s="10">
        <v>10450.513087576226</v>
      </c>
      <c r="V364" s="10">
        <v>1233.1605443339947</v>
      </c>
      <c r="W364" s="10">
        <v>9217.3525432422321</v>
      </c>
      <c r="X364" t="s">
        <v>19</v>
      </c>
    </row>
    <row r="365" spans="1:24" x14ac:dyDescent="0.45">
      <c r="A365" t="s">
        <v>59</v>
      </c>
      <c r="B365" t="s">
        <v>60</v>
      </c>
      <c r="C365" t="s">
        <v>120</v>
      </c>
      <c r="D365" t="s">
        <v>121</v>
      </c>
      <c r="E365" t="s">
        <v>63</v>
      </c>
      <c r="F365" t="s">
        <v>77</v>
      </c>
      <c r="G365" t="s">
        <v>78</v>
      </c>
      <c r="H365" t="s">
        <v>238</v>
      </c>
      <c r="I365" t="s">
        <v>21</v>
      </c>
      <c r="J365" t="s">
        <v>80</v>
      </c>
      <c r="K365" t="s">
        <v>81</v>
      </c>
      <c r="L365" t="s">
        <v>162</v>
      </c>
      <c r="M365" t="s">
        <v>163</v>
      </c>
      <c r="N365" t="s">
        <v>241</v>
      </c>
      <c r="O365" t="s">
        <v>242</v>
      </c>
      <c r="P365" t="s">
        <v>72</v>
      </c>
      <c r="Q365" t="s">
        <v>73</v>
      </c>
      <c r="R365" s="10">
        <v>867993.27</v>
      </c>
      <c r="S365" t="s">
        <v>74</v>
      </c>
      <c r="T365">
        <v>9.1218169063036927E-4</v>
      </c>
      <c r="U365" s="10">
        <v>16803.630920750154</v>
      </c>
      <c r="V365" s="10">
        <v>1982.8284486485184</v>
      </c>
      <c r="W365" s="10">
        <v>14820.802472101637</v>
      </c>
      <c r="X365" t="s">
        <v>19</v>
      </c>
    </row>
    <row r="366" spans="1:24" x14ac:dyDescent="0.45">
      <c r="A366" t="s">
        <v>59</v>
      </c>
      <c r="B366" t="s">
        <v>60</v>
      </c>
      <c r="C366" t="s">
        <v>150</v>
      </c>
      <c r="D366" t="s">
        <v>151</v>
      </c>
      <c r="E366" t="s">
        <v>63</v>
      </c>
      <c r="F366" t="s">
        <v>77</v>
      </c>
      <c r="G366" t="s">
        <v>78</v>
      </c>
      <c r="H366" t="s">
        <v>238</v>
      </c>
      <c r="I366" t="s">
        <v>21</v>
      </c>
      <c r="J366" t="s">
        <v>80</v>
      </c>
      <c r="K366" t="s">
        <v>81</v>
      </c>
      <c r="L366" t="s">
        <v>211</v>
      </c>
      <c r="M366" t="s">
        <v>212</v>
      </c>
      <c r="N366" t="s">
        <v>251</v>
      </c>
      <c r="O366" t="s">
        <v>252</v>
      </c>
      <c r="P366" t="s">
        <v>72</v>
      </c>
      <c r="Q366" t="s">
        <v>73</v>
      </c>
      <c r="R366" s="10">
        <v>113550.21</v>
      </c>
      <c r="S366" t="s">
        <v>74</v>
      </c>
      <c r="T366">
        <v>1.193309050993373E-4</v>
      </c>
      <c r="U366" s="10">
        <v>2198.2380345111123</v>
      </c>
      <c r="V366" s="10">
        <v>259.39208807231125</v>
      </c>
      <c r="W366" s="10">
        <v>1938.8459464388011</v>
      </c>
      <c r="X366" t="s">
        <v>19</v>
      </c>
    </row>
    <row r="367" spans="1:24" x14ac:dyDescent="0.45">
      <c r="A367" t="s">
        <v>59</v>
      </c>
      <c r="B367" t="s">
        <v>60</v>
      </c>
      <c r="C367" t="s">
        <v>126</v>
      </c>
      <c r="D367" t="s">
        <v>127</v>
      </c>
      <c r="E367" t="s">
        <v>63</v>
      </c>
      <c r="F367" t="s">
        <v>77</v>
      </c>
      <c r="G367" t="s">
        <v>78</v>
      </c>
      <c r="H367" t="s">
        <v>238</v>
      </c>
      <c r="I367" t="s">
        <v>21</v>
      </c>
      <c r="J367" t="s">
        <v>80</v>
      </c>
      <c r="K367" t="s">
        <v>81</v>
      </c>
      <c r="L367" t="s">
        <v>112</v>
      </c>
      <c r="M367" t="s">
        <v>113</v>
      </c>
      <c r="N367" t="s">
        <v>166</v>
      </c>
      <c r="O367" t="s">
        <v>167</v>
      </c>
      <c r="P367" t="s">
        <v>72</v>
      </c>
      <c r="Q367" t="s">
        <v>73</v>
      </c>
      <c r="R367" s="10">
        <v>33326.76</v>
      </c>
      <c r="S367" t="s">
        <v>74</v>
      </c>
      <c r="T367">
        <v>3.5023382473959235E-5</v>
      </c>
      <c r="U367" s="10">
        <v>645.17847566308831</v>
      </c>
      <c r="V367" s="10">
        <v>76.131060128244428</v>
      </c>
      <c r="W367" s="10">
        <v>569.04741553484394</v>
      </c>
      <c r="X367" t="s">
        <v>19</v>
      </c>
    </row>
    <row r="368" spans="1:24" x14ac:dyDescent="0.45">
      <c r="A368" t="s">
        <v>59</v>
      </c>
      <c r="B368" t="s">
        <v>60</v>
      </c>
      <c r="C368" t="s">
        <v>134</v>
      </c>
      <c r="D368" t="s">
        <v>135</v>
      </c>
      <c r="E368" t="s">
        <v>63</v>
      </c>
      <c r="F368" t="s">
        <v>77</v>
      </c>
      <c r="G368" t="s">
        <v>78</v>
      </c>
      <c r="H368" t="s">
        <v>238</v>
      </c>
      <c r="I368" t="s">
        <v>21</v>
      </c>
      <c r="J368" t="s">
        <v>80</v>
      </c>
      <c r="K368" t="s">
        <v>81</v>
      </c>
      <c r="L368" t="s">
        <v>162</v>
      </c>
      <c r="M368" t="s">
        <v>163</v>
      </c>
      <c r="N368" t="s">
        <v>243</v>
      </c>
      <c r="O368" t="s">
        <v>244</v>
      </c>
      <c r="P368" t="s">
        <v>72</v>
      </c>
      <c r="Q368" t="s">
        <v>73</v>
      </c>
      <c r="R368" s="10">
        <v>237265.73</v>
      </c>
      <c r="S368" t="s">
        <v>74</v>
      </c>
      <c r="T368">
        <v>2.4934462305226021E-4</v>
      </c>
      <c r="U368" s="10">
        <v>4593.2680527146913</v>
      </c>
      <c r="V368" s="10">
        <v>542.00563022033361</v>
      </c>
      <c r="W368" s="10">
        <v>4051.2624224943579</v>
      </c>
      <c r="X368" t="s">
        <v>19</v>
      </c>
    </row>
    <row r="369" spans="1:24" x14ac:dyDescent="0.45">
      <c r="A369" t="s">
        <v>59</v>
      </c>
      <c r="B369" t="s">
        <v>60</v>
      </c>
      <c r="C369" t="s">
        <v>134</v>
      </c>
      <c r="D369" t="s">
        <v>135</v>
      </c>
      <c r="E369" t="s">
        <v>63</v>
      </c>
      <c r="F369" t="s">
        <v>77</v>
      </c>
      <c r="G369" t="s">
        <v>78</v>
      </c>
      <c r="H369" t="s">
        <v>238</v>
      </c>
      <c r="I369" t="s">
        <v>21</v>
      </c>
      <c r="J369" t="s">
        <v>80</v>
      </c>
      <c r="K369" t="s">
        <v>81</v>
      </c>
      <c r="L369" t="s">
        <v>68</v>
      </c>
      <c r="M369" t="s">
        <v>69</v>
      </c>
      <c r="N369" t="s">
        <v>130</v>
      </c>
      <c r="O369" t="s">
        <v>131</v>
      </c>
      <c r="P369" t="s">
        <v>72</v>
      </c>
      <c r="Q369" t="s">
        <v>73</v>
      </c>
      <c r="R369" s="10">
        <v>897728.63</v>
      </c>
      <c r="S369" t="s">
        <v>74</v>
      </c>
      <c r="T369">
        <v>9.4343083955096237E-4</v>
      </c>
      <c r="U369" s="10">
        <v>17379.28286645664</v>
      </c>
      <c r="V369" s="10">
        <v>2050.7553782418836</v>
      </c>
      <c r="W369" s="10">
        <v>15328.527488214757</v>
      </c>
      <c r="X369" t="s">
        <v>19</v>
      </c>
    </row>
    <row r="370" spans="1:24" x14ac:dyDescent="0.45">
      <c r="A370" t="s">
        <v>59</v>
      </c>
      <c r="B370" t="s">
        <v>60</v>
      </c>
      <c r="C370" t="s">
        <v>140</v>
      </c>
      <c r="D370" t="s">
        <v>141</v>
      </c>
      <c r="E370" t="s">
        <v>63</v>
      </c>
      <c r="F370" t="s">
        <v>77</v>
      </c>
      <c r="G370" t="s">
        <v>78</v>
      </c>
      <c r="H370" t="s">
        <v>238</v>
      </c>
      <c r="I370" t="s">
        <v>21</v>
      </c>
      <c r="J370" t="s">
        <v>80</v>
      </c>
      <c r="K370" t="s">
        <v>81</v>
      </c>
      <c r="L370" t="s">
        <v>112</v>
      </c>
      <c r="M370" t="s">
        <v>113</v>
      </c>
      <c r="N370" t="s">
        <v>114</v>
      </c>
      <c r="O370" t="s">
        <v>115</v>
      </c>
      <c r="P370" t="s">
        <v>72</v>
      </c>
      <c r="Q370" t="s">
        <v>73</v>
      </c>
      <c r="R370" s="10">
        <v>2005806.9</v>
      </c>
      <c r="S370" t="s">
        <v>74</v>
      </c>
      <c r="T370">
        <v>2.107919948642067E-3</v>
      </c>
      <c r="U370" s="10">
        <v>38830.760572480023</v>
      </c>
      <c r="V370" s="10">
        <v>4582.0297475526431</v>
      </c>
      <c r="W370" s="10">
        <v>34248.730824927377</v>
      </c>
      <c r="X370" t="s">
        <v>19</v>
      </c>
    </row>
    <row r="371" spans="1:24" x14ac:dyDescent="0.45">
      <c r="A371" t="s">
        <v>59</v>
      </c>
      <c r="B371" t="s">
        <v>60</v>
      </c>
      <c r="C371" t="s">
        <v>168</v>
      </c>
      <c r="D371" t="s">
        <v>169</v>
      </c>
      <c r="E371" t="s">
        <v>63</v>
      </c>
      <c r="F371" t="s">
        <v>77</v>
      </c>
      <c r="G371" t="s">
        <v>78</v>
      </c>
      <c r="H371" t="s">
        <v>238</v>
      </c>
      <c r="I371" t="s">
        <v>21</v>
      </c>
      <c r="J371" t="s">
        <v>80</v>
      </c>
      <c r="K371" t="s">
        <v>81</v>
      </c>
      <c r="L371" t="s">
        <v>82</v>
      </c>
      <c r="M371" t="s">
        <v>83</v>
      </c>
      <c r="N371" t="s">
        <v>215</v>
      </c>
      <c r="O371" t="s">
        <v>216</v>
      </c>
      <c r="P371" t="s">
        <v>72</v>
      </c>
      <c r="Q371" t="s">
        <v>73</v>
      </c>
      <c r="R371" s="10">
        <v>13466.09</v>
      </c>
      <c r="S371" t="s">
        <v>74</v>
      </c>
      <c r="T371">
        <v>1.4151631316658375E-5</v>
      </c>
      <c r="U371" s="10">
        <v>260.69235111189795</v>
      </c>
      <c r="V371" s="10">
        <v>30.761697431203959</v>
      </c>
      <c r="W371" s="10">
        <v>229.93065368069398</v>
      </c>
      <c r="X371" t="s">
        <v>19</v>
      </c>
    </row>
    <row r="372" spans="1:24" x14ac:dyDescent="0.45">
      <c r="A372" t="s">
        <v>59</v>
      </c>
      <c r="B372" t="s">
        <v>60</v>
      </c>
      <c r="C372" t="s">
        <v>142</v>
      </c>
      <c r="D372" t="s">
        <v>143</v>
      </c>
      <c r="E372" t="s">
        <v>63</v>
      </c>
      <c r="F372" t="s">
        <v>77</v>
      </c>
      <c r="G372" t="s">
        <v>78</v>
      </c>
      <c r="H372" t="s">
        <v>238</v>
      </c>
      <c r="I372" t="s">
        <v>21</v>
      </c>
      <c r="J372" t="s">
        <v>80</v>
      </c>
      <c r="K372" t="s">
        <v>81</v>
      </c>
      <c r="L372" t="s">
        <v>94</v>
      </c>
      <c r="M372" t="s">
        <v>95</v>
      </c>
      <c r="N372" t="s">
        <v>96</v>
      </c>
      <c r="O372" t="s">
        <v>97</v>
      </c>
      <c r="P372" t="s">
        <v>72</v>
      </c>
      <c r="Q372" t="s">
        <v>73</v>
      </c>
      <c r="R372" s="10">
        <v>7491802.8700000001</v>
      </c>
      <c r="S372" t="s">
        <v>74</v>
      </c>
      <c r="T372">
        <v>7.8732009152859585E-3</v>
      </c>
      <c r="U372" s="10">
        <v>145035.09959068778</v>
      </c>
      <c r="V372" s="10">
        <v>17114.141751701158</v>
      </c>
      <c r="W372" s="10">
        <v>127920.95783898662</v>
      </c>
      <c r="X372" t="s">
        <v>19</v>
      </c>
    </row>
    <row r="373" spans="1:24" x14ac:dyDescent="0.45">
      <c r="A373" t="s">
        <v>59</v>
      </c>
      <c r="B373" t="s">
        <v>60</v>
      </c>
      <c r="C373" t="s">
        <v>146</v>
      </c>
      <c r="D373" t="s">
        <v>147</v>
      </c>
      <c r="E373" t="s">
        <v>63</v>
      </c>
      <c r="F373" t="s">
        <v>77</v>
      </c>
      <c r="G373" t="s">
        <v>78</v>
      </c>
      <c r="H373" t="s">
        <v>238</v>
      </c>
      <c r="I373" t="s">
        <v>21</v>
      </c>
      <c r="J373" t="s">
        <v>80</v>
      </c>
      <c r="K373" t="s">
        <v>81</v>
      </c>
      <c r="L373" t="s">
        <v>68</v>
      </c>
      <c r="M373" t="s">
        <v>69</v>
      </c>
      <c r="N373" t="s">
        <v>156</v>
      </c>
      <c r="O373" t="s">
        <v>157</v>
      </c>
      <c r="P373" t="s">
        <v>72</v>
      </c>
      <c r="Q373" t="s">
        <v>73</v>
      </c>
      <c r="R373" s="10">
        <v>512525.60000000003</v>
      </c>
      <c r="S373" t="s">
        <v>74</v>
      </c>
      <c r="T373">
        <v>5.3861761888930821E-4</v>
      </c>
      <c r="U373" s="10">
        <v>9922.0711928285182</v>
      </c>
      <c r="V373" s="10">
        <v>1170.8044007537653</v>
      </c>
      <c r="W373" s="10">
        <v>8751.2667920747535</v>
      </c>
      <c r="X373" t="s">
        <v>19</v>
      </c>
    </row>
    <row r="374" spans="1:24" x14ac:dyDescent="0.45">
      <c r="A374" t="s">
        <v>59</v>
      </c>
      <c r="B374" t="s">
        <v>60</v>
      </c>
      <c r="C374" t="s">
        <v>154</v>
      </c>
      <c r="D374" t="s">
        <v>155</v>
      </c>
      <c r="E374" t="s">
        <v>63</v>
      </c>
      <c r="F374" t="s">
        <v>77</v>
      </c>
      <c r="G374" t="s">
        <v>78</v>
      </c>
      <c r="H374" t="s">
        <v>238</v>
      </c>
      <c r="I374" t="s">
        <v>21</v>
      </c>
      <c r="J374" t="s">
        <v>80</v>
      </c>
      <c r="K374" t="s">
        <v>81</v>
      </c>
      <c r="L374" t="s">
        <v>68</v>
      </c>
      <c r="M374" t="s">
        <v>69</v>
      </c>
      <c r="N374" t="s">
        <v>130</v>
      </c>
      <c r="O374" t="s">
        <v>131</v>
      </c>
      <c r="P374" t="s">
        <v>72</v>
      </c>
      <c r="Q374" t="s">
        <v>73</v>
      </c>
      <c r="R374" s="10">
        <v>845351.84</v>
      </c>
      <c r="S374" t="s">
        <v>74</v>
      </c>
      <c r="T374">
        <v>8.8838761455914666E-4</v>
      </c>
      <c r="U374" s="10">
        <v>16365.311585350237</v>
      </c>
      <c r="V374" s="10">
        <v>1931.106767071328</v>
      </c>
      <c r="W374" s="10">
        <v>14434.204818278909</v>
      </c>
      <c r="X374" t="s">
        <v>19</v>
      </c>
    </row>
    <row r="375" spans="1:24" x14ac:dyDescent="0.45">
      <c r="A375" t="s">
        <v>59</v>
      </c>
      <c r="B375" t="s">
        <v>60</v>
      </c>
      <c r="C375" t="s">
        <v>116</v>
      </c>
      <c r="D375" t="s">
        <v>117</v>
      </c>
      <c r="E375" t="s">
        <v>63</v>
      </c>
      <c r="F375" t="s">
        <v>77</v>
      </c>
      <c r="G375" t="s">
        <v>78</v>
      </c>
      <c r="H375" t="s">
        <v>238</v>
      </c>
      <c r="I375" t="s">
        <v>21</v>
      </c>
      <c r="J375" t="s">
        <v>80</v>
      </c>
      <c r="K375" t="s">
        <v>81</v>
      </c>
      <c r="L375" t="s">
        <v>112</v>
      </c>
      <c r="M375" t="s">
        <v>113</v>
      </c>
      <c r="N375" t="s">
        <v>166</v>
      </c>
      <c r="O375" t="s">
        <v>167</v>
      </c>
      <c r="P375" t="s">
        <v>72</v>
      </c>
      <c r="Q375" t="s">
        <v>73</v>
      </c>
      <c r="R375" s="10">
        <v>238738.74</v>
      </c>
      <c r="S375" t="s">
        <v>74</v>
      </c>
      <c r="T375">
        <v>2.5089262209621065E-4</v>
      </c>
      <c r="U375" s="10">
        <v>4621.7843065130346</v>
      </c>
      <c r="V375" s="10">
        <v>545.37054816853811</v>
      </c>
      <c r="W375" s="10">
        <v>4076.4137583444967</v>
      </c>
      <c r="X375" t="s">
        <v>19</v>
      </c>
    </row>
    <row r="376" spans="1:24" x14ac:dyDescent="0.45">
      <c r="A376" t="s">
        <v>59</v>
      </c>
      <c r="B376" t="s">
        <v>60</v>
      </c>
      <c r="C376" t="s">
        <v>75</v>
      </c>
      <c r="D376" t="s">
        <v>76</v>
      </c>
      <c r="E376" t="s">
        <v>63</v>
      </c>
      <c r="F376" t="s">
        <v>77</v>
      </c>
      <c r="G376" t="s">
        <v>78</v>
      </c>
      <c r="H376" t="s">
        <v>238</v>
      </c>
      <c r="I376" t="s">
        <v>21</v>
      </c>
      <c r="J376" t="s">
        <v>80</v>
      </c>
      <c r="K376" t="s">
        <v>81</v>
      </c>
      <c r="L376" t="s">
        <v>68</v>
      </c>
      <c r="M376" t="s">
        <v>69</v>
      </c>
      <c r="N376" t="s">
        <v>70</v>
      </c>
      <c r="O376" t="s">
        <v>71</v>
      </c>
      <c r="P376" t="s">
        <v>72</v>
      </c>
      <c r="Q376" t="s">
        <v>73</v>
      </c>
      <c r="R376" s="10">
        <v>1615754.07</v>
      </c>
      <c r="S376" t="s">
        <v>74</v>
      </c>
      <c r="T376">
        <v>1.6980100309020828E-3</v>
      </c>
      <c r="U376" s="10">
        <v>31279.660786978115</v>
      </c>
      <c r="V376" s="10">
        <v>3690.999972863418</v>
      </c>
      <c r="W376" s="10">
        <v>27588.660814114697</v>
      </c>
      <c r="X376" t="s">
        <v>19</v>
      </c>
    </row>
    <row r="377" spans="1:24" x14ac:dyDescent="0.45">
      <c r="A377" t="s">
        <v>59</v>
      </c>
      <c r="B377" t="s">
        <v>60</v>
      </c>
      <c r="C377" t="s">
        <v>138</v>
      </c>
      <c r="D377" t="s">
        <v>139</v>
      </c>
      <c r="E377" t="s">
        <v>63</v>
      </c>
      <c r="F377" t="s">
        <v>77</v>
      </c>
      <c r="G377" t="s">
        <v>78</v>
      </c>
      <c r="H377" t="s">
        <v>238</v>
      </c>
      <c r="I377" t="s">
        <v>21</v>
      </c>
      <c r="J377" t="s">
        <v>80</v>
      </c>
      <c r="K377" t="s">
        <v>81</v>
      </c>
      <c r="L377" t="s">
        <v>112</v>
      </c>
      <c r="M377" t="s">
        <v>113</v>
      </c>
      <c r="N377" t="s">
        <v>188</v>
      </c>
      <c r="O377" t="s">
        <v>189</v>
      </c>
      <c r="P377" t="s">
        <v>72</v>
      </c>
      <c r="Q377" t="s">
        <v>73</v>
      </c>
      <c r="R377" s="10">
        <v>1279802.1099999999</v>
      </c>
      <c r="S377" t="s">
        <v>74</v>
      </c>
      <c r="T377">
        <v>1.3449551888485422E-3</v>
      </c>
      <c r="U377" s="10">
        <v>24775.90904366953</v>
      </c>
      <c r="V377" s="10">
        <v>2923.5572671530049</v>
      </c>
      <c r="W377" s="10">
        <v>21852.351776516527</v>
      </c>
      <c r="X377" t="s">
        <v>19</v>
      </c>
    </row>
    <row r="378" spans="1:24" x14ac:dyDescent="0.45">
      <c r="A378" t="s">
        <v>59</v>
      </c>
      <c r="B378" t="s">
        <v>60</v>
      </c>
      <c r="C378" t="s">
        <v>154</v>
      </c>
      <c r="D378" t="s">
        <v>155</v>
      </c>
      <c r="E378" t="s">
        <v>63</v>
      </c>
      <c r="F378" t="s">
        <v>77</v>
      </c>
      <c r="G378" t="s">
        <v>78</v>
      </c>
      <c r="H378" t="s">
        <v>238</v>
      </c>
      <c r="I378" t="s">
        <v>21</v>
      </c>
      <c r="J378" t="s">
        <v>80</v>
      </c>
      <c r="K378" t="s">
        <v>81</v>
      </c>
      <c r="L378" t="s">
        <v>68</v>
      </c>
      <c r="M378" t="s">
        <v>69</v>
      </c>
      <c r="N378" t="s">
        <v>122</v>
      </c>
      <c r="O378" t="s">
        <v>123</v>
      </c>
      <c r="P378" t="s">
        <v>72</v>
      </c>
      <c r="Q378" t="s">
        <v>73</v>
      </c>
      <c r="R378" s="10">
        <v>557100.23</v>
      </c>
      <c r="S378" t="s">
        <v>74</v>
      </c>
      <c r="T378">
        <v>5.8546148595364973E-4</v>
      </c>
      <c r="U378" s="10">
        <v>10784.99911731461</v>
      </c>
      <c r="V378" s="10">
        <v>1272.6298958431241</v>
      </c>
      <c r="W378" s="10">
        <v>9512.3692214714865</v>
      </c>
      <c r="X378" t="s">
        <v>19</v>
      </c>
    </row>
    <row r="379" spans="1:24" x14ac:dyDescent="0.45">
      <c r="A379" t="s">
        <v>59</v>
      </c>
      <c r="B379" t="s">
        <v>60</v>
      </c>
      <c r="C379" t="s">
        <v>86</v>
      </c>
      <c r="D379" t="s">
        <v>87</v>
      </c>
      <c r="E379" t="s">
        <v>63</v>
      </c>
      <c r="F379" t="s">
        <v>77</v>
      </c>
      <c r="G379" t="s">
        <v>78</v>
      </c>
      <c r="H379" t="s">
        <v>238</v>
      </c>
      <c r="I379" t="s">
        <v>21</v>
      </c>
      <c r="J379" t="s">
        <v>80</v>
      </c>
      <c r="K379" t="s">
        <v>81</v>
      </c>
      <c r="L379" t="s">
        <v>112</v>
      </c>
      <c r="M379" t="s">
        <v>113</v>
      </c>
      <c r="N379" t="s">
        <v>188</v>
      </c>
      <c r="O379" t="s">
        <v>189</v>
      </c>
      <c r="P379" t="s">
        <v>72</v>
      </c>
      <c r="Q379" t="s">
        <v>73</v>
      </c>
      <c r="R379" s="10">
        <v>839113</v>
      </c>
      <c r="S379" t="s">
        <v>74</v>
      </c>
      <c r="T379">
        <v>8.8183116324153186E-4</v>
      </c>
      <c r="U379" s="10">
        <v>16244.532809342432</v>
      </c>
      <c r="V379" s="10">
        <v>1916.8548715024071</v>
      </c>
      <c r="W379" s="10">
        <v>14327.677937840026</v>
      </c>
      <c r="X379" t="s">
        <v>19</v>
      </c>
    </row>
    <row r="380" spans="1:24" x14ac:dyDescent="0.45">
      <c r="A380" t="s">
        <v>59</v>
      </c>
      <c r="B380" t="s">
        <v>60</v>
      </c>
      <c r="C380" t="s">
        <v>86</v>
      </c>
      <c r="D380" t="s">
        <v>87</v>
      </c>
      <c r="E380" t="s">
        <v>63</v>
      </c>
      <c r="F380" t="s">
        <v>77</v>
      </c>
      <c r="G380" t="s">
        <v>78</v>
      </c>
      <c r="H380" t="s">
        <v>238</v>
      </c>
      <c r="I380" t="s">
        <v>21</v>
      </c>
      <c r="J380" t="s">
        <v>80</v>
      </c>
      <c r="K380" t="s">
        <v>81</v>
      </c>
      <c r="L380" t="s">
        <v>112</v>
      </c>
      <c r="M380" t="s">
        <v>113</v>
      </c>
      <c r="N380" t="s">
        <v>182</v>
      </c>
      <c r="O380" t="s">
        <v>183</v>
      </c>
      <c r="P380" t="s">
        <v>72</v>
      </c>
      <c r="Q380" t="s">
        <v>73</v>
      </c>
      <c r="R380" s="10">
        <v>408158.36</v>
      </c>
      <c r="S380" t="s">
        <v>74</v>
      </c>
      <c r="T380">
        <v>4.2893717697801834E-4</v>
      </c>
      <c r="U380" s="10">
        <v>7901.6078530870091</v>
      </c>
      <c r="V380" s="10">
        <v>932.38972666426719</v>
      </c>
      <c r="W380" s="10">
        <v>6969.218126422742</v>
      </c>
      <c r="X380" t="s">
        <v>19</v>
      </c>
    </row>
    <row r="381" spans="1:24" x14ac:dyDescent="0.45">
      <c r="A381" t="s">
        <v>59</v>
      </c>
      <c r="B381" t="s">
        <v>60</v>
      </c>
      <c r="C381" t="s">
        <v>146</v>
      </c>
      <c r="D381" t="s">
        <v>147</v>
      </c>
      <c r="E381" t="s">
        <v>63</v>
      </c>
      <c r="F381" t="s">
        <v>77</v>
      </c>
      <c r="G381" t="s">
        <v>78</v>
      </c>
      <c r="H381" t="s">
        <v>238</v>
      </c>
      <c r="I381" t="s">
        <v>21</v>
      </c>
      <c r="J381" t="s">
        <v>80</v>
      </c>
      <c r="K381" t="s">
        <v>81</v>
      </c>
      <c r="L381" t="s">
        <v>68</v>
      </c>
      <c r="M381" t="s">
        <v>69</v>
      </c>
      <c r="N381" t="s">
        <v>118</v>
      </c>
      <c r="O381" t="s">
        <v>119</v>
      </c>
      <c r="P381" t="s">
        <v>72</v>
      </c>
      <c r="Q381" t="s">
        <v>73</v>
      </c>
      <c r="R381" s="10">
        <v>348713.54</v>
      </c>
      <c r="S381" t="s">
        <v>74</v>
      </c>
      <c r="T381">
        <v>3.6646609767250943E-4</v>
      </c>
      <c r="U381" s="10">
        <v>6750.8053642262057</v>
      </c>
      <c r="V381" s="10">
        <v>796.5950329786923</v>
      </c>
      <c r="W381" s="10">
        <v>5954.2103312475137</v>
      </c>
      <c r="X381" t="s">
        <v>19</v>
      </c>
    </row>
    <row r="382" spans="1:24" x14ac:dyDescent="0.45">
      <c r="A382" t="s">
        <v>59</v>
      </c>
      <c r="B382" t="s">
        <v>60</v>
      </c>
      <c r="C382" t="s">
        <v>136</v>
      </c>
      <c r="D382" t="s">
        <v>137</v>
      </c>
      <c r="E382" t="s">
        <v>63</v>
      </c>
      <c r="F382" t="s">
        <v>77</v>
      </c>
      <c r="G382" t="s">
        <v>78</v>
      </c>
      <c r="H382" t="s">
        <v>238</v>
      </c>
      <c r="I382" t="s">
        <v>21</v>
      </c>
      <c r="J382" t="s">
        <v>80</v>
      </c>
      <c r="K382" t="s">
        <v>81</v>
      </c>
      <c r="L382" t="s">
        <v>82</v>
      </c>
      <c r="M382" t="s">
        <v>83</v>
      </c>
      <c r="N382" t="s">
        <v>184</v>
      </c>
      <c r="O382" t="s">
        <v>185</v>
      </c>
      <c r="P382" t="s">
        <v>72</v>
      </c>
      <c r="Q382" t="s">
        <v>73</v>
      </c>
      <c r="R382" s="10">
        <v>936329.76</v>
      </c>
      <c r="S382" t="s">
        <v>74</v>
      </c>
      <c r="T382">
        <v>9.8399710341570711E-4</v>
      </c>
      <c r="U382" s="10">
        <v>18126.568777606502</v>
      </c>
      <c r="V382" s="10">
        <v>2138.9351157575675</v>
      </c>
      <c r="W382" s="10">
        <v>15987.633661848935</v>
      </c>
      <c r="X382" t="s">
        <v>19</v>
      </c>
    </row>
    <row r="383" spans="1:24" x14ac:dyDescent="0.45">
      <c r="A383" t="s">
        <v>59</v>
      </c>
      <c r="B383" t="s">
        <v>60</v>
      </c>
      <c r="C383" t="s">
        <v>100</v>
      </c>
      <c r="D383" t="s">
        <v>101</v>
      </c>
      <c r="E383" t="s">
        <v>63</v>
      </c>
      <c r="F383" t="s">
        <v>77</v>
      </c>
      <c r="G383" t="s">
        <v>78</v>
      </c>
      <c r="H383" t="s">
        <v>238</v>
      </c>
      <c r="I383" t="s">
        <v>21</v>
      </c>
      <c r="J383" t="s">
        <v>80</v>
      </c>
      <c r="K383" t="s">
        <v>81</v>
      </c>
      <c r="L383" t="s">
        <v>112</v>
      </c>
      <c r="M383" t="s">
        <v>113</v>
      </c>
      <c r="N383" t="s">
        <v>188</v>
      </c>
      <c r="O383" t="s">
        <v>189</v>
      </c>
      <c r="P383" t="s">
        <v>72</v>
      </c>
      <c r="Q383" t="s">
        <v>73</v>
      </c>
      <c r="R383" s="10">
        <v>179967.25</v>
      </c>
      <c r="S383" t="s">
        <v>74</v>
      </c>
      <c r="T383">
        <v>1.891291511547069E-4</v>
      </c>
      <c r="U383" s="10">
        <v>3484.0169288667103</v>
      </c>
      <c r="V383" s="10">
        <v>411.11399760627182</v>
      </c>
      <c r="W383" s="10">
        <v>3072.9029312604384</v>
      </c>
      <c r="X383" t="s">
        <v>19</v>
      </c>
    </row>
    <row r="384" spans="1:24" x14ac:dyDescent="0.45">
      <c r="A384" t="s">
        <v>59</v>
      </c>
      <c r="B384" t="s">
        <v>60</v>
      </c>
      <c r="C384" t="s">
        <v>100</v>
      </c>
      <c r="D384" t="s">
        <v>101</v>
      </c>
      <c r="E384" t="s">
        <v>63</v>
      </c>
      <c r="F384" t="s">
        <v>77</v>
      </c>
      <c r="G384" t="s">
        <v>78</v>
      </c>
      <c r="H384" t="s">
        <v>238</v>
      </c>
      <c r="I384" t="s">
        <v>21</v>
      </c>
      <c r="J384" t="s">
        <v>80</v>
      </c>
      <c r="K384" t="s">
        <v>81</v>
      </c>
      <c r="L384" t="s">
        <v>211</v>
      </c>
      <c r="M384" t="s">
        <v>212</v>
      </c>
      <c r="N384" t="s">
        <v>213</v>
      </c>
      <c r="O384" t="s">
        <v>214</v>
      </c>
      <c r="P384" t="s">
        <v>72</v>
      </c>
      <c r="Q384" t="s">
        <v>73</v>
      </c>
      <c r="R384" s="10">
        <v>517.48</v>
      </c>
      <c r="S384" t="s">
        <v>74</v>
      </c>
      <c r="T384">
        <v>5.4382424101906167E-7</v>
      </c>
      <c r="U384" s="10">
        <v>10.017984274082897</v>
      </c>
      <c r="V384" s="10">
        <v>1.182122144341782</v>
      </c>
      <c r="W384" s="10">
        <v>8.8358621297411144</v>
      </c>
      <c r="X384" t="s">
        <v>19</v>
      </c>
    </row>
    <row r="385" spans="1:24" x14ac:dyDescent="0.45">
      <c r="A385" t="s">
        <v>59</v>
      </c>
      <c r="B385" t="s">
        <v>60</v>
      </c>
      <c r="C385" t="s">
        <v>110</v>
      </c>
      <c r="D385" t="s">
        <v>111</v>
      </c>
      <c r="E385" t="s">
        <v>63</v>
      </c>
      <c r="F385" t="s">
        <v>77</v>
      </c>
      <c r="G385" t="s">
        <v>78</v>
      </c>
      <c r="H385" t="s">
        <v>238</v>
      </c>
      <c r="I385" t="s">
        <v>21</v>
      </c>
      <c r="J385" t="s">
        <v>80</v>
      </c>
      <c r="K385" t="s">
        <v>81</v>
      </c>
      <c r="L385" t="s">
        <v>68</v>
      </c>
      <c r="M385" t="s">
        <v>69</v>
      </c>
      <c r="N385" t="s">
        <v>130</v>
      </c>
      <c r="O385" t="s">
        <v>131</v>
      </c>
      <c r="P385" t="s">
        <v>72</v>
      </c>
      <c r="Q385" t="s">
        <v>73</v>
      </c>
      <c r="R385" s="10">
        <v>819186.74</v>
      </c>
      <c r="S385" t="s">
        <v>74</v>
      </c>
      <c r="T385">
        <v>8.6089048298171789E-4</v>
      </c>
      <c r="U385" s="10">
        <v>15858.776916706413</v>
      </c>
      <c r="V385" s="10">
        <v>1871.3356761713569</v>
      </c>
      <c r="W385" s="10">
        <v>13987.441240535056</v>
      </c>
      <c r="X385" t="s">
        <v>19</v>
      </c>
    </row>
    <row r="386" spans="1:24" x14ac:dyDescent="0.45">
      <c r="A386" t="s">
        <v>59</v>
      </c>
      <c r="B386" t="s">
        <v>60</v>
      </c>
      <c r="C386" t="s">
        <v>91</v>
      </c>
      <c r="D386" t="s">
        <v>92</v>
      </c>
      <c r="E386" t="s">
        <v>63</v>
      </c>
      <c r="F386" t="s">
        <v>77</v>
      </c>
      <c r="G386" t="s">
        <v>78</v>
      </c>
      <c r="H386" t="s">
        <v>238</v>
      </c>
      <c r="I386" t="s">
        <v>21</v>
      </c>
      <c r="J386" t="s">
        <v>80</v>
      </c>
      <c r="K386" t="s">
        <v>81</v>
      </c>
      <c r="L386" t="s">
        <v>162</v>
      </c>
      <c r="M386" t="s">
        <v>163</v>
      </c>
      <c r="N386" t="s">
        <v>247</v>
      </c>
      <c r="O386" t="s">
        <v>248</v>
      </c>
      <c r="P386" t="s">
        <v>72</v>
      </c>
      <c r="Q386" t="s">
        <v>73</v>
      </c>
      <c r="R386" s="10">
        <v>57433.98</v>
      </c>
      <c r="S386" t="s">
        <v>74</v>
      </c>
      <c r="T386">
        <v>6.035787002822132E-5</v>
      </c>
      <c r="U386" s="10">
        <v>1111.8742916402405</v>
      </c>
      <c r="V386" s="10">
        <v>131.20116641354838</v>
      </c>
      <c r="W386" s="10">
        <v>980.67312522669215</v>
      </c>
      <c r="X386" t="s">
        <v>19</v>
      </c>
    </row>
    <row r="387" spans="1:24" x14ac:dyDescent="0.45">
      <c r="A387" t="s">
        <v>59</v>
      </c>
      <c r="B387" t="s">
        <v>60</v>
      </c>
      <c r="C387" t="s">
        <v>138</v>
      </c>
      <c r="D387" t="s">
        <v>139</v>
      </c>
      <c r="E387" t="s">
        <v>63</v>
      </c>
      <c r="F387" t="s">
        <v>77</v>
      </c>
      <c r="G387" t="s">
        <v>78</v>
      </c>
      <c r="H387" t="s">
        <v>238</v>
      </c>
      <c r="I387" t="s">
        <v>21</v>
      </c>
      <c r="J387" t="s">
        <v>80</v>
      </c>
      <c r="K387" t="s">
        <v>81</v>
      </c>
      <c r="L387" t="s">
        <v>68</v>
      </c>
      <c r="M387" t="s">
        <v>69</v>
      </c>
      <c r="N387" t="s">
        <v>130</v>
      </c>
      <c r="O387" t="s">
        <v>131</v>
      </c>
      <c r="P387" t="s">
        <v>72</v>
      </c>
      <c r="Q387" t="s">
        <v>73</v>
      </c>
      <c r="R387" s="10">
        <v>1049262.1299999999</v>
      </c>
      <c r="S387" t="s">
        <v>74</v>
      </c>
      <c r="T387">
        <v>1.1026787150755467E-3</v>
      </c>
      <c r="U387" s="10">
        <v>20312.845941351785</v>
      </c>
      <c r="V387" s="10">
        <v>2396.9158210795108</v>
      </c>
      <c r="W387" s="10">
        <v>17915.930120272275</v>
      </c>
      <c r="X387" t="s">
        <v>19</v>
      </c>
    </row>
    <row r="388" spans="1:24" x14ac:dyDescent="0.45">
      <c r="A388" t="s">
        <v>59</v>
      </c>
      <c r="B388" t="s">
        <v>60</v>
      </c>
      <c r="C388" t="s">
        <v>172</v>
      </c>
      <c r="D388" t="s">
        <v>173</v>
      </c>
      <c r="E388" t="s">
        <v>63</v>
      </c>
      <c r="F388" t="s">
        <v>77</v>
      </c>
      <c r="G388" t="s">
        <v>78</v>
      </c>
      <c r="H388" t="s">
        <v>238</v>
      </c>
      <c r="I388" t="s">
        <v>21</v>
      </c>
      <c r="J388" t="s">
        <v>80</v>
      </c>
      <c r="K388" t="s">
        <v>81</v>
      </c>
      <c r="L388" t="s">
        <v>162</v>
      </c>
      <c r="M388" t="s">
        <v>163</v>
      </c>
      <c r="N388" t="s">
        <v>243</v>
      </c>
      <c r="O388" t="s">
        <v>244</v>
      </c>
      <c r="P388" t="s">
        <v>72</v>
      </c>
      <c r="Q388" t="s">
        <v>73</v>
      </c>
      <c r="R388" s="10">
        <v>278980.45</v>
      </c>
      <c r="S388" t="s">
        <v>74</v>
      </c>
      <c r="T388">
        <v>2.9318298577801321E-4</v>
      </c>
      <c r="U388" s="10">
        <v>5400.8304878962854</v>
      </c>
      <c r="V388" s="10">
        <v>637.2979975717617</v>
      </c>
      <c r="W388" s="10">
        <v>4763.5324903245237</v>
      </c>
      <c r="X388" t="s">
        <v>19</v>
      </c>
    </row>
    <row r="389" spans="1:24" x14ac:dyDescent="0.45">
      <c r="A389" t="s">
        <v>59</v>
      </c>
      <c r="B389" t="s">
        <v>60</v>
      </c>
      <c r="C389" t="s">
        <v>138</v>
      </c>
      <c r="D389" t="s">
        <v>139</v>
      </c>
      <c r="E389" t="s">
        <v>63</v>
      </c>
      <c r="F389" t="s">
        <v>77</v>
      </c>
      <c r="G389" t="s">
        <v>78</v>
      </c>
      <c r="H389" t="s">
        <v>238</v>
      </c>
      <c r="I389" t="s">
        <v>21</v>
      </c>
      <c r="J389" t="s">
        <v>80</v>
      </c>
      <c r="K389" t="s">
        <v>81</v>
      </c>
      <c r="L389" t="s">
        <v>82</v>
      </c>
      <c r="M389" t="s">
        <v>83</v>
      </c>
      <c r="N389" t="s">
        <v>174</v>
      </c>
      <c r="O389" t="s">
        <v>175</v>
      </c>
      <c r="P389" t="s">
        <v>72</v>
      </c>
      <c r="Q389" t="s">
        <v>73</v>
      </c>
      <c r="R389" s="10">
        <v>380401.09</v>
      </c>
      <c r="S389" t="s">
        <v>74</v>
      </c>
      <c r="T389">
        <v>3.9976682007434835E-4</v>
      </c>
      <c r="U389" s="10">
        <v>7364.2500917214056</v>
      </c>
      <c r="V389" s="10">
        <v>868.98151082312597</v>
      </c>
      <c r="W389" s="10">
        <v>6495.2685808982797</v>
      </c>
      <c r="X389" t="s">
        <v>19</v>
      </c>
    </row>
    <row r="390" spans="1:24" x14ac:dyDescent="0.45">
      <c r="A390" t="s">
        <v>59</v>
      </c>
      <c r="B390" t="s">
        <v>60</v>
      </c>
      <c r="C390" t="s">
        <v>172</v>
      </c>
      <c r="D390" t="s">
        <v>173</v>
      </c>
      <c r="E390" t="s">
        <v>63</v>
      </c>
      <c r="F390" t="s">
        <v>77</v>
      </c>
      <c r="G390" t="s">
        <v>78</v>
      </c>
      <c r="H390" t="s">
        <v>238</v>
      </c>
      <c r="I390" t="s">
        <v>21</v>
      </c>
      <c r="J390" t="s">
        <v>80</v>
      </c>
      <c r="K390" t="s">
        <v>81</v>
      </c>
      <c r="L390" t="s">
        <v>162</v>
      </c>
      <c r="M390" t="s">
        <v>163</v>
      </c>
      <c r="N390" t="s">
        <v>245</v>
      </c>
      <c r="O390" t="s">
        <v>246</v>
      </c>
      <c r="P390" t="s">
        <v>72</v>
      </c>
      <c r="Q390" t="s">
        <v>73</v>
      </c>
      <c r="R390" s="10">
        <v>634838.67000000004</v>
      </c>
      <c r="S390" t="s">
        <v>74</v>
      </c>
      <c r="T390">
        <v>6.6715748991709933E-4</v>
      </c>
      <c r="U390" s="10">
        <v>12289.950940402918</v>
      </c>
      <c r="V390" s="10">
        <v>1450.2142109675444</v>
      </c>
      <c r="W390" s="10">
        <v>10839.736729435373</v>
      </c>
      <c r="X390" t="s">
        <v>19</v>
      </c>
    </row>
    <row r="391" spans="1:24" x14ac:dyDescent="0.45">
      <c r="A391" t="s">
        <v>59</v>
      </c>
      <c r="B391" t="s">
        <v>60</v>
      </c>
      <c r="C391" t="s">
        <v>154</v>
      </c>
      <c r="D391" t="s">
        <v>155</v>
      </c>
      <c r="E391" t="s">
        <v>63</v>
      </c>
      <c r="F391" t="s">
        <v>77</v>
      </c>
      <c r="G391" t="s">
        <v>78</v>
      </c>
      <c r="H391" t="s">
        <v>238</v>
      </c>
      <c r="I391" t="s">
        <v>21</v>
      </c>
      <c r="J391" t="s">
        <v>80</v>
      </c>
      <c r="K391" t="s">
        <v>81</v>
      </c>
      <c r="L391" t="s">
        <v>112</v>
      </c>
      <c r="M391" t="s">
        <v>113</v>
      </c>
      <c r="N391" t="s">
        <v>152</v>
      </c>
      <c r="O391" t="s">
        <v>153</v>
      </c>
      <c r="P391" t="s">
        <v>72</v>
      </c>
      <c r="Q391" t="s">
        <v>73</v>
      </c>
      <c r="R391" s="10">
        <v>974010.55</v>
      </c>
      <c r="S391" t="s">
        <v>74</v>
      </c>
      <c r="T391">
        <v>1.0235961739551457E-3</v>
      </c>
      <c r="U391" s="10">
        <v>18856.037668491212</v>
      </c>
      <c r="V391" s="10">
        <v>2225.0124448819633</v>
      </c>
      <c r="W391" s="10">
        <v>16631.025223609249</v>
      </c>
      <c r="X391" t="s">
        <v>19</v>
      </c>
    </row>
    <row r="392" spans="1:24" x14ac:dyDescent="0.45">
      <c r="A392" t="s">
        <v>59</v>
      </c>
      <c r="B392" t="s">
        <v>60</v>
      </c>
      <c r="C392" t="s">
        <v>126</v>
      </c>
      <c r="D392" t="s">
        <v>127</v>
      </c>
      <c r="E392" t="s">
        <v>63</v>
      </c>
      <c r="F392" t="s">
        <v>77</v>
      </c>
      <c r="G392" t="s">
        <v>78</v>
      </c>
      <c r="H392" t="s">
        <v>238</v>
      </c>
      <c r="I392" t="s">
        <v>21</v>
      </c>
      <c r="J392" t="s">
        <v>80</v>
      </c>
      <c r="K392" t="s">
        <v>81</v>
      </c>
      <c r="L392" t="s">
        <v>82</v>
      </c>
      <c r="M392" t="s">
        <v>83</v>
      </c>
      <c r="N392" t="s">
        <v>215</v>
      </c>
      <c r="O392" t="s">
        <v>216</v>
      </c>
      <c r="P392" t="s">
        <v>72</v>
      </c>
      <c r="Q392" t="s">
        <v>73</v>
      </c>
      <c r="R392" s="10">
        <v>195790.23</v>
      </c>
      <c r="S392" t="s">
        <v>74</v>
      </c>
      <c r="T392">
        <v>2.0575765870893081E-4</v>
      </c>
      <c r="U392" s="10">
        <v>3790.3367186346786</v>
      </c>
      <c r="V392" s="10">
        <v>447.25973279889212</v>
      </c>
      <c r="W392" s="10">
        <v>3343.0769858357867</v>
      </c>
      <c r="X392" t="s">
        <v>19</v>
      </c>
    </row>
    <row r="393" spans="1:24" x14ac:dyDescent="0.45">
      <c r="A393" t="s">
        <v>59</v>
      </c>
      <c r="B393" t="s">
        <v>60</v>
      </c>
      <c r="C393" t="s">
        <v>146</v>
      </c>
      <c r="D393" t="s">
        <v>147</v>
      </c>
      <c r="E393" t="s">
        <v>63</v>
      </c>
      <c r="F393" t="s">
        <v>77</v>
      </c>
      <c r="G393" t="s">
        <v>78</v>
      </c>
      <c r="H393" t="s">
        <v>238</v>
      </c>
      <c r="I393" t="s">
        <v>21</v>
      </c>
      <c r="J393" t="s">
        <v>80</v>
      </c>
      <c r="K393" t="s">
        <v>81</v>
      </c>
      <c r="L393" t="s">
        <v>112</v>
      </c>
      <c r="M393" t="s">
        <v>113</v>
      </c>
      <c r="N393" t="s">
        <v>166</v>
      </c>
      <c r="O393" t="s">
        <v>167</v>
      </c>
      <c r="P393" t="s">
        <v>72</v>
      </c>
      <c r="Q393" t="s">
        <v>73</v>
      </c>
      <c r="R393" s="10">
        <v>54489.82</v>
      </c>
      <c r="S393" t="s">
        <v>74</v>
      </c>
      <c r="T393">
        <v>5.7263826630527338E-5</v>
      </c>
      <c r="U393" s="10">
        <v>1054.8777921032845</v>
      </c>
      <c r="V393" s="10">
        <v>124.47557946818758</v>
      </c>
      <c r="W393" s="10">
        <v>930.40221263509693</v>
      </c>
      <c r="X393" t="s">
        <v>19</v>
      </c>
    </row>
    <row r="394" spans="1:24" x14ac:dyDescent="0.45">
      <c r="A394" t="s">
        <v>59</v>
      </c>
      <c r="B394" t="s">
        <v>60</v>
      </c>
      <c r="C394" t="s">
        <v>172</v>
      </c>
      <c r="D394" t="s">
        <v>173</v>
      </c>
      <c r="E394" t="s">
        <v>63</v>
      </c>
      <c r="F394" t="s">
        <v>77</v>
      </c>
      <c r="G394" t="s">
        <v>78</v>
      </c>
      <c r="H394" t="s">
        <v>238</v>
      </c>
      <c r="I394" t="s">
        <v>21</v>
      </c>
      <c r="J394" t="s">
        <v>80</v>
      </c>
      <c r="K394" t="s">
        <v>81</v>
      </c>
      <c r="L394" t="s">
        <v>82</v>
      </c>
      <c r="M394" t="s">
        <v>83</v>
      </c>
      <c r="N394" t="s">
        <v>102</v>
      </c>
      <c r="O394" t="s">
        <v>103</v>
      </c>
      <c r="P394" t="s">
        <v>72</v>
      </c>
      <c r="Q394" t="s">
        <v>73</v>
      </c>
      <c r="R394" s="10">
        <v>810314.89</v>
      </c>
      <c r="S394" t="s">
        <v>74</v>
      </c>
      <c r="T394">
        <v>8.5156697851258877E-4</v>
      </c>
      <c r="U394" s="10">
        <v>15687.025247497899</v>
      </c>
      <c r="V394" s="10">
        <v>1851.0689792047522</v>
      </c>
      <c r="W394" s="10">
        <v>13835.956268293146</v>
      </c>
      <c r="X394" t="s">
        <v>19</v>
      </c>
    </row>
    <row r="395" spans="1:24" x14ac:dyDescent="0.45">
      <c r="A395" t="s">
        <v>59</v>
      </c>
      <c r="B395" t="s">
        <v>60</v>
      </c>
      <c r="C395" t="s">
        <v>146</v>
      </c>
      <c r="D395" t="s">
        <v>147</v>
      </c>
      <c r="E395" t="s">
        <v>63</v>
      </c>
      <c r="F395" t="s">
        <v>77</v>
      </c>
      <c r="G395" t="s">
        <v>78</v>
      </c>
      <c r="H395" t="s">
        <v>238</v>
      </c>
      <c r="I395" t="s">
        <v>21</v>
      </c>
      <c r="J395" t="s">
        <v>80</v>
      </c>
      <c r="K395" t="s">
        <v>81</v>
      </c>
      <c r="L395" t="s">
        <v>82</v>
      </c>
      <c r="M395" t="s">
        <v>83</v>
      </c>
      <c r="N395" t="s">
        <v>170</v>
      </c>
      <c r="O395" t="s">
        <v>171</v>
      </c>
      <c r="P395" t="s">
        <v>72</v>
      </c>
      <c r="Q395" t="s">
        <v>73</v>
      </c>
      <c r="R395" s="10">
        <v>183073.93</v>
      </c>
      <c r="S395" t="s">
        <v>74</v>
      </c>
      <c r="T395">
        <v>1.9239398823650542E-4</v>
      </c>
      <c r="U395" s="10">
        <v>3544.1596810206252</v>
      </c>
      <c r="V395" s="10">
        <v>418.21084236043379</v>
      </c>
      <c r="W395" s="10">
        <v>3125.9488386601915</v>
      </c>
      <c r="X395" t="s">
        <v>19</v>
      </c>
    </row>
    <row r="396" spans="1:24" x14ac:dyDescent="0.45">
      <c r="A396" t="s">
        <v>59</v>
      </c>
      <c r="B396" t="s">
        <v>60</v>
      </c>
      <c r="C396" t="s">
        <v>110</v>
      </c>
      <c r="D396" t="s">
        <v>111</v>
      </c>
      <c r="E396" t="s">
        <v>63</v>
      </c>
      <c r="F396" t="s">
        <v>77</v>
      </c>
      <c r="G396" t="s">
        <v>78</v>
      </c>
      <c r="H396" t="s">
        <v>238</v>
      </c>
      <c r="I396" t="s">
        <v>21</v>
      </c>
      <c r="J396" t="s">
        <v>80</v>
      </c>
      <c r="K396" t="s">
        <v>81</v>
      </c>
      <c r="L396" t="s">
        <v>82</v>
      </c>
      <c r="M396" t="s">
        <v>83</v>
      </c>
      <c r="N396" t="s">
        <v>88</v>
      </c>
      <c r="O396" t="s">
        <v>89</v>
      </c>
      <c r="P396" t="s">
        <v>72</v>
      </c>
      <c r="Q396" t="s">
        <v>73</v>
      </c>
      <c r="R396" s="10">
        <v>370817.92</v>
      </c>
      <c r="S396" t="s">
        <v>74</v>
      </c>
      <c r="T396">
        <v>3.8969578321919129E-4</v>
      </c>
      <c r="U396" s="10">
        <v>7178.7278563579839</v>
      </c>
      <c r="V396" s="10">
        <v>847.08988705024217</v>
      </c>
      <c r="W396" s="10">
        <v>6331.6379693077415</v>
      </c>
      <c r="X396" t="s">
        <v>19</v>
      </c>
    </row>
    <row r="397" spans="1:24" x14ac:dyDescent="0.45">
      <c r="A397" t="s">
        <v>59</v>
      </c>
      <c r="B397" t="s">
        <v>60</v>
      </c>
      <c r="C397" t="s">
        <v>134</v>
      </c>
      <c r="D397" t="s">
        <v>135</v>
      </c>
      <c r="E397" t="s">
        <v>63</v>
      </c>
      <c r="F397" t="s">
        <v>77</v>
      </c>
      <c r="G397" t="s">
        <v>78</v>
      </c>
      <c r="H397" t="s">
        <v>238</v>
      </c>
      <c r="I397" t="s">
        <v>21</v>
      </c>
      <c r="J397" t="s">
        <v>80</v>
      </c>
      <c r="K397" t="s">
        <v>81</v>
      </c>
      <c r="L397" t="s">
        <v>162</v>
      </c>
      <c r="M397" t="s">
        <v>163</v>
      </c>
      <c r="N397" t="s">
        <v>245</v>
      </c>
      <c r="O397" t="s">
        <v>246</v>
      </c>
      <c r="P397" t="s">
        <v>72</v>
      </c>
      <c r="Q397" t="s">
        <v>73</v>
      </c>
      <c r="R397" s="10">
        <v>458427.65</v>
      </c>
      <c r="S397" t="s">
        <v>74</v>
      </c>
      <c r="T397">
        <v>4.8176561185630758E-4</v>
      </c>
      <c r="U397" s="10">
        <v>8874.7796794171336</v>
      </c>
      <c r="V397" s="10">
        <v>1047.2240021712219</v>
      </c>
      <c r="W397" s="10">
        <v>7827.5556772459122</v>
      </c>
      <c r="X397" t="s">
        <v>19</v>
      </c>
    </row>
    <row r="398" spans="1:24" x14ac:dyDescent="0.45">
      <c r="A398" t="s">
        <v>59</v>
      </c>
      <c r="B398" t="s">
        <v>60</v>
      </c>
      <c r="C398" t="s">
        <v>150</v>
      </c>
      <c r="D398" t="s">
        <v>151</v>
      </c>
      <c r="E398" t="s">
        <v>63</v>
      </c>
      <c r="F398" t="s">
        <v>77</v>
      </c>
      <c r="G398" t="s">
        <v>78</v>
      </c>
      <c r="H398" t="s">
        <v>238</v>
      </c>
      <c r="I398" t="s">
        <v>21</v>
      </c>
      <c r="J398" t="s">
        <v>80</v>
      </c>
      <c r="K398" t="s">
        <v>81</v>
      </c>
      <c r="L398" t="s">
        <v>82</v>
      </c>
      <c r="M398" t="s">
        <v>83</v>
      </c>
      <c r="N398" t="s">
        <v>215</v>
      </c>
      <c r="O398" t="s">
        <v>216</v>
      </c>
      <c r="P398" t="s">
        <v>72</v>
      </c>
      <c r="Q398" t="s">
        <v>73</v>
      </c>
      <c r="R398" s="10">
        <v>1279913.99</v>
      </c>
      <c r="S398" t="s">
        <v>74</v>
      </c>
      <c r="T398">
        <v>1.3450727645153994E-3</v>
      </c>
      <c r="U398" s="10">
        <v>24778.074947821548</v>
      </c>
      <c r="V398" s="10">
        <v>2923.8128438429426</v>
      </c>
      <c r="W398" s="10">
        <v>21854.262103978606</v>
      </c>
      <c r="X398" t="s">
        <v>19</v>
      </c>
    </row>
    <row r="399" spans="1:24" x14ac:dyDescent="0.45">
      <c r="A399" t="s">
        <v>59</v>
      </c>
      <c r="B399" t="s">
        <v>60</v>
      </c>
      <c r="C399" t="s">
        <v>142</v>
      </c>
      <c r="D399" t="s">
        <v>143</v>
      </c>
      <c r="E399" t="s">
        <v>63</v>
      </c>
      <c r="F399" t="s">
        <v>77</v>
      </c>
      <c r="G399" t="s">
        <v>78</v>
      </c>
      <c r="H399" t="s">
        <v>238</v>
      </c>
      <c r="I399" t="s">
        <v>21</v>
      </c>
      <c r="J399" t="s">
        <v>80</v>
      </c>
      <c r="K399" t="s">
        <v>81</v>
      </c>
      <c r="L399" t="s">
        <v>112</v>
      </c>
      <c r="M399" t="s">
        <v>113</v>
      </c>
      <c r="N399" t="s">
        <v>152</v>
      </c>
      <c r="O399" t="s">
        <v>153</v>
      </c>
      <c r="P399" t="s">
        <v>72</v>
      </c>
      <c r="Q399" t="s">
        <v>73</v>
      </c>
      <c r="R399" s="10">
        <v>305349.59000000003</v>
      </c>
      <c r="S399" t="s">
        <v>74</v>
      </c>
      <c r="T399">
        <v>3.2089454476932764E-4</v>
      </c>
      <c r="U399" s="10">
        <v>5911.3152019742993</v>
      </c>
      <c r="V399" s="10">
        <v>697.53519383296737</v>
      </c>
      <c r="W399" s="10">
        <v>5213.7800081413316</v>
      </c>
      <c r="X399" t="s">
        <v>19</v>
      </c>
    </row>
    <row r="400" spans="1:24" x14ac:dyDescent="0.45">
      <c r="A400" t="s">
        <v>59</v>
      </c>
      <c r="B400" t="s">
        <v>60</v>
      </c>
      <c r="C400" t="s">
        <v>150</v>
      </c>
      <c r="D400" t="s">
        <v>151</v>
      </c>
      <c r="E400" t="s">
        <v>63</v>
      </c>
      <c r="F400" t="s">
        <v>77</v>
      </c>
      <c r="G400" t="s">
        <v>78</v>
      </c>
      <c r="H400" t="s">
        <v>238</v>
      </c>
      <c r="I400" t="s">
        <v>21</v>
      </c>
      <c r="J400" t="s">
        <v>80</v>
      </c>
      <c r="K400" t="s">
        <v>81</v>
      </c>
      <c r="L400" t="s">
        <v>94</v>
      </c>
      <c r="M400" t="s">
        <v>95</v>
      </c>
      <c r="N400" t="s">
        <v>148</v>
      </c>
      <c r="O400" t="s">
        <v>149</v>
      </c>
      <c r="P400" t="s">
        <v>72</v>
      </c>
      <c r="Q400" t="s">
        <v>73</v>
      </c>
      <c r="R400" s="10">
        <v>213414.15</v>
      </c>
      <c r="S400" t="s">
        <v>74</v>
      </c>
      <c r="T400">
        <v>2.2427878980149605E-4</v>
      </c>
      <c r="U400" s="10">
        <v>4131.5212154416949</v>
      </c>
      <c r="V400" s="10">
        <v>487.51950342212001</v>
      </c>
      <c r="W400" s="10">
        <v>3644.0017120195748</v>
      </c>
      <c r="X400" t="s">
        <v>19</v>
      </c>
    </row>
    <row r="401" spans="1:24" x14ac:dyDescent="0.45">
      <c r="A401" t="s">
        <v>59</v>
      </c>
      <c r="B401" t="s">
        <v>60</v>
      </c>
      <c r="C401" t="s">
        <v>110</v>
      </c>
      <c r="D401" t="s">
        <v>111</v>
      </c>
      <c r="E401" t="s">
        <v>63</v>
      </c>
      <c r="F401" t="s">
        <v>77</v>
      </c>
      <c r="G401" t="s">
        <v>78</v>
      </c>
      <c r="H401" t="s">
        <v>238</v>
      </c>
      <c r="I401" t="s">
        <v>21</v>
      </c>
      <c r="J401" t="s">
        <v>80</v>
      </c>
      <c r="K401" t="s">
        <v>81</v>
      </c>
      <c r="L401" t="s">
        <v>82</v>
      </c>
      <c r="M401" t="s">
        <v>83</v>
      </c>
      <c r="N401" t="s">
        <v>184</v>
      </c>
      <c r="O401" t="s">
        <v>185</v>
      </c>
      <c r="P401" t="s">
        <v>72</v>
      </c>
      <c r="Q401" t="s">
        <v>73</v>
      </c>
      <c r="R401" s="10">
        <v>3961166.46</v>
      </c>
      <c r="S401" t="s">
        <v>74</v>
      </c>
      <c r="T401">
        <v>4.1628243481094214E-3</v>
      </c>
      <c r="U401" s="10">
        <v>76684.902418073398</v>
      </c>
      <c r="V401" s="10">
        <v>9048.818485332662</v>
      </c>
      <c r="W401" s="10">
        <v>67636.08393274073</v>
      </c>
      <c r="X401" t="s">
        <v>19</v>
      </c>
    </row>
    <row r="402" spans="1:24" x14ac:dyDescent="0.45">
      <c r="A402" t="s">
        <v>59</v>
      </c>
      <c r="B402" t="s">
        <v>60</v>
      </c>
      <c r="C402" t="s">
        <v>168</v>
      </c>
      <c r="D402" t="s">
        <v>169</v>
      </c>
      <c r="E402" t="s">
        <v>63</v>
      </c>
      <c r="F402" t="s">
        <v>77</v>
      </c>
      <c r="G402" t="s">
        <v>78</v>
      </c>
      <c r="H402" t="s">
        <v>238</v>
      </c>
      <c r="I402" t="s">
        <v>21</v>
      </c>
      <c r="J402" t="s">
        <v>80</v>
      </c>
      <c r="K402" t="s">
        <v>81</v>
      </c>
      <c r="L402" t="s">
        <v>82</v>
      </c>
      <c r="M402" t="s">
        <v>83</v>
      </c>
      <c r="N402" t="s">
        <v>84</v>
      </c>
      <c r="O402" t="s">
        <v>85</v>
      </c>
      <c r="P402" t="s">
        <v>72</v>
      </c>
      <c r="Q402" t="s">
        <v>73</v>
      </c>
      <c r="R402" s="10">
        <v>224250.16</v>
      </c>
      <c r="S402" t="s">
        <v>74</v>
      </c>
      <c r="T402">
        <v>2.3566644712917048E-4</v>
      </c>
      <c r="U402" s="10">
        <v>4341.2973957265467</v>
      </c>
      <c r="V402" s="10">
        <v>512.27309269573254</v>
      </c>
      <c r="W402" s="10">
        <v>3829.0243030308143</v>
      </c>
      <c r="X402" t="s">
        <v>19</v>
      </c>
    </row>
    <row r="403" spans="1:24" x14ac:dyDescent="0.45">
      <c r="A403" t="s">
        <v>59</v>
      </c>
      <c r="B403" t="s">
        <v>60</v>
      </c>
      <c r="C403" t="s">
        <v>91</v>
      </c>
      <c r="D403" t="s">
        <v>92</v>
      </c>
      <c r="E403" t="s">
        <v>63</v>
      </c>
      <c r="F403" t="s">
        <v>77</v>
      </c>
      <c r="G403" t="s">
        <v>78</v>
      </c>
      <c r="H403" t="s">
        <v>238</v>
      </c>
      <c r="I403" t="s">
        <v>21</v>
      </c>
      <c r="J403" t="s">
        <v>80</v>
      </c>
      <c r="K403" t="s">
        <v>81</v>
      </c>
      <c r="L403" t="s">
        <v>82</v>
      </c>
      <c r="M403" t="s">
        <v>83</v>
      </c>
      <c r="N403" t="s">
        <v>88</v>
      </c>
      <c r="O403" t="s">
        <v>89</v>
      </c>
      <c r="P403" t="s">
        <v>72</v>
      </c>
      <c r="Q403" t="s">
        <v>73</v>
      </c>
      <c r="R403" s="10">
        <v>42118.87</v>
      </c>
      <c r="S403" t="s">
        <v>74</v>
      </c>
      <c r="T403">
        <v>4.4263087482280527E-5</v>
      </c>
      <c r="U403" s="10">
        <v>815.38644450440972</v>
      </c>
      <c r="V403" s="10">
        <v>96.215600451520359</v>
      </c>
      <c r="W403" s="10">
        <v>719.17084405288938</v>
      </c>
      <c r="X403" t="s">
        <v>19</v>
      </c>
    </row>
    <row r="404" spans="1:24" x14ac:dyDescent="0.45">
      <c r="A404" t="s">
        <v>59</v>
      </c>
      <c r="B404" t="s">
        <v>60</v>
      </c>
      <c r="C404" t="s">
        <v>91</v>
      </c>
      <c r="D404" t="s">
        <v>92</v>
      </c>
      <c r="E404" t="s">
        <v>63</v>
      </c>
      <c r="F404" t="s">
        <v>77</v>
      </c>
      <c r="G404" t="s">
        <v>78</v>
      </c>
      <c r="H404" t="s">
        <v>238</v>
      </c>
      <c r="I404" t="s">
        <v>21</v>
      </c>
      <c r="J404" t="s">
        <v>80</v>
      </c>
      <c r="K404" t="s">
        <v>81</v>
      </c>
      <c r="L404" t="s">
        <v>82</v>
      </c>
      <c r="M404" t="s">
        <v>83</v>
      </c>
      <c r="N404" t="s">
        <v>184</v>
      </c>
      <c r="O404" t="s">
        <v>185</v>
      </c>
      <c r="P404" t="s">
        <v>72</v>
      </c>
      <c r="Q404" t="s">
        <v>73</v>
      </c>
      <c r="R404" s="10">
        <v>492617.2</v>
      </c>
      <c r="S404" t="s">
        <v>74</v>
      </c>
      <c r="T404">
        <v>5.1769570785911592E-4</v>
      </c>
      <c r="U404" s="10">
        <v>9536.6610550026071</v>
      </c>
      <c r="V404" s="10">
        <v>1125.3260044903077</v>
      </c>
      <c r="W404" s="10">
        <v>8411.3350505122999</v>
      </c>
      <c r="X404" t="s">
        <v>19</v>
      </c>
    </row>
    <row r="405" spans="1:24" x14ac:dyDescent="0.45">
      <c r="A405" t="s">
        <v>59</v>
      </c>
      <c r="B405" t="s">
        <v>60</v>
      </c>
      <c r="C405" t="s">
        <v>91</v>
      </c>
      <c r="D405" t="s">
        <v>92</v>
      </c>
      <c r="E405" t="s">
        <v>63</v>
      </c>
      <c r="F405" t="s">
        <v>77</v>
      </c>
      <c r="G405" t="s">
        <v>78</v>
      </c>
      <c r="H405" t="s">
        <v>238</v>
      </c>
      <c r="I405" t="s">
        <v>21</v>
      </c>
      <c r="J405" t="s">
        <v>80</v>
      </c>
      <c r="K405" t="s">
        <v>81</v>
      </c>
      <c r="L405" t="s">
        <v>112</v>
      </c>
      <c r="M405" t="s">
        <v>113</v>
      </c>
      <c r="N405" t="s">
        <v>249</v>
      </c>
      <c r="O405" t="s">
        <v>250</v>
      </c>
      <c r="P405" t="s">
        <v>72</v>
      </c>
      <c r="Q405" t="s">
        <v>73</v>
      </c>
      <c r="R405" s="10">
        <v>20734.080000000002</v>
      </c>
      <c r="S405" t="s">
        <v>74</v>
      </c>
      <c r="T405">
        <v>2.1789625336686456E-5</v>
      </c>
      <c r="U405" s="10">
        <v>401.39461887913876</v>
      </c>
      <c r="V405" s="10">
        <v>47.364565027738379</v>
      </c>
      <c r="W405" s="10">
        <v>354.0300538514004</v>
      </c>
      <c r="X405" t="s">
        <v>19</v>
      </c>
    </row>
    <row r="406" spans="1:24" x14ac:dyDescent="0.45">
      <c r="A406" t="s">
        <v>59</v>
      </c>
      <c r="B406" t="s">
        <v>60</v>
      </c>
      <c r="C406" t="s">
        <v>110</v>
      </c>
      <c r="D406" t="s">
        <v>111</v>
      </c>
      <c r="E406" t="s">
        <v>63</v>
      </c>
      <c r="F406" t="s">
        <v>77</v>
      </c>
      <c r="G406" t="s">
        <v>78</v>
      </c>
      <c r="H406" t="s">
        <v>238</v>
      </c>
      <c r="I406" t="s">
        <v>21</v>
      </c>
      <c r="J406" t="s">
        <v>80</v>
      </c>
      <c r="K406" t="s">
        <v>81</v>
      </c>
      <c r="L406" t="s">
        <v>82</v>
      </c>
      <c r="M406" t="s">
        <v>83</v>
      </c>
      <c r="N406" t="s">
        <v>102</v>
      </c>
      <c r="O406" t="s">
        <v>103</v>
      </c>
      <c r="P406" t="s">
        <v>72</v>
      </c>
      <c r="Q406" t="s">
        <v>73</v>
      </c>
      <c r="R406" s="10">
        <v>2190671.6800000002</v>
      </c>
      <c r="S406" t="s">
        <v>74</v>
      </c>
      <c r="T406">
        <v>2.3021959567479954E-3</v>
      </c>
      <c r="U406" s="10">
        <v>42409.589626495246</v>
      </c>
      <c r="V406" s="10">
        <v>5004.3315759264397</v>
      </c>
      <c r="W406" s="10">
        <v>37405.258050568809</v>
      </c>
      <c r="X406" t="s">
        <v>19</v>
      </c>
    </row>
    <row r="407" spans="1:24" x14ac:dyDescent="0.45">
      <c r="A407" t="s">
        <v>59</v>
      </c>
      <c r="B407" t="s">
        <v>60</v>
      </c>
      <c r="C407" t="s">
        <v>134</v>
      </c>
      <c r="D407" t="s">
        <v>135</v>
      </c>
      <c r="E407" t="s">
        <v>63</v>
      </c>
      <c r="F407" t="s">
        <v>77</v>
      </c>
      <c r="G407" t="s">
        <v>78</v>
      </c>
      <c r="H407" t="s">
        <v>238</v>
      </c>
      <c r="I407" t="s">
        <v>21</v>
      </c>
      <c r="J407" t="s">
        <v>80</v>
      </c>
      <c r="K407" t="s">
        <v>81</v>
      </c>
      <c r="L407" t="s">
        <v>112</v>
      </c>
      <c r="M407" t="s">
        <v>113</v>
      </c>
      <c r="N407" t="s">
        <v>114</v>
      </c>
      <c r="O407" t="s">
        <v>115</v>
      </c>
      <c r="P407" t="s">
        <v>72</v>
      </c>
      <c r="Q407" t="s">
        <v>73</v>
      </c>
      <c r="R407" s="10">
        <v>1104048.74</v>
      </c>
      <c r="S407" t="s">
        <v>74</v>
      </c>
      <c r="T407">
        <v>1.1602544409031292E-3</v>
      </c>
      <c r="U407" s="10">
        <v>21373.469342082855</v>
      </c>
      <c r="V407" s="10">
        <v>2522.0693823657771</v>
      </c>
      <c r="W407" s="10">
        <v>18851.399959717077</v>
      </c>
      <c r="X407" t="s">
        <v>19</v>
      </c>
    </row>
    <row r="408" spans="1:24" x14ac:dyDescent="0.45">
      <c r="A408" t="s">
        <v>59</v>
      </c>
      <c r="B408" t="s">
        <v>60</v>
      </c>
      <c r="C408" t="s">
        <v>146</v>
      </c>
      <c r="D408" t="s">
        <v>147</v>
      </c>
      <c r="E408" t="s">
        <v>63</v>
      </c>
      <c r="F408" t="s">
        <v>77</v>
      </c>
      <c r="G408" t="s">
        <v>78</v>
      </c>
      <c r="H408" t="s">
        <v>238</v>
      </c>
      <c r="I408" t="s">
        <v>21</v>
      </c>
      <c r="J408" t="s">
        <v>80</v>
      </c>
      <c r="K408" t="s">
        <v>81</v>
      </c>
      <c r="L408" t="s">
        <v>82</v>
      </c>
      <c r="M408" t="s">
        <v>83</v>
      </c>
      <c r="N408" t="s">
        <v>186</v>
      </c>
      <c r="O408" t="s">
        <v>187</v>
      </c>
      <c r="P408" t="s">
        <v>72</v>
      </c>
      <c r="Q408" t="s">
        <v>73</v>
      </c>
      <c r="R408" s="10">
        <v>9304.68</v>
      </c>
      <c r="S408" t="s">
        <v>74</v>
      </c>
      <c r="T408">
        <v>9.7783692875574768E-6</v>
      </c>
      <c r="U408" s="10">
        <v>180.13089958138218</v>
      </c>
      <c r="V408" s="10">
        <v>21.255446150603099</v>
      </c>
      <c r="W408" s="10">
        <v>158.87545343077909</v>
      </c>
      <c r="X408" t="s">
        <v>19</v>
      </c>
    </row>
    <row r="409" spans="1:24" x14ac:dyDescent="0.45">
      <c r="A409" t="s">
        <v>59</v>
      </c>
      <c r="B409" t="s">
        <v>60</v>
      </c>
      <c r="C409" t="s">
        <v>142</v>
      </c>
      <c r="D409" t="s">
        <v>143</v>
      </c>
      <c r="E409" t="s">
        <v>63</v>
      </c>
      <c r="F409" t="s">
        <v>77</v>
      </c>
      <c r="G409" t="s">
        <v>78</v>
      </c>
      <c r="H409" t="s">
        <v>238</v>
      </c>
      <c r="I409" t="s">
        <v>21</v>
      </c>
      <c r="J409" t="s">
        <v>80</v>
      </c>
      <c r="K409" t="s">
        <v>81</v>
      </c>
      <c r="L409" t="s">
        <v>162</v>
      </c>
      <c r="M409" t="s">
        <v>163</v>
      </c>
      <c r="N409" t="s">
        <v>239</v>
      </c>
      <c r="O409" t="s">
        <v>240</v>
      </c>
      <c r="P409" t="s">
        <v>72</v>
      </c>
      <c r="Q409" t="s">
        <v>73</v>
      </c>
      <c r="R409" s="10">
        <v>183976.11000000002</v>
      </c>
      <c r="S409" t="s">
        <v>74</v>
      </c>
      <c r="T409">
        <v>1.9334209705957603E-4</v>
      </c>
      <c r="U409" s="10">
        <v>3561.6251387240959</v>
      </c>
      <c r="V409" s="10">
        <v>420.27176636944336</v>
      </c>
      <c r="W409" s="10">
        <v>3141.3533723546525</v>
      </c>
      <c r="X409" t="s">
        <v>19</v>
      </c>
    </row>
    <row r="410" spans="1:24" x14ac:dyDescent="0.45">
      <c r="A410" t="s">
        <v>59</v>
      </c>
      <c r="B410" t="s">
        <v>60</v>
      </c>
      <c r="C410" t="s">
        <v>100</v>
      </c>
      <c r="D410" t="s">
        <v>101</v>
      </c>
      <c r="E410" t="s">
        <v>63</v>
      </c>
      <c r="F410" t="s">
        <v>77</v>
      </c>
      <c r="G410" t="s">
        <v>78</v>
      </c>
      <c r="H410" t="s">
        <v>238</v>
      </c>
      <c r="I410" t="s">
        <v>21</v>
      </c>
      <c r="J410" t="s">
        <v>80</v>
      </c>
      <c r="K410" t="s">
        <v>81</v>
      </c>
      <c r="L410" t="s">
        <v>68</v>
      </c>
      <c r="M410" t="s">
        <v>69</v>
      </c>
      <c r="N410" t="s">
        <v>122</v>
      </c>
      <c r="O410" t="s">
        <v>123</v>
      </c>
      <c r="P410" t="s">
        <v>72</v>
      </c>
      <c r="Q410" t="s">
        <v>73</v>
      </c>
      <c r="R410" s="10">
        <v>781103.9</v>
      </c>
      <c r="S410" t="s">
        <v>74</v>
      </c>
      <c r="T410">
        <v>8.2086889459405009E-4</v>
      </c>
      <c r="U410" s="10">
        <v>15121.524670759874</v>
      </c>
      <c r="V410" s="10">
        <v>1784.3399111496653</v>
      </c>
      <c r="W410" s="10">
        <v>13337.184759610209</v>
      </c>
      <c r="X410" t="s">
        <v>19</v>
      </c>
    </row>
    <row r="411" spans="1:24" x14ac:dyDescent="0.45">
      <c r="A411" t="s">
        <v>59</v>
      </c>
      <c r="B411" t="s">
        <v>60</v>
      </c>
      <c r="C411" t="s">
        <v>104</v>
      </c>
      <c r="D411" t="s">
        <v>105</v>
      </c>
      <c r="E411" t="s">
        <v>63</v>
      </c>
      <c r="F411" t="s">
        <v>77</v>
      </c>
      <c r="G411" t="s">
        <v>78</v>
      </c>
      <c r="H411" t="s">
        <v>238</v>
      </c>
      <c r="I411" t="s">
        <v>21</v>
      </c>
      <c r="J411" t="s">
        <v>80</v>
      </c>
      <c r="K411" t="s">
        <v>81</v>
      </c>
      <c r="L411" t="s">
        <v>162</v>
      </c>
      <c r="M411" t="s">
        <v>163</v>
      </c>
      <c r="N411" t="s">
        <v>239</v>
      </c>
      <c r="O411" t="s">
        <v>240</v>
      </c>
      <c r="P411" t="s">
        <v>72</v>
      </c>
      <c r="Q411" t="s">
        <v>73</v>
      </c>
      <c r="R411" s="10">
        <v>672910.56</v>
      </c>
      <c r="S411" t="s">
        <v>74</v>
      </c>
      <c r="T411">
        <v>7.071675708543553E-4</v>
      </c>
      <c r="U411" s="10">
        <v>13026.991203417168</v>
      </c>
      <c r="V411" s="10">
        <v>1537.184962003226</v>
      </c>
      <c r="W411" s="10">
        <v>11489.806241413942</v>
      </c>
      <c r="X411" t="s">
        <v>19</v>
      </c>
    </row>
    <row r="412" spans="1:24" x14ac:dyDescent="0.45">
      <c r="A412" t="s">
        <v>59</v>
      </c>
      <c r="B412" t="s">
        <v>60</v>
      </c>
      <c r="C412" t="s">
        <v>138</v>
      </c>
      <c r="D412" t="s">
        <v>139</v>
      </c>
      <c r="E412" t="s">
        <v>63</v>
      </c>
      <c r="F412" t="s">
        <v>77</v>
      </c>
      <c r="G412" t="s">
        <v>78</v>
      </c>
      <c r="H412" t="s">
        <v>238</v>
      </c>
      <c r="I412" t="s">
        <v>21</v>
      </c>
      <c r="J412" t="s">
        <v>80</v>
      </c>
      <c r="K412" t="s">
        <v>81</v>
      </c>
      <c r="L412" t="s">
        <v>162</v>
      </c>
      <c r="M412" t="s">
        <v>163</v>
      </c>
      <c r="N412" t="s">
        <v>164</v>
      </c>
      <c r="O412" t="s">
        <v>165</v>
      </c>
      <c r="P412" t="s">
        <v>72</v>
      </c>
      <c r="Q412" t="s">
        <v>73</v>
      </c>
      <c r="R412" s="10">
        <v>114793.08</v>
      </c>
      <c r="S412" t="s">
        <v>74</v>
      </c>
      <c r="T412">
        <v>1.2063704801198197E-4</v>
      </c>
      <c r="U412" s="10">
        <v>2222.2989684887143</v>
      </c>
      <c r="V412" s="10">
        <v>262.23127828166832</v>
      </c>
      <c r="W412" s="10">
        <v>1960.0676902070461</v>
      </c>
      <c r="X412" t="s">
        <v>19</v>
      </c>
    </row>
    <row r="413" spans="1:24" x14ac:dyDescent="0.45">
      <c r="A413" t="s">
        <v>59</v>
      </c>
      <c r="B413" t="s">
        <v>60</v>
      </c>
      <c r="C413" t="s">
        <v>104</v>
      </c>
      <c r="D413" t="s">
        <v>105</v>
      </c>
      <c r="E413" t="s">
        <v>63</v>
      </c>
      <c r="F413" t="s">
        <v>77</v>
      </c>
      <c r="G413" t="s">
        <v>78</v>
      </c>
      <c r="H413" t="s">
        <v>238</v>
      </c>
      <c r="I413" t="s">
        <v>21</v>
      </c>
      <c r="J413" t="s">
        <v>80</v>
      </c>
      <c r="K413" t="s">
        <v>81</v>
      </c>
      <c r="L413" t="s">
        <v>82</v>
      </c>
      <c r="M413" t="s">
        <v>83</v>
      </c>
      <c r="N413" t="s">
        <v>186</v>
      </c>
      <c r="O413" t="s">
        <v>187</v>
      </c>
      <c r="P413" t="s">
        <v>72</v>
      </c>
      <c r="Q413" t="s">
        <v>73</v>
      </c>
      <c r="R413" s="10">
        <v>54671.840000000004</v>
      </c>
      <c r="S413" t="s">
        <v>74</v>
      </c>
      <c r="T413">
        <v>5.7455113034543515E-5</v>
      </c>
      <c r="U413" s="10">
        <v>1058.4015485722662</v>
      </c>
      <c r="V413" s="10">
        <v>124.89138273152741</v>
      </c>
      <c r="W413" s="10">
        <v>933.51016584073875</v>
      </c>
      <c r="X413" t="s">
        <v>19</v>
      </c>
    </row>
    <row r="414" spans="1:24" x14ac:dyDescent="0.45">
      <c r="A414" t="s">
        <v>59</v>
      </c>
      <c r="B414" t="s">
        <v>60</v>
      </c>
      <c r="C414" t="s">
        <v>104</v>
      </c>
      <c r="D414" t="s">
        <v>105</v>
      </c>
      <c r="E414" t="s">
        <v>63</v>
      </c>
      <c r="F414" t="s">
        <v>77</v>
      </c>
      <c r="G414" t="s">
        <v>78</v>
      </c>
      <c r="H414" t="s">
        <v>238</v>
      </c>
      <c r="I414" t="s">
        <v>21</v>
      </c>
      <c r="J414" t="s">
        <v>80</v>
      </c>
      <c r="K414" t="s">
        <v>81</v>
      </c>
      <c r="L414" t="s">
        <v>82</v>
      </c>
      <c r="M414" t="s">
        <v>83</v>
      </c>
      <c r="N414" t="s">
        <v>184</v>
      </c>
      <c r="O414" t="s">
        <v>185</v>
      </c>
      <c r="P414" t="s">
        <v>72</v>
      </c>
      <c r="Q414" t="s">
        <v>73</v>
      </c>
      <c r="R414" s="10">
        <v>3266568.96</v>
      </c>
      <c r="S414" t="s">
        <v>74</v>
      </c>
      <c r="T414">
        <v>3.4328657830417129E-3</v>
      </c>
      <c r="U414" s="10">
        <v>63238.070015241792</v>
      </c>
      <c r="V414" s="10">
        <v>7462.0922617985316</v>
      </c>
      <c r="W414" s="10">
        <v>55775.977753443258</v>
      </c>
      <c r="X414" t="s">
        <v>19</v>
      </c>
    </row>
    <row r="415" spans="1:24" x14ac:dyDescent="0.45">
      <c r="A415" t="s">
        <v>59</v>
      </c>
      <c r="B415" t="s">
        <v>60</v>
      </c>
      <c r="C415" t="s">
        <v>154</v>
      </c>
      <c r="D415" t="s">
        <v>155</v>
      </c>
      <c r="E415" t="s">
        <v>63</v>
      </c>
      <c r="F415" t="s">
        <v>77</v>
      </c>
      <c r="G415" t="s">
        <v>78</v>
      </c>
      <c r="H415" t="s">
        <v>238</v>
      </c>
      <c r="I415" t="s">
        <v>21</v>
      </c>
      <c r="J415" t="s">
        <v>80</v>
      </c>
      <c r="K415" t="s">
        <v>81</v>
      </c>
      <c r="L415" t="s">
        <v>162</v>
      </c>
      <c r="M415" t="s">
        <v>163</v>
      </c>
      <c r="N415" t="s">
        <v>241</v>
      </c>
      <c r="O415" t="s">
        <v>242</v>
      </c>
      <c r="P415" t="s">
        <v>72</v>
      </c>
      <c r="Q415" t="s">
        <v>73</v>
      </c>
      <c r="R415" s="10">
        <v>848287.56</v>
      </c>
      <c r="S415" t="s">
        <v>74</v>
      </c>
      <c r="T415">
        <v>8.9147278828729951E-4</v>
      </c>
      <c r="U415" s="10">
        <v>16422.14469347637</v>
      </c>
      <c r="V415" s="10">
        <v>1937.8130738302118</v>
      </c>
      <c r="W415" s="10">
        <v>14484.331619646158</v>
      </c>
      <c r="X415" t="s">
        <v>19</v>
      </c>
    </row>
    <row r="416" spans="1:24" x14ac:dyDescent="0.45">
      <c r="A416" t="s">
        <v>59</v>
      </c>
      <c r="B416" t="s">
        <v>60</v>
      </c>
      <c r="C416" t="s">
        <v>104</v>
      </c>
      <c r="D416" t="s">
        <v>105</v>
      </c>
      <c r="E416" t="s">
        <v>63</v>
      </c>
      <c r="F416" t="s">
        <v>77</v>
      </c>
      <c r="G416" t="s">
        <v>78</v>
      </c>
      <c r="H416" t="s">
        <v>238</v>
      </c>
      <c r="I416" t="s">
        <v>21</v>
      </c>
      <c r="J416" t="s">
        <v>80</v>
      </c>
      <c r="K416" t="s">
        <v>81</v>
      </c>
      <c r="L416" t="s">
        <v>112</v>
      </c>
      <c r="M416" t="s">
        <v>113</v>
      </c>
      <c r="N416" t="s">
        <v>152</v>
      </c>
      <c r="O416" t="s">
        <v>153</v>
      </c>
      <c r="P416" t="s">
        <v>72</v>
      </c>
      <c r="Q416" t="s">
        <v>73</v>
      </c>
      <c r="R416" s="10">
        <v>370832.60000000003</v>
      </c>
      <c r="S416" t="s">
        <v>74</v>
      </c>
      <c r="T416">
        <v>3.8971121055910433E-4</v>
      </c>
      <c r="U416" s="10">
        <v>7179.012049001456</v>
      </c>
      <c r="V416" s="10">
        <v>847.12342178217182</v>
      </c>
      <c r="W416" s="10">
        <v>6331.888627219284</v>
      </c>
      <c r="X416" t="s">
        <v>19</v>
      </c>
    </row>
    <row r="417" spans="1:24" x14ac:dyDescent="0.45">
      <c r="A417" t="s">
        <v>59</v>
      </c>
      <c r="B417" t="s">
        <v>60</v>
      </c>
      <c r="C417" t="s">
        <v>116</v>
      </c>
      <c r="D417" t="s">
        <v>117</v>
      </c>
      <c r="E417" t="s">
        <v>63</v>
      </c>
      <c r="F417" t="s">
        <v>77</v>
      </c>
      <c r="G417" t="s">
        <v>78</v>
      </c>
      <c r="H417" t="s">
        <v>238</v>
      </c>
      <c r="I417" t="s">
        <v>21</v>
      </c>
      <c r="J417" t="s">
        <v>80</v>
      </c>
      <c r="K417" t="s">
        <v>81</v>
      </c>
      <c r="L417" t="s">
        <v>68</v>
      </c>
      <c r="M417" t="s">
        <v>69</v>
      </c>
      <c r="N417" t="s">
        <v>130</v>
      </c>
      <c r="O417" t="s">
        <v>131</v>
      </c>
      <c r="P417" t="s">
        <v>72</v>
      </c>
      <c r="Q417" t="s">
        <v>73</v>
      </c>
      <c r="R417" s="10">
        <v>735663.67</v>
      </c>
      <c r="S417" t="s">
        <v>74</v>
      </c>
      <c r="T417">
        <v>7.7311536094737475E-4</v>
      </c>
      <c r="U417" s="10">
        <v>14241.839447078361</v>
      </c>
      <c r="V417" s="10">
        <v>1680.5370547552466</v>
      </c>
      <c r="W417" s="10">
        <v>12561.302392323114</v>
      </c>
      <c r="X417" t="s">
        <v>19</v>
      </c>
    </row>
    <row r="418" spans="1:24" x14ac:dyDescent="0.45">
      <c r="A418" t="s">
        <v>59</v>
      </c>
      <c r="B418" t="s">
        <v>60</v>
      </c>
      <c r="C418" t="s">
        <v>104</v>
      </c>
      <c r="D418" t="s">
        <v>105</v>
      </c>
      <c r="E418" t="s">
        <v>63</v>
      </c>
      <c r="F418" t="s">
        <v>77</v>
      </c>
      <c r="G418" t="s">
        <v>78</v>
      </c>
      <c r="H418" t="s">
        <v>238</v>
      </c>
      <c r="I418" t="s">
        <v>21</v>
      </c>
      <c r="J418" t="s">
        <v>80</v>
      </c>
      <c r="K418" t="s">
        <v>81</v>
      </c>
      <c r="L418" t="s">
        <v>94</v>
      </c>
      <c r="M418" t="s">
        <v>95</v>
      </c>
      <c r="N418" t="s">
        <v>96</v>
      </c>
      <c r="O418" t="s">
        <v>97</v>
      </c>
      <c r="P418" t="s">
        <v>72</v>
      </c>
      <c r="Q418" t="s">
        <v>73</v>
      </c>
      <c r="R418" s="10">
        <v>33373330.949999999</v>
      </c>
      <c r="S418" t="s">
        <v>74</v>
      </c>
      <c r="T418">
        <v>3.5072324291106342E-2</v>
      </c>
      <c r="U418" s="10">
        <v>646080.05068961892</v>
      </c>
      <c r="V418" s="10">
        <v>76237.445981375044</v>
      </c>
      <c r="W418" s="10">
        <v>569842.60470824386</v>
      </c>
      <c r="X418" t="s">
        <v>19</v>
      </c>
    </row>
    <row r="419" spans="1:24" x14ac:dyDescent="0.45">
      <c r="A419" t="s">
        <v>59</v>
      </c>
      <c r="B419" t="s">
        <v>60</v>
      </c>
      <c r="C419" t="s">
        <v>91</v>
      </c>
      <c r="D419" t="s">
        <v>92</v>
      </c>
      <c r="E419" t="s">
        <v>63</v>
      </c>
      <c r="F419" t="s">
        <v>77</v>
      </c>
      <c r="G419" t="s">
        <v>78</v>
      </c>
      <c r="H419" t="s">
        <v>238</v>
      </c>
      <c r="I419" t="s">
        <v>21</v>
      </c>
      <c r="J419" t="s">
        <v>80</v>
      </c>
      <c r="K419" t="s">
        <v>81</v>
      </c>
      <c r="L419" t="s">
        <v>211</v>
      </c>
      <c r="M419" t="s">
        <v>212</v>
      </c>
      <c r="N419" t="s">
        <v>253</v>
      </c>
      <c r="O419" t="s">
        <v>254</v>
      </c>
      <c r="P419" t="s">
        <v>72</v>
      </c>
      <c r="Q419" t="s">
        <v>73</v>
      </c>
      <c r="R419" s="10">
        <v>24002.97</v>
      </c>
      <c r="S419" t="s">
        <v>74</v>
      </c>
      <c r="T419">
        <v>2.5224930320888358E-5</v>
      </c>
      <c r="U419" s="10">
        <v>464.67762230672406</v>
      </c>
      <c r="V419" s="10">
        <v>54.831959432193443</v>
      </c>
      <c r="W419" s="10">
        <v>409.8456628745306</v>
      </c>
      <c r="X419" t="s">
        <v>19</v>
      </c>
    </row>
    <row r="420" spans="1:24" x14ac:dyDescent="0.45">
      <c r="A420" t="s">
        <v>59</v>
      </c>
      <c r="B420" t="s">
        <v>60</v>
      </c>
      <c r="C420" t="s">
        <v>138</v>
      </c>
      <c r="D420" t="s">
        <v>139</v>
      </c>
      <c r="E420" t="s">
        <v>63</v>
      </c>
      <c r="F420" t="s">
        <v>77</v>
      </c>
      <c r="G420" t="s">
        <v>78</v>
      </c>
      <c r="H420" t="s">
        <v>238</v>
      </c>
      <c r="I420" t="s">
        <v>21</v>
      </c>
      <c r="J420" t="s">
        <v>80</v>
      </c>
      <c r="K420" t="s">
        <v>81</v>
      </c>
      <c r="L420" t="s">
        <v>94</v>
      </c>
      <c r="M420" t="s">
        <v>95</v>
      </c>
      <c r="N420" t="s">
        <v>96</v>
      </c>
      <c r="O420" t="s">
        <v>97</v>
      </c>
      <c r="P420" t="s">
        <v>72</v>
      </c>
      <c r="Q420" t="s">
        <v>73</v>
      </c>
      <c r="R420" s="10">
        <v>29808783.550000001</v>
      </c>
      <c r="S420" t="s">
        <v>74</v>
      </c>
      <c r="T420">
        <v>3.1326310369058204E-2</v>
      </c>
      <c r="U420" s="10">
        <v>577073.36483234307</v>
      </c>
      <c r="V420" s="10">
        <v>68094.657050216483</v>
      </c>
      <c r="W420" s="10">
        <v>508978.70778212661</v>
      </c>
      <c r="X420" t="s">
        <v>19</v>
      </c>
    </row>
    <row r="421" spans="1:24" x14ac:dyDescent="0.45">
      <c r="A421" t="s">
        <v>59</v>
      </c>
      <c r="B421" t="s">
        <v>60</v>
      </c>
      <c r="C421" t="s">
        <v>138</v>
      </c>
      <c r="D421" t="s">
        <v>139</v>
      </c>
      <c r="E421" t="s">
        <v>63</v>
      </c>
      <c r="F421" t="s">
        <v>77</v>
      </c>
      <c r="G421" t="s">
        <v>78</v>
      </c>
      <c r="H421" t="s">
        <v>238</v>
      </c>
      <c r="I421" t="s">
        <v>21</v>
      </c>
      <c r="J421" t="s">
        <v>80</v>
      </c>
      <c r="K421" t="s">
        <v>81</v>
      </c>
      <c r="L421" t="s">
        <v>68</v>
      </c>
      <c r="M421" t="s">
        <v>69</v>
      </c>
      <c r="N421" t="s">
        <v>70</v>
      </c>
      <c r="O421" t="s">
        <v>71</v>
      </c>
      <c r="P421" t="s">
        <v>72</v>
      </c>
      <c r="Q421" t="s">
        <v>73</v>
      </c>
      <c r="R421" s="10">
        <v>806932.43</v>
      </c>
      <c r="S421" t="s">
        <v>74</v>
      </c>
      <c r="T421">
        <v>8.4801232182580416E-4</v>
      </c>
      <c r="U421" s="10">
        <v>15621.54362291779</v>
      </c>
      <c r="V421" s="10">
        <v>1843.3421475042994</v>
      </c>
      <c r="W421" s="10">
        <v>13778.201475413491</v>
      </c>
      <c r="X421" t="s">
        <v>19</v>
      </c>
    </row>
    <row r="422" spans="1:24" x14ac:dyDescent="0.45">
      <c r="A422" t="s">
        <v>59</v>
      </c>
      <c r="B422" t="s">
        <v>60</v>
      </c>
      <c r="C422" t="s">
        <v>126</v>
      </c>
      <c r="D422" t="s">
        <v>127</v>
      </c>
      <c r="E422" t="s">
        <v>63</v>
      </c>
      <c r="F422" t="s">
        <v>77</v>
      </c>
      <c r="G422" t="s">
        <v>78</v>
      </c>
      <c r="H422" t="s">
        <v>238</v>
      </c>
      <c r="I422" t="s">
        <v>21</v>
      </c>
      <c r="J422" t="s">
        <v>80</v>
      </c>
      <c r="K422" t="s">
        <v>81</v>
      </c>
      <c r="L422" t="s">
        <v>94</v>
      </c>
      <c r="M422" t="s">
        <v>95</v>
      </c>
      <c r="N422" t="s">
        <v>96</v>
      </c>
      <c r="O422" t="s">
        <v>97</v>
      </c>
      <c r="P422" t="s">
        <v>72</v>
      </c>
      <c r="Q422" t="s">
        <v>73</v>
      </c>
      <c r="R422" s="10">
        <v>2176942.17</v>
      </c>
      <c r="S422" t="s">
        <v>74</v>
      </c>
      <c r="T422">
        <v>2.2877674950580488E-3</v>
      </c>
      <c r="U422" s="10">
        <v>42143.79768232182</v>
      </c>
      <c r="V422" s="10">
        <v>4972.9681265139752</v>
      </c>
      <c r="W422" s="10">
        <v>37170.829555807846</v>
      </c>
      <c r="X422" t="s">
        <v>19</v>
      </c>
    </row>
    <row r="423" spans="1:24" x14ac:dyDescent="0.45">
      <c r="A423" t="s">
        <v>59</v>
      </c>
      <c r="B423" t="s">
        <v>60</v>
      </c>
      <c r="C423" t="s">
        <v>134</v>
      </c>
      <c r="D423" t="s">
        <v>135</v>
      </c>
      <c r="E423" t="s">
        <v>63</v>
      </c>
      <c r="F423" t="s">
        <v>77</v>
      </c>
      <c r="G423" t="s">
        <v>78</v>
      </c>
      <c r="H423" t="s">
        <v>238</v>
      </c>
      <c r="I423" t="s">
        <v>21</v>
      </c>
      <c r="J423" t="s">
        <v>80</v>
      </c>
      <c r="K423" t="s">
        <v>81</v>
      </c>
      <c r="L423" t="s">
        <v>94</v>
      </c>
      <c r="M423" t="s">
        <v>95</v>
      </c>
      <c r="N423" t="s">
        <v>96</v>
      </c>
      <c r="O423" t="s">
        <v>97</v>
      </c>
      <c r="P423" t="s">
        <v>72</v>
      </c>
      <c r="Q423" t="s">
        <v>73</v>
      </c>
      <c r="R423" s="10">
        <v>10267714.92</v>
      </c>
      <c r="S423" t="s">
        <v>74</v>
      </c>
      <c r="T423">
        <v>1.079043107631038E-2</v>
      </c>
      <c r="U423" s="10">
        <v>198774.45814200805</v>
      </c>
      <c r="V423" s="10">
        <v>23455.386060756951</v>
      </c>
      <c r="W423" s="10">
        <v>175319.0720812511</v>
      </c>
      <c r="X423" t="s">
        <v>19</v>
      </c>
    </row>
    <row r="424" spans="1:24" x14ac:dyDescent="0.45">
      <c r="A424" t="s">
        <v>59</v>
      </c>
      <c r="B424" t="s">
        <v>60</v>
      </c>
      <c r="C424" t="s">
        <v>134</v>
      </c>
      <c r="D424" t="s">
        <v>135</v>
      </c>
      <c r="E424" t="s">
        <v>63</v>
      </c>
      <c r="F424" t="s">
        <v>77</v>
      </c>
      <c r="G424" t="s">
        <v>78</v>
      </c>
      <c r="H424" t="s">
        <v>238</v>
      </c>
      <c r="I424" t="s">
        <v>21</v>
      </c>
      <c r="J424" t="s">
        <v>80</v>
      </c>
      <c r="K424" t="s">
        <v>81</v>
      </c>
      <c r="L424" t="s">
        <v>82</v>
      </c>
      <c r="M424" t="s">
        <v>83</v>
      </c>
      <c r="N424" t="s">
        <v>184</v>
      </c>
      <c r="O424" t="s">
        <v>185</v>
      </c>
      <c r="P424" t="s">
        <v>72</v>
      </c>
      <c r="Q424" t="s">
        <v>73</v>
      </c>
      <c r="R424" s="10">
        <v>693220.44000000006</v>
      </c>
      <c r="S424" t="s">
        <v>74</v>
      </c>
      <c r="T424">
        <v>7.2851140071481023E-4</v>
      </c>
      <c r="U424" s="10">
        <v>13420.173661576924</v>
      </c>
      <c r="V424" s="10">
        <v>1583.5804920660771</v>
      </c>
      <c r="W424" s="10">
        <v>11836.593169510847</v>
      </c>
      <c r="X424" t="s">
        <v>19</v>
      </c>
    </row>
    <row r="425" spans="1:24" x14ac:dyDescent="0.45">
      <c r="A425" t="s">
        <v>59</v>
      </c>
      <c r="B425" t="s">
        <v>60</v>
      </c>
      <c r="C425" t="s">
        <v>136</v>
      </c>
      <c r="D425" t="s">
        <v>137</v>
      </c>
      <c r="E425" t="s">
        <v>63</v>
      </c>
      <c r="F425" t="s">
        <v>77</v>
      </c>
      <c r="G425" t="s">
        <v>78</v>
      </c>
      <c r="H425" t="s">
        <v>238</v>
      </c>
      <c r="I425" t="s">
        <v>21</v>
      </c>
      <c r="J425" t="s">
        <v>80</v>
      </c>
      <c r="K425" t="s">
        <v>81</v>
      </c>
      <c r="L425" t="s">
        <v>68</v>
      </c>
      <c r="M425" t="s">
        <v>69</v>
      </c>
      <c r="N425" t="s">
        <v>156</v>
      </c>
      <c r="O425" t="s">
        <v>157</v>
      </c>
      <c r="P425" t="s">
        <v>72</v>
      </c>
      <c r="Q425" t="s">
        <v>73</v>
      </c>
      <c r="R425" s="10">
        <v>1437797.02</v>
      </c>
      <c r="S425" t="s">
        <v>74</v>
      </c>
      <c r="T425">
        <v>1.510993416443087E-3</v>
      </c>
      <c r="U425" s="10">
        <v>27834.559665461955</v>
      </c>
      <c r="V425" s="10">
        <v>3284.478040524511</v>
      </c>
      <c r="W425" s="10">
        <v>24550.081624937444</v>
      </c>
      <c r="X425" t="s">
        <v>19</v>
      </c>
    </row>
    <row r="426" spans="1:24" x14ac:dyDescent="0.45">
      <c r="A426" t="s">
        <v>59</v>
      </c>
      <c r="B426" t="s">
        <v>60</v>
      </c>
      <c r="C426" t="s">
        <v>110</v>
      </c>
      <c r="D426" t="s">
        <v>111</v>
      </c>
      <c r="E426" t="s">
        <v>63</v>
      </c>
      <c r="F426" t="s">
        <v>77</v>
      </c>
      <c r="G426" t="s">
        <v>78</v>
      </c>
      <c r="H426" t="s">
        <v>238</v>
      </c>
      <c r="I426" t="s">
        <v>21</v>
      </c>
      <c r="J426" t="s">
        <v>80</v>
      </c>
      <c r="K426" t="s">
        <v>81</v>
      </c>
      <c r="L426" t="s">
        <v>162</v>
      </c>
      <c r="M426" t="s">
        <v>163</v>
      </c>
      <c r="N426" t="s">
        <v>164</v>
      </c>
      <c r="O426" t="s">
        <v>165</v>
      </c>
      <c r="P426" t="s">
        <v>72</v>
      </c>
      <c r="Q426" t="s">
        <v>73</v>
      </c>
      <c r="R426" s="10">
        <v>162927</v>
      </c>
      <c r="S426" t="s">
        <v>74</v>
      </c>
      <c r="T426">
        <v>1.712214039509018E-4</v>
      </c>
      <c r="U426" s="10">
        <v>3154.131799921744</v>
      </c>
      <c r="V426" s="10">
        <v>372.1875523907658</v>
      </c>
      <c r="W426" s="10">
        <v>2781.9442475309784</v>
      </c>
      <c r="X426" t="s">
        <v>19</v>
      </c>
    </row>
    <row r="427" spans="1:24" x14ac:dyDescent="0.45">
      <c r="A427" t="s">
        <v>59</v>
      </c>
      <c r="B427" t="s">
        <v>60</v>
      </c>
      <c r="C427" t="s">
        <v>110</v>
      </c>
      <c r="D427" t="s">
        <v>111</v>
      </c>
      <c r="E427" t="s">
        <v>63</v>
      </c>
      <c r="F427" t="s">
        <v>77</v>
      </c>
      <c r="G427" t="s">
        <v>78</v>
      </c>
      <c r="H427" t="s">
        <v>238</v>
      </c>
      <c r="I427" t="s">
        <v>21</v>
      </c>
      <c r="J427" t="s">
        <v>80</v>
      </c>
      <c r="K427" t="s">
        <v>81</v>
      </c>
      <c r="L427" t="s">
        <v>82</v>
      </c>
      <c r="M427" t="s">
        <v>83</v>
      </c>
      <c r="N427" t="s">
        <v>84</v>
      </c>
      <c r="O427" t="s">
        <v>85</v>
      </c>
      <c r="P427" t="s">
        <v>72</v>
      </c>
      <c r="Q427" t="s">
        <v>73</v>
      </c>
      <c r="R427" s="10">
        <v>386623.65</v>
      </c>
      <c r="S427" t="s">
        <v>74</v>
      </c>
      <c r="T427">
        <v>4.063061625981088E-4</v>
      </c>
      <c r="U427" s="10">
        <v>7484.7137004107017</v>
      </c>
      <c r="V427" s="10">
        <v>883.19621664846284</v>
      </c>
      <c r="W427" s="10">
        <v>6601.517483762239</v>
      </c>
      <c r="X427" t="s">
        <v>19</v>
      </c>
    </row>
    <row r="428" spans="1:24" x14ac:dyDescent="0.45">
      <c r="A428" t="s">
        <v>59</v>
      </c>
      <c r="B428" t="s">
        <v>60</v>
      </c>
      <c r="C428" t="s">
        <v>138</v>
      </c>
      <c r="D428" t="s">
        <v>139</v>
      </c>
      <c r="E428" t="s">
        <v>63</v>
      </c>
      <c r="F428" t="s">
        <v>77</v>
      </c>
      <c r="G428" t="s">
        <v>78</v>
      </c>
      <c r="H428" t="s">
        <v>238</v>
      </c>
      <c r="I428" t="s">
        <v>21</v>
      </c>
      <c r="J428" t="s">
        <v>80</v>
      </c>
      <c r="K428" t="s">
        <v>81</v>
      </c>
      <c r="L428" t="s">
        <v>82</v>
      </c>
      <c r="M428" t="s">
        <v>83</v>
      </c>
      <c r="N428" t="s">
        <v>84</v>
      </c>
      <c r="O428" t="s">
        <v>85</v>
      </c>
      <c r="P428" t="s">
        <v>72</v>
      </c>
      <c r="Q428" t="s">
        <v>73</v>
      </c>
      <c r="R428" s="10">
        <v>328670.06</v>
      </c>
      <c r="S428" t="s">
        <v>74</v>
      </c>
      <c r="T428">
        <v>3.4540222989330884E-4</v>
      </c>
      <c r="U428" s="10">
        <v>6362.7801894602344</v>
      </c>
      <c r="V428" s="10">
        <v>750.80806235630769</v>
      </c>
      <c r="W428" s="10">
        <v>5611.9721271039271</v>
      </c>
      <c r="X428" t="s">
        <v>19</v>
      </c>
    </row>
    <row r="429" spans="1:24" x14ac:dyDescent="0.45">
      <c r="A429" t="s">
        <v>59</v>
      </c>
      <c r="B429" t="s">
        <v>60</v>
      </c>
      <c r="C429" t="s">
        <v>138</v>
      </c>
      <c r="D429" t="s">
        <v>139</v>
      </c>
      <c r="E429" t="s">
        <v>63</v>
      </c>
      <c r="F429" t="s">
        <v>77</v>
      </c>
      <c r="G429" t="s">
        <v>78</v>
      </c>
      <c r="H429" t="s">
        <v>238</v>
      </c>
      <c r="I429" t="s">
        <v>21</v>
      </c>
      <c r="J429" t="s">
        <v>80</v>
      </c>
      <c r="K429" t="s">
        <v>81</v>
      </c>
      <c r="L429" t="s">
        <v>68</v>
      </c>
      <c r="M429" t="s">
        <v>69</v>
      </c>
      <c r="N429" t="s">
        <v>118</v>
      </c>
      <c r="O429" t="s">
        <v>119</v>
      </c>
      <c r="P429" t="s">
        <v>72</v>
      </c>
      <c r="Q429" t="s">
        <v>73</v>
      </c>
      <c r="R429" s="10">
        <v>1217558.47</v>
      </c>
      <c r="S429" t="s">
        <v>74</v>
      </c>
      <c r="T429">
        <v>1.2795428052177473E-3</v>
      </c>
      <c r="U429" s="10">
        <v>23570.923717315512</v>
      </c>
      <c r="V429" s="10">
        <v>2781.3689986432305</v>
      </c>
      <c r="W429" s="10">
        <v>20789.554718672283</v>
      </c>
      <c r="X429" t="s">
        <v>19</v>
      </c>
    </row>
    <row r="430" spans="1:24" x14ac:dyDescent="0.45">
      <c r="A430" t="s">
        <v>59</v>
      </c>
      <c r="B430" t="s">
        <v>60</v>
      </c>
      <c r="C430" t="s">
        <v>134</v>
      </c>
      <c r="D430" t="s">
        <v>135</v>
      </c>
      <c r="E430" t="s">
        <v>63</v>
      </c>
      <c r="F430" t="s">
        <v>77</v>
      </c>
      <c r="G430" t="s">
        <v>78</v>
      </c>
      <c r="H430" t="s">
        <v>238</v>
      </c>
      <c r="I430" t="s">
        <v>21</v>
      </c>
      <c r="J430" t="s">
        <v>80</v>
      </c>
      <c r="K430" t="s">
        <v>81</v>
      </c>
      <c r="L430" t="s">
        <v>82</v>
      </c>
      <c r="M430" t="s">
        <v>83</v>
      </c>
      <c r="N430" t="s">
        <v>84</v>
      </c>
      <c r="O430" t="s">
        <v>85</v>
      </c>
      <c r="P430" t="s">
        <v>72</v>
      </c>
      <c r="Q430" t="s">
        <v>73</v>
      </c>
      <c r="R430" s="10">
        <v>230127.93</v>
      </c>
      <c r="S430" t="s">
        <v>74</v>
      </c>
      <c r="T430">
        <v>2.4184344683763189E-4</v>
      </c>
      <c r="U430" s="10">
        <v>4455.0861555369283</v>
      </c>
      <c r="V430" s="10">
        <v>525.70016635335753</v>
      </c>
      <c r="W430" s="10">
        <v>3929.3859891835709</v>
      </c>
      <c r="X430" t="s">
        <v>19</v>
      </c>
    </row>
    <row r="431" spans="1:24" x14ac:dyDescent="0.45">
      <c r="A431" t="s">
        <v>59</v>
      </c>
      <c r="B431" t="s">
        <v>60</v>
      </c>
      <c r="C431" t="s">
        <v>150</v>
      </c>
      <c r="D431" t="s">
        <v>151</v>
      </c>
      <c r="E431" t="s">
        <v>63</v>
      </c>
      <c r="F431" t="s">
        <v>77</v>
      </c>
      <c r="G431" t="s">
        <v>78</v>
      </c>
      <c r="H431" t="s">
        <v>238</v>
      </c>
      <c r="I431" t="s">
        <v>21</v>
      </c>
      <c r="J431" t="s">
        <v>80</v>
      </c>
      <c r="K431" t="s">
        <v>81</v>
      </c>
      <c r="L431" t="s">
        <v>162</v>
      </c>
      <c r="M431" t="s">
        <v>163</v>
      </c>
      <c r="N431" t="s">
        <v>245</v>
      </c>
      <c r="O431" t="s">
        <v>246</v>
      </c>
      <c r="P431" t="s">
        <v>72</v>
      </c>
      <c r="Q431" t="s">
        <v>73</v>
      </c>
      <c r="R431" s="10">
        <v>952041.59</v>
      </c>
      <c r="S431" t="s">
        <v>74</v>
      </c>
      <c r="T431">
        <v>1.0005088024664347E-3</v>
      </c>
      <c r="U431" s="10">
        <v>18430.736795417939</v>
      </c>
      <c r="V431" s="10">
        <v>2174.8269418593168</v>
      </c>
      <c r="W431" s="10">
        <v>16255.909853558622</v>
      </c>
      <c r="X431" t="s">
        <v>19</v>
      </c>
    </row>
    <row r="432" spans="1:24" x14ac:dyDescent="0.45">
      <c r="A432" t="s">
        <v>59</v>
      </c>
      <c r="B432" t="s">
        <v>60</v>
      </c>
      <c r="C432" t="s">
        <v>86</v>
      </c>
      <c r="D432" t="s">
        <v>87</v>
      </c>
      <c r="E432" t="s">
        <v>63</v>
      </c>
      <c r="F432" t="s">
        <v>77</v>
      </c>
      <c r="G432" t="s">
        <v>78</v>
      </c>
      <c r="H432" t="s">
        <v>238</v>
      </c>
      <c r="I432" t="s">
        <v>21</v>
      </c>
      <c r="J432" t="s">
        <v>80</v>
      </c>
      <c r="K432" t="s">
        <v>81</v>
      </c>
      <c r="L432" t="s">
        <v>162</v>
      </c>
      <c r="M432" t="s">
        <v>163</v>
      </c>
      <c r="N432" t="s">
        <v>239</v>
      </c>
      <c r="O432" t="s">
        <v>240</v>
      </c>
      <c r="P432" t="s">
        <v>72</v>
      </c>
      <c r="Q432" t="s">
        <v>73</v>
      </c>
      <c r="R432" s="10">
        <v>1307902.1299999999</v>
      </c>
      <c r="S432" t="s">
        <v>74</v>
      </c>
      <c r="T432">
        <v>1.3744857447137359E-3</v>
      </c>
      <c r="U432" s="10">
        <v>25319.902161203376</v>
      </c>
      <c r="V432" s="10">
        <v>2987.7484550219983</v>
      </c>
      <c r="W432" s="10">
        <v>22332.153706181376</v>
      </c>
      <c r="X432" t="s">
        <v>19</v>
      </c>
    </row>
    <row r="433" spans="1:24" x14ac:dyDescent="0.45">
      <c r="A433" t="s">
        <v>59</v>
      </c>
      <c r="B433" t="s">
        <v>60</v>
      </c>
      <c r="C433" t="s">
        <v>172</v>
      </c>
      <c r="D433" t="s">
        <v>173</v>
      </c>
      <c r="E433" t="s">
        <v>63</v>
      </c>
      <c r="F433" t="s">
        <v>77</v>
      </c>
      <c r="G433" t="s">
        <v>78</v>
      </c>
      <c r="H433" t="s">
        <v>238</v>
      </c>
      <c r="I433" t="s">
        <v>21</v>
      </c>
      <c r="J433" t="s">
        <v>80</v>
      </c>
      <c r="K433" t="s">
        <v>81</v>
      </c>
      <c r="L433" t="s">
        <v>82</v>
      </c>
      <c r="M433" t="s">
        <v>83</v>
      </c>
      <c r="N433" t="s">
        <v>170</v>
      </c>
      <c r="O433" t="s">
        <v>171</v>
      </c>
      <c r="P433" t="s">
        <v>72</v>
      </c>
      <c r="Q433" t="s">
        <v>73</v>
      </c>
      <c r="R433" s="10">
        <v>740624.71</v>
      </c>
      <c r="S433" t="s">
        <v>74</v>
      </c>
      <c r="T433">
        <v>7.7832896111098518E-4</v>
      </c>
      <c r="U433" s="10">
        <v>14337.881073234144</v>
      </c>
      <c r="V433" s="10">
        <v>1691.8699666416292</v>
      </c>
      <c r="W433" s="10">
        <v>12646.011106592516</v>
      </c>
      <c r="X433" t="s">
        <v>19</v>
      </c>
    </row>
    <row r="434" spans="1:24" x14ac:dyDescent="0.45">
      <c r="A434" t="s">
        <v>59</v>
      </c>
      <c r="B434" t="s">
        <v>60</v>
      </c>
      <c r="C434" t="s">
        <v>172</v>
      </c>
      <c r="D434" t="s">
        <v>173</v>
      </c>
      <c r="E434" t="s">
        <v>63</v>
      </c>
      <c r="F434" t="s">
        <v>77</v>
      </c>
      <c r="G434" t="s">
        <v>78</v>
      </c>
      <c r="H434" t="s">
        <v>238</v>
      </c>
      <c r="I434" t="s">
        <v>21</v>
      </c>
      <c r="J434" t="s">
        <v>80</v>
      </c>
      <c r="K434" t="s">
        <v>81</v>
      </c>
      <c r="L434" t="s">
        <v>162</v>
      </c>
      <c r="M434" t="s">
        <v>163</v>
      </c>
      <c r="N434" t="s">
        <v>176</v>
      </c>
      <c r="O434" t="s">
        <v>177</v>
      </c>
      <c r="P434" t="s">
        <v>72</v>
      </c>
      <c r="Q434" t="s">
        <v>73</v>
      </c>
      <c r="R434" s="10">
        <v>720728.81</v>
      </c>
      <c r="S434" t="s">
        <v>74</v>
      </c>
      <c r="T434">
        <v>7.5742018643971075E-4</v>
      </c>
      <c r="U434" s="10">
        <v>13952.712925056969</v>
      </c>
      <c r="V434" s="10">
        <v>1646.4201251567224</v>
      </c>
      <c r="W434" s="10">
        <v>12306.292799900246</v>
      </c>
      <c r="X434" t="s">
        <v>19</v>
      </c>
    </row>
    <row r="435" spans="1:24" x14ac:dyDescent="0.45">
      <c r="A435" t="s">
        <v>59</v>
      </c>
      <c r="B435" t="s">
        <v>60</v>
      </c>
      <c r="C435" t="s">
        <v>86</v>
      </c>
      <c r="D435" t="s">
        <v>87</v>
      </c>
      <c r="E435" t="s">
        <v>63</v>
      </c>
      <c r="F435" t="s">
        <v>77</v>
      </c>
      <c r="G435" t="s">
        <v>78</v>
      </c>
      <c r="H435" t="s">
        <v>238</v>
      </c>
      <c r="I435" t="s">
        <v>21</v>
      </c>
      <c r="J435" t="s">
        <v>80</v>
      </c>
      <c r="K435" t="s">
        <v>81</v>
      </c>
      <c r="L435" t="s">
        <v>82</v>
      </c>
      <c r="M435" t="s">
        <v>83</v>
      </c>
      <c r="N435" t="s">
        <v>102</v>
      </c>
      <c r="O435" t="s">
        <v>103</v>
      </c>
      <c r="P435" t="s">
        <v>72</v>
      </c>
      <c r="Q435" t="s">
        <v>73</v>
      </c>
      <c r="R435" s="10">
        <v>1041928.69</v>
      </c>
      <c r="S435" t="s">
        <v>74</v>
      </c>
      <c r="T435">
        <v>1.0949719390802256E-3</v>
      </c>
      <c r="U435" s="10">
        <v>20170.876615783785</v>
      </c>
      <c r="V435" s="10">
        <v>2380.1634406624867</v>
      </c>
      <c r="W435" s="10">
        <v>17790.713175121298</v>
      </c>
      <c r="X435" t="s">
        <v>19</v>
      </c>
    </row>
    <row r="436" spans="1:24" x14ac:dyDescent="0.45">
      <c r="A436" t="s">
        <v>59</v>
      </c>
      <c r="B436" t="s">
        <v>60</v>
      </c>
      <c r="C436" t="s">
        <v>172</v>
      </c>
      <c r="D436" t="s">
        <v>173</v>
      </c>
      <c r="E436" t="s">
        <v>63</v>
      </c>
      <c r="F436" t="s">
        <v>77</v>
      </c>
      <c r="G436" t="s">
        <v>78</v>
      </c>
      <c r="H436" t="s">
        <v>238</v>
      </c>
      <c r="I436" t="s">
        <v>21</v>
      </c>
      <c r="J436" t="s">
        <v>80</v>
      </c>
      <c r="K436" t="s">
        <v>81</v>
      </c>
      <c r="L436" t="s">
        <v>112</v>
      </c>
      <c r="M436" t="s">
        <v>113</v>
      </c>
      <c r="N436" t="s">
        <v>188</v>
      </c>
      <c r="O436" t="s">
        <v>189</v>
      </c>
      <c r="P436" t="s">
        <v>72</v>
      </c>
      <c r="Q436" t="s">
        <v>73</v>
      </c>
      <c r="R436" s="10">
        <v>679947.85</v>
      </c>
      <c r="S436" t="s">
        <v>74</v>
      </c>
      <c r="T436">
        <v>7.1456312023419801E-4</v>
      </c>
      <c r="U436" s="10">
        <v>13163.227310227403</v>
      </c>
      <c r="V436" s="10">
        <v>1553.2608226068337</v>
      </c>
      <c r="W436" s="10">
        <v>11609.96648762057</v>
      </c>
      <c r="X436" t="s">
        <v>19</v>
      </c>
    </row>
    <row r="437" spans="1:24" x14ac:dyDescent="0.45">
      <c r="A437" t="s">
        <v>59</v>
      </c>
      <c r="B437" t="s">
        <v>60</v>
      </c>
      <c r="C437" t="s">
        <v>172</v>
      </c>
      <c r="D437" t="s">
        <v>173</v>
      </c>
      <c r="E437" t="s">
        <v>63</v>
      </c>
      <c r="F437" t="s">
        <v>77</v>
      </c>
      <c r="G437" t="s">
        <v>78</v>
      </c>
      <c r="H437" t="s">
        <v>238</v>
      </c>
      <c r="I437" t="s">
        <v>21</v>
      </c>
      <c r="J437" t="s">
        <v>80</v>
      </c>
      <c r="K437" t="s">
        <v>81</v>
      </c>
      <c r="L437" t="s">
        <v>162</v>
      </c>
      <c r="M437" t="s">
        <v>163</v>
      </c>
      <c r="N437" t="s">
        <v>164</v>
      </c>
      <c r="O437" t="s">
        <v>165</v>
      </c>
      <c r="P437" t="s">
        <v>72</v>
      </c>
      <c r="Q437" t="s">
        <v>73</v>
      </c>
      <c r="R437" s="10">
        <v>49496.639999999999</v>
      </c>
      <c r="S437" t="s">
        <v>74</v>
      </c>
      <c r="T437">
        <v>5.2016450260867529E-5</v>
      </c>
      <c r="U437" s="10">
        <v>958.21396216267772</v>
      </c>
      <c r="V437" s="10">
        <v>113.06924753519598</v>
      </c>
      <c r="W437" s="10">
        <v>845.14471462748179</v>
      </c>
      <c r="X437" t="s">
        <v>19</v>
      </c>
    </row>
    <row r="438" spans="1:24" x14ac:dyDescent="0.45">
      <c r="A438" t="s">
        <v>59</v>
      </c>
      <c r="B438" t="s">
        <v>60</v>
      </c>
      <c r="C438" t="s">
        <v>172</v>
      </c>
      <c r="D438" t="s">
        <v>173</v>
      </c>
      <c r="E438" t="s">
        <v>63</v>
      </c>
      <c r="F438" t="s">
        <v>77</v>
      </c>
      <c r="G438" t="s">
        <v>78</v>
      </c>
      <c r="H438" t="s">
        <v>238</v>
      </c>
      <c r="I438" t="s">
        <v>21</v>
      </c>
      <c r="J438" t="s">
        <v>80</v>
      </c>
      <c r="K438" t="s">
        <v>81</v>
      </c>
      <c r="L438" t="s">
        <v>162</v>
      </c>
      <c r="M438" t="s">
        <v>163</v>
      </c>
      <c r="N438" t="s">
        <v>247</v>
      </c>
      <c r="O438" t="s">
        <v>248</v>
      </c>
      <c r="P438" t="s">
        <v>72</v>
      </c>
      <c r="Q438" t="s">
        <v>73</v>
      </c>
      <c r="R438" s="10">
        <v>39646.28</v>
      </c>
      <c r="S438" t="s">
        <v>74</v>
      </c>
      <c r="T438">
        <v>4.1664621106572627E-5</v>
      </c>
      <c r="U438" s="10">
        <v>767.51914965967239</v>
      </c>
      <c r="V438" s="10">
        <v>90.567259659841355</v>
      </c>
      <c r="W438" s="10">
        <v>676.95188999983111</v>
      </c>
      <c r="X438" t="s">
        <v>19</v>
      </c>
    </row>
    <row r="439" spans="1:24" x14ac:dyDescent="0.45">
      <c r="A439" t="s">
        <v>59</v>
      </c>
      <c r="B439" t="s">
        <v>60</v>
      </c>
      <c r="C439" t="s">
        <v>154</v>
      </c>
      <c r="D439" t="s">
        <v>155</v>
      </c>
      <c r="E439" t="s">
        <v>63</v>
      </c>
      <c r="F439" t="s">
        <v>77</v>
      </c>
      <c r="G439" t="s">
        <v>78</v>
      </c>
      <c r="H439" t="s">
        <v>238</v>
      </c>
      <c r="I439" t="s">
        <v>21</v>
      </c>
      <c r="J439" t="s">
        <v>80</v>
      </c>
      <c r="K439" t="s">
        <v>81</v>
      </c>
      <c r="L439" t="s">
        <v>68</v>
      </c>
      <c r="M439" t="s">
        <v>69</v>
      </c>
      <c r="N439" t="s">
        <v>70</v>
      </c>
      <c r="O439" t="s">
        <v>71</v>
      </c>
      <c r="P439" t="s">
        <v>72</v>
      </c>
      <c r="Q439" t="s">
        <v>73</v>
      </c>
      <c r="R439" s="10">
        <v>1039587.55</v>
      </c>
      <c r="S439" t="s">
        <v>74</v>
      </c>
      <c r="T439">
        <v>1.0925116146548964E-3</v>
      </c>
      <c r="U439" s="10">
        <v>20125.554084085117</v>
      </c>
      <c r="V439" s="10">
        <v>2374.8153819220438</v>
      </c>
      <c r="W439" s="10">
        <v>17750.738702163075</v>
      </c>
      <c r="X439" t="s">
        <v>19</v>
      </c>
    </row>
    <row r="440" spans="1:24" x14ac:dyDescent="0.45">
      <c r="A440" t="s">
        <v>59</v>
      </c>
      <c r="B440" t="s">
        <v>60</v>
      </c>
      <c r="C440" t="s">
        <v>86</v>
      </c>
      <c r="D440" t="s">
        <v>87</v>
      </c>
      <c r="E440" t="s">
        <v>63</v>
      </c>
      <c r="F440" t="s">
        <v>77</v>
      </c>
      <c r="G440" t="s">
        <v>78</v>
      </c>
      <c r="H440" t="s">
        <v>238</v>
      </c>
      <c r="I440" t="s">
        <v>21</v>
      </c>
      <c r="J440" t="s">
        <v>80</v>
      </c>
      <c r="K440" t="s">
        <v>81</v>
      </c>
      <c r="L440" t="s">
        <v>112</v>
      </c>
      <c r="M440" t="s">
        <v>113</v>
      </c>
      <c r="N440" t="s">
        <v>166</v>
      </c>
      <c r="O440" t="s">
        <v>167</v>
      </c>
      <c r="P440" t="s">
        <v>72</v>
      </c>
      <c r="Q440" t="s">
        <v>73</v>
      </c>
      <c r="R440" s="10">
        <v>734.25</v>
      </c>
      <c r="S440" t="s">
        <v>74</v>
      </c>
      <c r="T440">
        <v>7.716297228264784E-7</v>
      </c>
      <c r="U440" s="10">
        <v>14.214471966540479</v>
      </c>
      <c r="V440" s="10">
        <v>1.6773076920517767</v>
      </c>
      <c r="W440" s="10">
        <v>12.537164274488703</v>
      </c>
      <c r="X440" t="s">
        <v>19</v>
      </c>
    </row>
    <row r="441" spans="1:24" x14ac:dyDescent="0.45">
      <c r="A441" t="s">
        <v>59</v>
      </c>
      <c r="B441" t="s">
        <v>60</v>
      </c>
      <c r="C441" t="s">
        <v>100</v>
      </c>
      <c r="D441" t="s">
        <v>101</v>
      </c>
      <c r="E441" t="s">
        <v>63</v>
      </c>
      <c r="F441" t="s">
        <v>77</v>
      </c>
      <c r="G441" t="s">
        <v>78</v>
      </c>
      <c r="H441" t="s">
        <v>238</v>
      </c>
      <c r="I441" t="s">
        <v>21</v>
      </c>
      <c r="J441" t="s">
        <v>80</v>
      </c>
      <c r="K441" t="s">
        <v>81</v>
      </c>
      <c r="L441" t="s">
        <v>82</v>
      </c>
      <c r="M441" t="s">
        <v>83</v>
      </c>
      <c r="N441" t="s">
        <v>102</v>
      </c>
      <c r="O441" t="s">
        <v>103</v>
      </c>
      <c r="P441" t="s">
        <v>72</v>
      </c>
      <c r="Q441" t="s">
        <v>73</v>
      </c>
      <c r="R441" s="10">
        <v>1290588.3500000001</v>
      </c>
      <c r="S441" t="s">
        <v>74</v>
      </c>
      <c r="T441">
        <v>1.3562905424495499E-3</v>
      </c>
      <c r="U441" s="10">
        <v>24984.721717968991</v>
      </c>
      <c r="V441" s="10">
        <v>2948.1971627203411</v>
      </c>
      <c r="W441" s="10">
        <v>22036.524555248649</v>
      </c>
      <c r="X441" t="s">
        <v>19</v>
      </c>
    </row>
    <row r="442" spans="1:24" x14ac:dyDescent="0.45">
      <c r="A442" t="s">
        <v>59</v>
      </c>
      <c r="B442" t="s">
        <v>60</v>
      </c>
      <c r="C442" t="s">
        <v>154</v>
      </c>
      <c r="D442" t="s">
        <v>155</v>
      </c>
      <c r="E442" t="s">
        <v>63</v>
      </c>
      <c r="F442" t="s">
        <v>77</v>
      </c>
      <c r="G442" t="s">
        <v>78</v>
      </c>
      <c r="H442" t="s">
        <v>238</v>
      </c>
      <c r="I442" t="s">
        <v>21</v>
      </c>
      <c r="J442" t="s">
        <v>80</v>
      </c>
      <c r="K442" t="s">
        <v>81</v>
      </c>
      <c r="L442" t="s">
        <v>162</v>
      </c>
      <c r="M442" t="s">
        <v>163</v>
      </c>
      <c r="N442" t="s">
        <v>176</v>
      </c>
      <c r="O442" t="s">
        <v>177</v>
      </c>
      <c r="P442" t="s">
        <v>72</v>
      </c>
      <c r="Q442" t="s">
        <v>73</v>
      </c>
      <c r="R442" s="10">
        <v>663870.59</v>
      </c>
      <c r="S442" t="s">
        <v>74</v>
      </c>
      <c r="T442">
        <v>6.9766738761232636E-4</v>
      </c>
      <c r="U442" s="10">
        <v>12851.98487022906</v>
      </c>
      <c r="V442" s="10">
        <v>1516.5342146870291</v>
      </c>
      <c r="W442" s="10">
        <v>11335.45065554203</v>
      </c>
      <c r="X442" t="s">
        <v>19</v>
      </c>
    </row>
    <row r="443" spans="1:24" x14ac:dyDescent="0.45">
      <c r="A443" t="s">
        <v>59</v>
      </c>
      <c r="B443" t="s">
        <v>60</v>
      </c>
      <c r="C443" t="s">
        <v>142</v>
      </c>
      <c r="D443" t="s">
        <v>143</v>
      </c>
      <c r="E443" t="s">
        <v>63</v>
      </c>
      <c r="F443" t="s">
        <v>77</v>
      </c>
      <c r="G443" t="s">
        <v>78</v>
      </c>
      <c r="H443" t="s">
        <v>238</v>
      </c>
      <c r="I443" t="s">
        <v>21</v>
      </c>
      <c r="J443" t="s">
        <v>80</v>
      </c>
      <c r="K443" t="s">
        <v>81</v>
      </c>
      <c r="L443" t="s">
        <v>94</v>
      </c>
      <c r="M443" t="s">
        <v>95</v>
      </c>
      <c r="N443" t="s">
        <v>106</v>
      </c>
      <c r="O443" t="s">
        <v>107</v>
      </c>
      <c r="P443" t="s">
        <v>72</v>
      </c>
      <c r="Q443" t="s">
        <v>73</v>
      </c>
      <c r="R443" s="10">
        <v>189282.4</v>
      </c>
      <c r="S443" t="s">
        <v>74</v>
      </c>
      <c r="T443">
        <v>1.9891852345649383E-4</v>
      </c>
      <c r="U443" s="10">
        <v>3664.3505189778703</v>
      </c>
      <c r="V443" s="10">
        <v>432.3933612393887</v>
      </c>
      <c r="W443" s="10">
        <v>3231.9571577384818</v>
      </c>
      <c r="X443" t="s">
        <v>19</v>
      </c>
    </row>
    <row r="444" spans="1:24" x14ac:dyDescent="0.45">
      <c r="A444" t="s">
        <v>59</v>
      </c>
      <c r="B444" t="s">
        <v>60</v>
      </c>
      <c r="C444" t="s">
        <v>126</v>
      </c>
      <c r="D444" t="s">
        <v>127</v>
      </c>
      <c r="E444" t="s">
        <v>63</v>
      </c>
      <c r="F444" t="s">
        <v>77</v>
      </c>
      <c r="G444" t="s">
        <v>78</v>
      </c>
      <c r="H444" t="s">
        <v>238</v>
      </c>
      <c r="I444" t="s">
        <v>21</v>
      </c>
      <c r="J444" t="s">
        <v>80</v>
      </c>
      <c r="K444" t="s">
        <v>81</v>
      </c>
      <c r="L444" t="s">
        <v>162</v>
      </c>
      <c r="M444" t="s">
        <v>163</v>
      </c>
      <c r="N444" t="s">
        <v>164</v>
      </c>
      <c r="O444" t="s">
        <v>165</v>
      </c>
      <c r="P444" t="s">
        <v>72</v>
      </c>
      <c r="Q444" t="s">
        <v>73</v>
      </c>
      <c r="R444" s="10">
        <v>17149.68</v>
      </c>
      <c r="S444" t="s">
        <v>74</v>
      </c>
      <c r="T444">
        <v>1.8022748144314333E-5</v>
      </c>
      <c r="U444" s="10">
        <v>332.00360312582893</v>
      </c>
      <c r="V444" s="10">
        <v>39.176425168847814</v>
      </c>
      <c r="W444" s="10">
        <v>292.82717795698113</v>
      </c>
      <c r="X444" t="s">
        <v>19</v>
      </c>
    </row>
    <row r="445" spans="1:24" x14ac:dyDescent="0.45">
      <c r="A445" t="s">
        <v>59</v>
      </c>
      <c r="B445" t="s">
        <v>60</v>
      </c>
      <c r="C445" t="s">
        <v>86</v>
      </c>
      <c r="D445" t="s">
        <v>87</v>
      </c>
      <c r="E445" t="s">
        <v>63</v>
      </c>
      <c r="F445" t="s">
        <v>77</v>
      </c>
      <c r="G445" t="s">
        <v>78</v>
      </c>
      <c r="H445" t="s">
        <v>238</v>
      </c>
      <c r="I445" t="s">
        <v>21</v>
      </c>
      <c r="J445" t="s">
        <v>80</v>
      </c>
      <c r="K445" t="s">
        <v>81</v>
      </c>
      <c r="L445" t="s">
        <v>68</v>
      </c>
      <c r="M445" t="s">
        <v>69</v>
      </c>
      <c r="N445" t="s">
        <v>70</v>
      </c>
      <c r="O445" t="s">
        <v>71</v>
      </c>
      <c r="P445" t="s">
        <v>72</v>
      </c>
      <c r="Q445" t="s">
        <v>73</v>
      </c>
      <c r="R445" s="10">
        <v>332881.06</v>
      </c>
      <c r="S445" t="s">
        <v>74</v>
      </c>
      <c r="T445">
        <v>3.4982760648550806E-4</v>
      </c>
      <c r="U445" s="10">
        <v>6444.3016623252006</v>
      </c>
      <c r="V445" s="10">
        <v>760.42759615437376</v>
      </c>
      <c r="W445" s="10">
        <v>5683.8740661708271</v>
      </c>
      <c r="X445" t="s">
        <v>19</v>
      </c>
    </row>
    <row r="446" spans="1:24" x14ac:dyDescent="0.45">
      <c r="A446" t="s">
        <v>59</v>
      </c>
      <c r="B446" t="s">
        <v>60</v>
      </c>
      <c r="C446" t="s">
        <v>142</v>
      </c>
      <c r="D446" t="s">
        <v>143</v>
      </c>
      <c r="E446" t="s">
        <v>63</v>
      </c>
      <c r="F446" t="s">
        <v>77</v>
      </c>
      <c r="G446" t="s">
        <v>78</v>
      </c>
      <c r="H446" t="s">
        <v>238</v>
      </c>
      <c r="I446" t="s">
        <v>21</v>
      </c>
      <c r="J446" t="s">
        <v>80</v>
      </c>
      <c r="K446" t="s">
        <v>81</v>
      </c>
      <c r="L446" t="s">
        <v>82</v>
      </c>
      <c r="M446" t="s">
        <v>83</v>
      </c>
      <c r="N446" t="s">
        <v>184</v>
      </c>
      <c r="O446" t="s">
        <v>185</v>
      </c>
      <c r="P446" t="s">
        <v>72</v>
      </c>
      <c r="Q446" t="s">
        <v>73</v>
      </c>
      <c r="R446" s="10">
        <v>549771.28</v>
      </c>
      <c r="S446" t="s">
        <v>74</v>
      </c>
      <c r="T446">
        <v>5.7775942853845186E-4</v>
      </c>
      <c r="U446" s="10">
        <v>10643.116714428434</v>
      </c>
      <c r="V446" s="10">
        <v>1255.8877723025553</v>
      </c>
      <c r="W446" s="10">
        <v>9387.2289421258793</v>
      </c>
      <c r="X446" t="s">
        <v>19</v>
      </c>
    </row>
    <row r="447" spans="1:24" x14ac:dyDescent="0.45">
      <c r="A447" t="s">
        <v>59</v>
      </c>
      <c r="B447" t="s">
        <v>60</v>
      </c>
      <c r="C447" t="s">
        <v>150</v>
      </c>
      <c r="D447" t="s">
        <v>151</v>
      </c>
      <c r="E447" t="s">
        <v>63</v>
      </c>
      <c r="F447" t="s">
        <v>77</v>
      </c>
      <c r="G447" t="s">
        <v>78</v>
      </c>
      <c r="H447" t="s">
        <v>238</v>
      </c>
      <c r="I447" t="s">
        <v>21</v>
      </c>
      <c r="J447" t="s">
        <v>80</v>
      </c>
      <c r="K447" t="s">
        <v>81</v>
      </c>
      <c r="L447" t="s">
        <v>68</v>
      </c>
      <c r="M447" t="s">
        <v>69</v>
      </c>
      <c r="N447" t="s">
        <v>156</v>
      </c>
      <c r="O447" t="s">
        <v>157</v>
      </c>
      <c r="P447" t="s">
        <v>72</v>
      </c>
      <c r="Q447" t="s">
        <v>73</v>
      </c>
      <c r="R447" s="10">
        <v>1589930.97</v>
      </c>
      <c r="S447" t="s">
        <v>74</v>
      </c>
      <c r="T447">
        <v>1.6708723101046426E-3</v>
      </c>
      <c r="U447" s="10">
        <v>30779.74695512361</v>
      </c>
      <c r="V447" s="10">
        <v>3632.0101407045863</v>
      </c>
      <c r="W447" s="10">
        <v>27147.736814419026</v>
      </c>
      <c r="X447" t="s">
        <v>19</v>
      </c>
    </row>
    <row r="448" spans="1:24" x14ac:dyDescent="0.45">
      <c r="A448" t="s">
        <v>59</v>
      </c>
      <c r="B448" t="s">
        <v>60</v>
      </c>
      <c r="C448" t="s">
        <v>146</v>
      </c>
      <c r="D448" t="s">
        <v>147</v>
      </c>
      <c r="E448" t="s">
        <v>63</v>
      </c>
      <c r="F448" t="s">
        <v>77</v>
      </c>
      <c r="G448" t="s">
        <v>78</v>
      </c>
      <c r="H448" t="s">
        <v>238</v>
      </c>
      <c r="I448" t="s">
        <v>21</v>
      </c>
      <c r="J448" t="s">
        <v>80</v>
      </c>
      <c r="K448" t="s">
        <v>81</v>
      </c>
      <c r="L448" t="s">
        <v>82</v>
      </c>
      <c r="M448" t="s">
        <v>83</v>
      </c>
      <c r="N448" t="s">
        <v>174</v>
      </c>
      <c r="O448" t="s">
        <v>175</v>
      </c>
      <c r="P448" t="s">
        <v>72</v>
      </c>
      <c r="Q448" t="s">
        <v>73</v>
      </c>
      <c r="R448" s="10">
        <v>175597.51</v>
      </c>
      <c r="S448" t="s">
        <v>74</v>
      </c>
      <c r="T448">
        <v>1.8453695331333982E-4</v>
      </c>
      <c r="U448" s="10">
        <v>3399.4223810545609</v>
      </c>
      <c r="V448" s="10">
        <v>401.1318409644382</v>
      </c>
      <c r="W448" s="10">
        <v>2998.2905400901227</v>
      </c>
      <c r="X448" t="s">
        <v>19</v>
      </c>
    </row>
    <row r="449" spans="1:24" x14ac:dyDescent="0.45">
      <c r="A449" t="s">
        <v>59</v>
      </c>
      <c r="B449" t="s">
        <v>60</v>
      </c>
      <c r="C449" t="s">
        <v>91</v>
      </c>
      <c r="D449" t="s">
        <v>92</v>
      </c>
      <c r="E449" t="s">
        <v>63</v>
      </c>
      <c r="F449" t="s">
        <v>77</v>
      </c>
      <c r="G449" t="s">
        <v>78</v>
      </c>
      <c r="H449" t="s">
        <v>238</v>
      </c>
      <c r="I449" t="s">
        <v>21</v>
      </c>
      <c r="J449" t="s">
        <v>80</v>
      </c>
      <c r="K449" t="s">
        <v>81</v>
      </c>
      <c r="L449" t="s">
        <v>82</v>
      </c>
      <c r="M449" t="s">
        <v>83</v>
      </c>
      <c r="N449" t="s">
        <v>84</v>
      </c>
      <c r="O449" t="s">
        <v>85</v>
      </c>
      <c r="P449" t="s">
        <v>72</v>
      </c>
      <c r="Q449" t="s">
        <v>73</v>
      </c>
      <c r="R449" s="10">
        <v>174378.88</v>
      </c>
      <c r="S449" t="s">
        <v>74</v>
      </c>
      <c r="T449">
        <v>1.8325628442790839E-4</v>
      </c>
      <c r="U449" s="10">
        <v>3375.8307134037809</v>
      </c>
      <c r="V449" s="10">
        <v>398.34802418164617</v>
      </c>
      <c r="W449" s="10">
        <v>2977.4826892221349</v>
      </c>
      <c r="X449" t="s">
        <v>19</v>
      </c>
    </row>
    <row r="450" spans="1:24" x14ac:dyDescent="0.45">
      <c r="A450" t="s">
        <v>59</v>
      </c>
      <c r="B450" t="s">
        <v>60</v>
      </c>
      <c r="C450" t="s">
        <v>126</v>
      </c>
      <c r="D450" t="s">
        <v>127</v>
      </c>
      <c r="E450" t="s">
        <v>63</v>
      </c>
      <c r="F450" t="s">
        <v>77</v>
      </c>
      <c r="G450" t="s">
        <v>78</v>
      </c>
      <c r="H450" t="s">
        <v>238</v>
      </c>
      <c r="I450" t="s">
        <v>21</v>
      </c>
      <c r="J450" t="s">
        <v>80</v>
      </c>
      <c r="K450" t="s">
        <v>81</v>
      </c>
      <c r="L450" t="s">
        <v>82</v>
      </c>
      <c r="M450" t="s">
        <v>83</v>
      </c>
      <c r="N450" t="s">
        <v>170</v>
      </c>
      <c r="O450" t="s">
        <v>171</v>
      </c>
      <c r="P450" t="s">
        <v>72</v>
      </c>
      <c r="Q450" t="s">
        <v>73</v>
      </c>
      <c r="R450" s="10">
        <v>99604.87</v>
      </c>
      <c r="S450" t="s">
        <v>74</v>
      </c>
      <c r="T450">
        <v>1.0467562578177379E-4</v>
      </c>
      <c r="U450" s="10">
        <v>1928.2678002668147</v>
      </c>
      <c r="V450" s="10">
        <v>227.53560043148414</v>
      </c>
      <c r="W450" s="10">
        <v>1700.7321998353304</v>
      </c>
      <c r="X450" t="s">
        <v>19</v>
      </c>
    </row>
    <row r="451" spans="1:24" x14ac:dyDescent="0.45">
      <c r="A451" t="s">
        <v>59</v>
      </c>
      <c r="B451" t="s">
        <v>60</v>
      </c>
      <c r="C451" t="s">
        <v>146</v>
      </c>
      <c r="D451" t="s">
        <v>147</v>
      </c>
      <c r="E451" t="s">
        <v>63</v>
      </c>
      <c r="F451" t="s">
        <v>77</v>
      </c>
      <c r="G451" t="s">
        <v>78</v>
      </c>
      <c r="H451" t="s">
        <v>238</v>
      </c>
      <c r="I451" t="s">
        <v>21</v>
      </c>
      <c r="J451" t="s">
        <v>80</v>
      </c>
      <c r="K451" t="s">
        <v>81</v>
      </c>
      <c r="L451" t="s">
        <v>68</v>
      </c>
      <c r="M451" t="s">
        <v>69</v>
      </c>
      <c r="N451" t="s">
        <v>70</v>
      </c>
      <c r="O451" t="s">
        <v>71</v>
      </c>
      <c r="P451" t="s">
        <v>72</v>
      </c>
      <c r="Q451" t="s">
        <v>73</v>
      </c>
      <c r="R451" s="10">
        <v>446349.67</v>
      </c>
      <c r="S451" t="s">
        <v>74</v>
      </c>
      <c r="T451">
        <v>4.6907275743383051E-4</v>
      </c>
      <c r="U451" s="10">
        <v>8640.9599884093877</v>
      </c>
      <c r="V451" s="10">
        <v>1019.6332786323078</v>
      </c>
      <c r="W451" s="10">
        <v>7621.3267097770804</v>
      </c>
      <c r="X451" t="s">
        <v>19</v>
      </c>
    </row>
    <row r="452" spans="1:24" x14ac:dyDescent="0.45">
      <c r="A452" t="s">
        <v>59</v>
      </c>
      <c r="B452" t="s">
        <v>60</v>
      </c>
      <c r="C452" t="s">
        <v>126</v>
      </c>
      <c r="D452" t="s">
        <v>127</v>
      </c>
      <c r="E452" t="s">
        <v>63</v>
      </c>
      <c r="F452" t="s">
        <v>77</v>
      </c>
      <c r="G452" t="s">
        <v>78</v>
      </c>
      <c r="H452" t="s">
        <v>238</v>
      </c>
      <c r="I452" t="s">
        <v>21</v>
      </c>
      <c r="J452" t="s">
        <v>80</v>
      </c>
      <c r="K452" t="s">
        <v>81</v>
      </c>
      <c r="L452" t="s">
        <v>82</v>
      </c>
      <c r="M452" t="s">
        <v>83</v>
      </c>
      <c r="N452" t="s">
        <v>174</v>
      </c>
      <c r="O452" t="s">
        <v>175</v>
      </c>
      <c r="P452" t="s">
        <v>72</v>
      </c>
      <c r="Q452" t="s">
        <v>73</v>
      </c>
      <c r="R452" s="10">
        <v>110032.56</v>
      </c>
      <c r="S452" t="s">
        <v>74</v>
      </c>
      <c r="T452">
        <v>1.1563417606358576E-4</v>
      </c>
      <c r="U452" s="10">
        <v>2130.1392434820336</v>
      </c>
      <c r="V452" s="10">
        <v>251.35643073087999</v>
      </c>
      <c r="W452" s="10">
        <v>1878.7828127511536</v>
      </c>
      <c r="X452" t="s">
        <v>19</v>
      </c>
    </row>
    <row r="453" spans="1:24" x14ac:dyDescent="0.45">
      <c r="A453" t="s">
        <v>59</v>
      </c>
      <c r="B453" t="s">
        <v>60</v>
      </c>
      <c r="C453" t="s">
        <v>124</v>
      </c>
      <c r="D453" t="s">
        <v>125</v>
      </c>
      <c r="E453" t="s">
        <v>63</v>
      </c>
      <c r="F453" t="s">
        <v>77</v>
      </c>
      <c r="G453" t="s">
        <v>78</v>
      </c>
      <c r="H453" t="s">
        <v>238</v>
      </c>
      <c r="I453" t="s">
        <v>21</v>
      </c>
      <c r="J453" t="s">
        <v>80</v>
      </c>
      <c r="K453" t="s">
        <v>81</v>
      </c>
      <c r="L453" t="s">
        <v>162</v>
      </c>
      <c r="M453" t="s">
        <v>163</v>
      </c>
      <c r="N453" t="s">
        <v>241</v>
      </c>
      <c r="O453" t="s">
        <v>242</v>
      </c>
      <c r="P453" t="s">
        <v>72</v>
      </c>
      <c r="Q453" t="s">
        <v>73</v>
      </c>
      <c r="R453" s="10">
        <v>580984.61</v>
      </c>
      <c r="S453" t="s">
        <v>74</v>
      </c>
      <c r="T453">
        <v>6.1056178901021396E-4</v>
      </c>
      <c r="U453" s="10">
        <v>11247.380935425879</v>
      </c>
      <c r="V453" s="10">
        <v>1327.1909503802538</v>
      </c>
      <c r="W453" s="10">
        <v>9920.1899850456248</v>
      </c>
      <c r="X453" t="s">
        <v>19</v>
      </c>
    </row>
    <row r="454" spans="1:24" x14ac:dyDescent="0.45">
      <c r="A454" t="s">
        <v>59</v>
      </c>
      <c r="B454" t="s">
        <v>60</v>
      </c>
      <c r="C454" t="s">
        <v>150</v>
      </c>
      <c r="D454" t="s">
        <v>151</v>
      </c>
      <c r="E454" t="s">
        <v>63</v>
      </c>
      <c r="F454" t="s">
        <v>77</v>
      </c>
      <c r="G454" t="s">
        <v>78</v>
      </c>
      <c r="H454" t="s">
        <v>238</v>
      </c>
      <c r="I454" t="s">
        <v>21</v>
      </c>
      <c r="J454" t="s">
        <v>80</v>
      </c>
      <c r="K454" t="s">
        <v>81</v>
      </c>
      <c r="L454" t="s">
        <v>162</v>
      </c>
      <c r="M454" t="s">
        <v>163</v>
      </c>
      <c r="N454" t="s">
        <v>239</v>
      </c>
      <c r="O454" t="s">
        <v>240</v>
      </c>
      <c r="P454" t="s">
        <v>72</v>
      </c>
      <c r="Q454" t="s">
        <v>73</v>
      </c>
      <c r="R454" s="10">
        <v>634377.30000000005</v>
      </c>
      <c r="S454" t="s">
        <v>74</v>
      </c>
      <c r="T454">
        <v>6.6667263216399009E-4</v>
      </c>
      <c r="U454" s="10">
        <v>12281.019199264065</v>
      </c>
      <c r="V454" s="10">
        <v>1449.1602655131596</v>
      </c>
      <c r="W454" s="10">
        <v>10831.858933750906</v>
      </c>
      <c r="X454" t="s">
        <v>19</v>
      </c>
    </row>
    <row r="455" spans="1:24" x14ac:dyDescent="0.45">
      <c r="A455" t="s">
        <v>59</v>
      </c>
      <c r="B455" t="s">
        <v>60</v>
      </c>
      <c r="C455" t="s">
        <v>75</v>
      </c>
      <c r="D455" t="s">
        <v>76</v>
      </c>
      <c r="E455" t="s">
        <v>63</v>
      </c>
      <c r="F455" t="s">
        <v>77</v>
      </c>
      <c r="G455" t="s">
        <v>78</v>
      </c>
      <c r="H455" t="s">
        <v>238</v>
      </c>
      <c r="I455" t="s">
        <v>21</v>
      </c>
      <c r="J455" t="s">
        <v>80</v>
      </c>
      <c r="K455" t="s">
        <v>81</v>
      </c>
      <c r="L455" t="s">
        <v>193</v>
      </c>
      <c r="M455" t="s">
        <v>194</v>
      </c>
      <c r="N455" t="s">
        <v>197</v>
      </c>
      <c r="O455" t="s">
        <v>198</v>
      </c>
      <c r="P455" t="s">
        <v>72</v>
      </c>
      <c r="Q455" t="s">
        <v>73</v>
      </c>
      <c r="R455" s="10">
        <v>70185.87</v>
      </c>
      <c r="S455" t="s">
        <v>74</v>
      </c>
      <c r="T455">
        <v>7.3758942341757219E-5</v>
      </c>
      <c r="U455" s="10">
        <v>1358.7403221821646</v>
      </c>
      <c r="V455" s="10">
        <v>160.33135801749543</v>
      </c>
      <c r="W455" s="10">
        <v>1198.4089641646692</v>
      </c>
      <c r="X455" t="s">
        <v>19</v>
      </c>
    </row>
    <row r="456" spans="1:24" x14ac:dyDescent="0.45">
      <c r="A456" t="s">
        <v>59</v>
      </c>
      <c r="B456" t="s">
        <v>60</v>
      </c>
      <c r="C456" t="s">
        <v>61</v>
      </c>
      <c r="D456" t="s">
        <v>62</v>
      </c>
      <c r="E456" t="s">
        <v>63</v>
      </c>
      <c r="F456" t="s">
        <v>77</v>
      </c>
      <c r="G456" t="s">
        <v>78</v>
      </c>
      <c r="H456" t="s">
        <v>238</v>
      </c>
      <c r="I456" t="s">
        <v>21</v>
      </c>
      <c r="J456" t="s">
        <v>80</v>
      </c>
      <c r="K456" t="s">
        <v>81</v>
      </c>
      <c r="L456" t="s">
        <v>68</v>
      </c>
      <c r="M456" t="s">
        <v>69</v>
      </c>
      <c r="N456" t="s">
        <v>70</v>
      </c>
      <c r="O456" t="s">
        <v>71</v>
      </c>
      <c r="P456" t="s">
        <v>72</v>
      </c>
      <c r="Q456" t="s">
        <v>73</v>
      </c>
      <c r="R456" s="10">
        <v>1105898.03</v>
      </c>
      <c r="S456" t="s">
        <v>74</v>
      </c>
      <c r="T456">
        <v>1.1621978758777644E-3</v>
      </c>
      <c r="U456" s="10">
        <v>21409.270065083205</v>
      </c>
      <c r="V456" s="10">
        <v>2526.2938676798185</v>
      </c>
      <c r="W456" s="10">
        <v>18882.976197403386</v>
      </c>
      <c r="X456" t="s">
        <v>19</v>
      </c>
    </row>
    <row r="457" spans="1:24" x14ac:dyDescent="0.45">
      <c r="A457" t="s">
        <v>59</v>
      </c>
      <c r="B457" t="s">
        <v>60</v>
      </c>
      <c r="C457" t="s">
        <v>104</v>
      </c>
      <c r="D457" t="s">
        <v>105</v>
      </c>
      <c r="E457" t="s">
        <v>63</v>
      </c>
      <c r="F457" t="s">
        <v>77</v>
      </c>
      <c r="G457" t="s">
        <v>78</v>
      </c>
      <c r="H457" t="s">
        <v>238</v>
      </c>
      <c r="I457" t="s">
        <v>21</v>
      </c>
      <c r="J457" t="s">
        <v>255</v>
      </c>
      <c r="K457" t="s">
        <v>256</v>
      </c>
      <c r="L457" t="s">
        <v>112</v>
      </c>
      <c r="M457" t="s">
        <v>113</v>
      </c>
      <c r="N457" t="s">
        <v>152</v>
      </c>
      <c r="O457" t="s">
        <v>153</v>
      </c>
      <c r="P457" t="s">
        <v>72</v>
      </c>
      <c r="Q457" t="s">
        <v>73</v>
      </c>
      <c r="R457" s="10">
        <v>203115.82</v>
      </c>
      <c r="S457" t="s">
        <v>74</v>
      </c>
      <c r="T457">
        <v>2.1345618507085171E-4</v>
      </c>
      <c r="U457" s="10">
        <v>3932.1540747032777</v>
      </c>
      <c r="V457" s="10">
        <v>463.99418081498681</v>
      </c>
      <c r="W457" s="10">
        <v>3468.1598938882912</v>
      </c>
      <c r="X457" t="s">
        <v>19</v>
      </c>
    </row>
    <row r="458" spans="1:24" x14ac:dyDescent="0.45">
      <c r="A458" t="s">
        <v>59</v>
      </c>
      <c r="B458" t="s">
        <v>60</v>
      </c>
      <c r="C458" t="s">
        <v>146</v>
      </c>
      <c r="D458" t="s">
        <v>147</v>
      </c>
      <c r="E458" t="s">
        <v>63</v>
      </c>
      <c r="F458" t="s">
        <v>77</v>
      </c>
      <c r="G458" t="s">
        <v>78</v>
      </c>
      <c r="H458" t="s">
        <v>238</v>
      </c>
      <c r="I458" t="s">
        <v>21</v>
      </c>
      <c r="J458" t="s">
        <v>255</v>
      </c>
      <c r="K458" t="s">
        <v>256</v>
      </c>
      <c r="L458" t="s">
        <v>112</v>
      </c>
      <c r="M458" t="s">
        <v>113</v>
      </c>
      <c r="N458" t="s">
        <v>152</v>
      </c>
      <c r="O458" t="s">
        <v>153</v>
      </c>
      <c r="P458" t="s">
        <v>72</v>
      </c>
      <c r="Q458" t="s">
        <v>73</v>
      </c>
      <c r="R458" s="10">
        <v>3481.16</v>
      </c>
      <c r="S458" t="s">
        <v>74</v>
      </c>
      <c r="T458">
        <v>3.658381376798942E-6</v>
      </c>
      <c r="U458" s="10">
        <v>67.392374846499209</v>
      </c>
      <c r="V458" s="10">
        <v>7.9523002318869072</v>
      </c>
      <c r="W458" s="10">
        <v>59.4400746146123</v>
      </c>
      <c r="X458" t="s">
        <v>19</v>
      </c>
    </row>
    <row r="459" spans="1:24" x14ac:dyDescent="0.45">
      <c r="A459" t="s">
        <v>59</v>
      </c>
      <c r="B459" t="s">
        <v>60</v>
      </c>
      <c r="C459" t="s">
        <v>110</v>
      </c>
      <c r="D459" t="s">
        <v>111</v>
      </c>
      <c r="E459" t="s">
        <v>63</v>
      </c>
      <c r="F459" t="s">
        <v>77</v>
      </c>
      <c r="G459" t="s">
        <v>78</v>
      </c>
      <c r="H459" t="s">
        <v>238</v>
      </c>
      <c r="I459" t="s">
        <v>21</v>
      </c>
      <c r="J459" t="s">
        <v>255</v>
      </c>
      <c r="K459" t="s">
        <v>256</v>
      </c>
      <c r="L459" t="s">
        <v>112</v>
      </c>
      <c r="M459" t="s">
        <v>113</v>
      </c>
      <c r="N459" t="s">
        <v>114</v>
      </c>
      <c r="O459" t="s">
        <v>115</v>
      </c>
      <c r="P459" t="s">
        <v>72</v>
      </c>
      <c r="Q459" t="s">
        <v>73</v>
      </c>
      <c r="R459" s="10">
        <v>302.41000000000003</v>
      </c>
      <c r="S459" t="s">
        <v>74</v>
      </c>
      <c r="T459">
        <v>3.1780530402445397E-7</v>
      </c>
      <c r="U459" s="10">
        <v>5.8544071738529198</v>
      </c>
      <c r="V459" s="10">
        <v>0.69082004651464457</v>
      </c>
      <c r="W459" s="10">
        <v>5.1635871273382756</v>
      </c>
      <c r="X459" t="s">
        <v>19</v>
      </c>
    </row>
    <row r="460" spans="1:24" x14ac:dyDescent="0.45">
      <c r="A460" t="s">
        <v>59</v>
      </c>
      <c r="B460" t="s">
        <v>60</v>
      </c>
      <c r="C460" t="s">
        <v>91</v>
      </c>
      <c r="D460" t="s">
        <v>92</v>
      </c>
      <c r="E460" t="s">
        <v>63</v>
      </c>
      <c r="F460" t="s">
        <v>77</v>
      </c>
      <c r="G460" t="s">
        <v>78</v>
      </c>
      <c r="H460" t="s">
        <v>238</v>
      </c>
      <c r="I460" t="s">
        <v>21</v>
      </c>
      <c r="J460" t="s">
        <v>255</v>
      </c>
      <c r="K460" t="s">
        <v>256</v>
      </c>
      <c r="L460" t="s">
        <v>112</v>
      </c>
      <c r="M460" t="s">
        <v>113</v>
      </c>
      <c r="N460" t="s">
        <v>152</v>
      </c>
      <c r="O460" t="s">
        <v>153</v>
      </c>
      <c r="P460" t="s">
        <v>72</v>
      </c>
      <c r="Q460" t="s">
        <v>73</v>
      </c>
      <c r="R460" s="10">
        <v>2334.15</v>
      </c>
      <c r="S460" t="s">
        <v>74</v>
      </c>
      <c r="T460">
        <v>2.4529785734224371E-6</v>
      </c>
      <c r="U460" s="10">
        <v>45.187211087096301</v>
      </c>
      <c r="V460" s="10">
        <v>5.3320909082773635</v>
      </c>
      <c r="W460" s="10">
        <v>39.855120178818936</v>
      </c>
      <c r="X460" t="s">
        <v>19</v>
      </c>
    </row>
    <row r="461" spans="1:24" x14ac:dyDescent="0.45">
      <c r="A461" t="s">
        <v>59</v>
      </c>
      <c r="B461" t="s">
        <v>60</v>
      </c>
      <c r="C461" t="s">
        <v>140</v>
      </c>
      <c r="D461" t="s">
        <v>141</v>
      </c>
      <c r="E461" t="s">
        <v>63</v>
      </c>
      <c r="F461" t="s">
        <v>77</v>
      </c>
      <c r="G461" t="s">
        <v>78</v>
      </c>
      <c r="H461" t="s">
        <v>238</v>
      </c>
      <c r="I461" t="s">
        <v>21</v>
      </c>
      <c r="J461" t="s">
        <v>257</v>
      </c>
      <c r="K461" t="s">
        <v>258</v>
      </c>
      <c r="L461" t="s">
        <v>112</v>
      </c>
      <c r="M461" t="s">
        <v>113</v>
      </c>
      <c r="N461" t="s">
        <v>199</v>
      </c>
      <c r="O461" t="s">
        <v>200</v>
      </c>
      <c r="P461" t="s">
        <v>72</v>
      </c>
      <c r="Q461" t="s">
        <v>73</v>
      </c>
      <c r="R461" s="10">
        <v>225999.49</v>
      </c>
      <c r="S461" t="s">
        <v>74</v>
      </c>
      <c r="T461">
        <v>2.3750483326881233E-4</v>
      </c>
      <c r="U461" s="10">
        <v>4375.1629759039088</v>
      </c>
      <c r="V461" s="10">
        <v>516.26923115666125</v>
      </c>
      <c r="W461" s="10">
        <v>3858.8937447472476</v>
      </c>
      <c r="X461" t="s">
        <v>19</v>
      </c>
    </row>
    <row r="462" spans="1:24" x14ac:dyDescent="0.45">
      <c r="A462" t="s">
        <v>59</v>
      </c>
      <c r="B462" t="s">
        <v>60</v>
      </c>
      <c r="C462" t="s">
        <v>140</v>
      </c>
      <c r="D462" t="s">
        <v>141</v>
      </c>
      <c r="E462" t="s">
        <v>63</v>
      </c>
      <c r="F462" t="s">
        <v>77</v>
      </c>
      <c r="G462" t="s">
        <v>78</v>
      </c>
      <c r="H462" t="s">
        <v>238</v>
      </c>
      <c r="I462" t="s">
        <v>21</v>
      </c>
      <c r="J462" t="s">
        <v>259</v>
      </c>
      <c r="K462" t="s">
        <v>260</v>
      </c>
      <c r="L462" t="s">
        <v>112</v>
      </c>
      <c r="M462" t="s">
        <v>113</v>
      </c>
      <c r="N462" t="s">
        <v>199</v>
      </c>
      <c r="O462" t="s">
        <v>200</v>
      </c>
      <c r="P462" t="s">
        <v>72</v>
      </c>
      <c r="Q462" t="s">
        <v>73</v>
      </c>
      <c r="R462" s="10">
        <v>20860.920000000002</v>
      </c>
      <c r="S462" t="s">
        <v>74</v>
      </c>
      <c r="T462">
        <v>2.1922922597896275E-5</v>
      </c>
      <c r="U462" s="10">
        <v>403.85013624275604</v>
      </c>
      <c r="V462" s="10">
        <v>47.654316076645216</v>
      </c>
      <c r="W462" s="10">
        <v>356.19582016611082</v>
      </c>
      <c r="X462" t="s">
        <v>19</v>
      </c>
    </row>
    <row r="463" spans="1:24" x14ac:dyDescent="0.45">
      <c r="A463" t="s">
        <v>59</v>
      </c>
      <c r="B463" t="s">
        <v>60</v>
      </c>
      <c r="C463" t="s">
        <v>61</v>
      </c>
      <c r="D463" t="s">
        <v>62</v>
      </c>
      <c r="E463" t="s">
        <v>63</v>
      </c>
      <c r="F463" t="s">
        <v>77</v>
      </c>
      <c r="G463" t="s">
        <v>78</v>
      </c>
      <c r="H463" t="s">
        <v>238</v>
      </c>
      <c r="I463" t="s">
        <v>21</v>
      </c>
      <c r="J463" t="s">
        <v>261</v>
      </c>
      <c r="K463" t="s">
        <v>262</v>
      </c>
      <c r="L463" t="s">
        <v>68</v>
      </c>
      <c r="M463" t="s">
        <v>69</v>
      </c>
      <c r="N463" t="s">
        <v>122</v>
      </c>
      <c r="O463" t="s">
        <v>123</v>
      </c>
      <c r="P463" t="s">
        <v>72</v>
      </c>
      <c r="Q463" t="s">
        <v>73</v>
      </c>
      <c r="R463" s="10">
        <v>815896.32000000007</v>
      </c>
      <c r="S463" t="s">
        <v>74</v>
      </c>
      <c r="T463">
        <v>8.5743255193291624E-4</v>
      </c>
      <c r="U463" s="10">
        <v>15795.077110307853</v>
      </c>
      <c r="V463" s="10">
        <v>1863.8190990163268</v>
      </c>
      <c r="W463" s="10">
        <v>13931.258011291528</v>
      </c>
      <c r="X463" t="s">
        <v>19</v>
      </c>
    </row>
    <row r="464" spans="1:24" x14ac:dyDescent="0.45">
      <c r="A464" t="s">
        <v>59</v>
      </c>
      <c r="B464" t="s">
        <v>60</v>
      </c>
      <c r="C464" t="s">
        <v>61</v>
      </c>
      <c r="D464" t="s">
        <v>62</v>
      </c>
      <c r="E464" t="s">
        <v>63</v>
      </c>
      <c r="F464" t="s">
        <v>77</v>
      </c>
      <c r="G464" t="s">
        <v>78</v>
      </c>
      <c r="H464" t="s">
        <v>238</v>
      </c>
      <c r="I464" t="s">
        <v>21</v>
      </c>
      <c r="J464" t="s">
        <v>261</v>
      </c>
      <c r="K464" t="s">
        <v>262</v>
      </c>
      <c r="L464" t="s">
        <v>112</v>
      </c>
      <c r="M464" t="s">
        <v>113</v>
      </c>
      <c r="N464" t="s">
        <v>188</v>
      </c>
      <c r="O464" t="s">
        <v>189</v>
      </c>
      <c r="P464" t="s">
        <v>72</v>
      </c>
      <c r="Q464" t="s">
        <v>73</v>
      </c>
      <c r="R464" s="10">
        <v>62996.83</v>
      </c>
      <c r="S464" t="s">
        <v>74</v>
      </c>
      <c r="T464">
        <v>6.6203917564653425E-5</v>
      </c>
      <c r="U464" s="10">
        <v>1219.5664610363176</v>
      </c>
      <c r="V464" s="10">
        <v>143.9088424022855</v>
      </c>
      <c r="W464" s="10">
        <v>1075.6576186340321</v>
      </c>
      <c r="X464" t="s">
        <v>19</v>
      </c>
    </row>
    <row r="465" spans="1:24" x14ac:dyDescent="0.45">
      <c r="A465" t="s">
        <v>59</v>
      </c>
      <c r="B465" t="s">
        <v>60</v>
      </c>
      <c r="C465" t="s">
        <v>61</v>
      </c>
      <c r="D465" t="s">
        <v>62</v>
      </c>
      <c r="E465" t="s">
        <v>63</v>
      </c>
      <c r="F465" t="s">
        <v>77</v>
      </c>
      <c r="G465" t="s">
        <v>78</v>
      </c>
      <c r="H465" t="s">
        <v>238</v>
      </c>
      <c r="I465" t="s">
        <v>21</v>
      </c>
      <c r="J465" t="s">
        <v>261</v>
      </c>
      <c r="K465" t="s">
        <v>262</v>
      </c>
      <c r="L465" t="s">
        <v>112</v>
      </c>
      <c r="M465" t="s">
        <v>113</v>
      </c>
      <c r="N465" t="s">
        <v>114</v>
      </c>
      <c r="O465" t="s">
        <v>115</v>
      </c>
      <c r="P465" t="s">
        <v>72</v>
      </c>
      <c r="Q465" t="s">
        <v>73</v>
      </c>
      <c r="R465" s="10">
        <v>20526.12</v>
      </c>
      <c r="S465" t="s">
        <v>74</v>
      </c>
      <c r="T465">
        <v>2.1571078360644241E-5</v>
      </c>
      <c r="U465" s="10">
        <v>397.36868549110773</v>
      </c>
      <c r="V465" s="10">
        <v>46.889504887950714</v>
      </c>
      <c r="W465" s="10">
        <v>350.47918060315703</v>
      </c>
      <c r="X465" t="s">
        <v>19</v>
      </c>
    </row>
    <row r="466" spans="1:24" x14ac:dyDescent="0.45">
      <c r="A466" t="s">
        <v>59</v>
      </c>
      <c r="B466" t="s">
        <v>60</v>
      </c>
      <c r="C466" t="s">
        <v>61</v>
      </c>
      <c r="D466" t="s">
        <v>62</v>
      </c>
      <c r="E466" t="s">
        <v>63</v>
      </c>
      <c r="F466" t="s">
        <v>77</v>
      </c>
      <c r="G466" t="s">
        <v>78</v>
      </c>
      <c r="H466" t="s">
        <v>238</v>
      </c>
      <c r="I466" t="s">
        <v>21</v>
      </c>
      <c r="J466" t="s">
        <v>261</v>
      </c>
      <c r="K466" t="s">
        <v>262</v>
      </c>
      <c r="L466" t="s">
        <v>68</v>
      </c>
      <c r="M466" t="s">
        <v>69</v>
      </c>
      <c r="N466" t="s">
        <v>156</v>
      </c>
      <c r="O466" t="s">
        <v>157</v>
      </c>
      <c r="P466" t="s">
        <v>72</v>
      </c>
      <c r="Q466" t="s">
        <v>73</v>
      </c>
      <c r="R466" s="10">
        <v>403596.86</v>
      </c>
      <c r="S466" t="s">
        <v>74</v>
      </c>
      <c r="T466">
        <v>4.241434568817664E-4</v>
      </c>
      <c r="U466" s="10">
        <v>7813.3009904715855</v>
      </c>
      <c r="V466" s="10">
        <v>921.96951687564717</v>
      </c>
      <c r="W466" s="10">
        <v>6891.3314735959384</v>
      </c>
      <c r="X466" t="s">
        <v>19</v>
      </c>
    </row>
    <row r="467" spans="1:24" x14ac:dyDescent="0.45">
      <c r="A467" t="s">
        <v>59</v>
      </c>
      <c r="B467" t="s">
        <v>60</v>
      </c>
      <c r="C467" t="s">
        <v>142</v>
      </c>
      <c r="D467" t="s">
        <v>143</v>
      </c>
      <c r="E467" t="s">
        <v>63</v>
      </c>
      <c r="F467" t="s">
        <v>77</v>
      </c>
      <c r="G467" t="s">
        <v>78</v>
      </c>
      <c r="H467" t="s">
        <v>238</v>
      </c>
      <c r="I467" t="s">
        <v>21</v>
      </c>
      <c r="J467" t="s">
        <v>261</v>
      </c>
      <c r="K467" t="s">
        <v>262</v>
      </c>
      <c r="L467" t="s">
        <v>82</v>
      </c>
      <c r="M467" t="s">
        <v>83</v>
      </c>
      <c r="N467" t="s">
        <v>170</v>
      </c>
      <c r="O467" t="s">
        <v>171</v>
      </c>
      <c r="P467" t="s">
        <v>72</v>
      </c>
      <c r="Q467" t="s">
        <v>73</v>
      </c>
      <c r="R467" s="10">
        <v>41129.379999999997</v>
      </c>
      <c r="S467" t="s">
        <v>74</v>
      </c>
      <c r="T467">
        <v>4.3223223819441472E-5</v>
      </c>
      <c r="U467" s="10">
        <v>796.23073750247272</v>
      </c>
      <c r="V467" s="10">
        <v>93.955227025291791</v>
      </c>
      <c r="W467" s="10">
        <v>702.275510477181</v>
      </c>
      <c r="X467" t="s">
        <v>19</v>
      </c>
    </row>
    <row r="468" spans="1:24" x14ac:dyDescent="0.45">
      <c r="A468" t="s">
        <v>59</v>
      </c>
      <c r="B468" t="s">
        <v>60</v>
      </c>
      <c r="C468" t="s">
        <v>142</v>
      </c>
      <c r="D468" t="s">
        <v>143</v>
      </c>
      <c r="E468" t="s">
        <v>63</v>
      </c>
      <c r="F468" t="s">
        <v>77</v>
      </c>
      <c r="G468" t="s">
        <v>78</v>
      </c>
      <c r="H468" t="s">
        <v>238</v>
      </c>
      <c r="I468" t="s">
        <v>21</v>
      </c>
      <c r="J468" t="s">
        <v>261</v>
      </c>
      <c r="K468" t="s">
        <v>262</v>
      </c>
      <c r="L468" t="s">
        <v>82</v>
      </c>
      <c r="M468" t="s">
        <v>83</v>
      </c>
      <c r="N468" t="s">
        <v>174</v>
      </c>
      <c r="O468" t="s">
        <v>175</v>
      </c>
      <c r="P468" t="s">
        <v>72</v>
      </c>
      <c r="Q468" t="s">
        <v>73</v>
      </c>
      <c r="R468" s="10">
        <v>669.63</v>
      </c>
      <c r="S468" t="s">
        <v>74</v>
      </c>
      <c r="T468">
        <v>7.0372000176546776E-7</v>
      </c>
      <c r="U468" s="10">
        <v>12.963482278453524</v>
      </c>
      <c r="V468" s="10">
        <v>1.5296909088575159</v>
      </c>
      <c r="W468" s="10">
        <v>11.433791369596008</v>
      </c>
      <c r="X468" t="s">
        <v>19</v>
      </c>
    </row>
    <row r="469" spans="1:24" x14ac:dyDescent="0.45">
      <c r="A469" t="s">
        <v>59</v>
      </c>
      <c r="B469" t="s">
        <v>60</v>
      </c>
      <c r="C469" t="s">
        <v>142</v>
      </c>
      <c r="D469" t="s">
        <v>143</v>
      </c>
      <c r="E469" t="s">
        <v>63</v>
      </c>
      <c r="F469" t="s">
        <v>77</v>
      </c>
      <c r="G469" t="s">
        <v>78</v>
      </c>
      <c r="H469" t="s">
        <v>238</v>
      </c>
      <c r="I469" t="s">
        <v>21</v>
      </c>
      <c r="J469" t="s">
        <v>261</v>
      </c>
      <c r="K469" t="s">
        <v>262</v>
      </c>
      <c r="L469" t="s">
        <v>68</v>
      </c>
      <c r="M469" t="s">
        <v>69</v>
      </c>
      <c r="N469" t="s">
        <v>70</v>
      </c>
      <c r="O469" t="s">
        <v>71</v>
      </c>
      <c r="P469" t="s">
        <v>72</v>
      </c>
      <c r="Q469" t="s">
        <v>73</v>
      </c>
      <c r="R469" s="10">
        <v>26945.72</v>
      </c>
      <c r="S469" t="s">
        <v>74</v>
      </c>
      <c r="T469">
        <v>2.8317491937296417E-5</v>
      </c>
      <c r="U469" s="10">
        <v>521.64682541130287</v>
      </c>
      <c r="V469" s="10">
        <v>61.554325398533742</v>
      </c>
      <c r="W469" s="10">
        <v>460.09250001276911</v>
      </c>
      <c r="X469" t="s">
        <v>19</v>
      </c>
    </row>
    <row r="470" spans="1:24" x14ac:dyDescent="0.45">
      <c r="A470" t="s">
        <v>59</v>
      </c>
      <c r="B470" t="s">
        <v>60</v>
      </c>
      <c r="C470" t="s">
        <v>180</v>
      </c>
      <c r="D470" t="s">
        <v>181</v>
      </c>
      <c r="E470" t="s">
        <v>63</v>
      </c>
      <c r="F470" t="s">
        <v>77</v>
      </c>
      <c r="G470" t="s">
        <v>78</v>
      </c>
      <c r="H470" t="s">
        <v>238</v>
      </c>
      <c r="I470" t="s">
        <v>21</v>
      </c>
      <c r="J470" t="s">
        <v>255</v>
      </c>
      <c r="K470" t="s">
        <v>256</v>
      </c>
      <c r="L470" t="s">
        <v>112</v>
      </c>
      <c r="M470" t="s">
        <v>113</v>
      </c>
      <c r="N470" t="s">
        <v>152</v>
      </c>
      <c r="O470" t="s">
        <v>153</v>
      </c>
      <c r="P470" t="s">
        <v>72</v>
      </c>
      <c r="Q470" t="s">
        <v>73</v>
      </c>
      <c r="R470" s="10">
        <v>3020.41</v>
      </c>
      <c r="S470" t="s">
        <v>74</v>
      </c>
      <c r="T470">
        <v>3.1741751870920305E-6</v>
      </c>
      <c r="U470" s="10">
        <v>58.472636394223393</v>
      </c>
      <c r="V470" s="10">
        <v>6.8997710945183606</v>
      </c>
      <c r="W470" s="10">
        <v>51.572865299705036</v>
      </c>
      <c r="X470" t="s">
        <v>19</v>
      </c>
    </row>
    <row r="471" spans="1:24" x14ac:dyDescent="0.45">
      <c r="A471" t="s">
        <v>59</v>
      </c>
      <c r="B471" t="s">
        <v>60</v>
      </c>
      <c r="C471" t="s">
        <v>142</v>
      </c>
      <c r="D471" t="s">
        <v>143</v>
      </c>
      <c r="E471" t="s">
        <v>63</v>
      </c>
      <c r="F471" t="s">
        <v>77</v>
      </c>
      <c r="G471" t="s">
        <v>78</v>
      </c>
      <c r="H471" t="s">
        <v>238</v>
      </c>
      <c r="I471" t="s">
        <v>21</v>
      </c>
      <c r="J471" t="s">
        <v>261</v>
      </c>
      <c r="K471" t="s">
        <v>262</v>
      </c>
      <c r="L471" t="s">
        <v>112</v>
      </c>
      <c r="M471" t="s">
        <v>113</v>
      </c>
      <c r="N471" t="s">
        <v>144</v>
      </c>
      <c r="O471" t="s">
        <v>145</v>
      </c>
      <c r="P471" t="s">
        <v>72</v>
      </c>
      <c r="Q471" t="s">
        <v>73</v>
      </c>
      <c r="R471" s="10">
        <v>2456.4700000000003</v>
      </c>
      <c r="S471" t="s">
        <v>74</v>
      </c>
      <c r="T471">
        <v>2.5815257272476123E-6</v>
      </c>
      <c r="U471" s="10">
        <v>47.555224993731954</v>
      </c>
      <c r="V471" s="10">
        <v>5.6115165492603714</v>
      </c>
      <c r="W471" s="10">
        <v>41.943708444471582</v>
      </c>
      <c r="X471" t="s">
        <v>19</v>
      </c>
    </row>
    <row r="472" spans="1:24" x14ac:dyDescent="0.45">
      <c r="A472" t="s">
        <v>59</v>
      </c>
      <c r="B472" t="s">
        <v>60</v>
      </c>
      <c r="C472" t="s">
        <v>110</v>
      </c>
      <c r="D472" t="s">
        <v>111</v>
      </c>
      <c r="E472" t="s">
        <v>63</v>
      </c>
      <c r="F472" t="s">
        <v>77</v>
      </c>
      <c r="G472" t="s">
        <v>78</v>
      </c>
      <c r="H472" t="s">
        <v>238</v>
      </c>
      <c r="I472" t="s">
        <v>21</v>
      </c>
      <c r="J472" t="s">
        <v>263</v>
      </c>
      <c r="K472" t="s">
        <v>264</v>
      </c>
      <c r="L472" t="s">
        <v>193</v>
      </c>
      <c r="M472" t="s">
        <v>194</v>
      </c>
      <c r="N472" t="s">
        <v>197</v>
      </c>
      <c r="O472" t="s">
        <v>198</v>
      </c>
      <c r="P472" t="s">
        <v>72</v>
      </c>
      <c r="Q472" t="s">
        <v>73</v>
      </c>
      <c r="R472" s="10">
        <v>81972.63</v>
      </c>
      <c r="S472" t="s">
        <v>74</v>
      </c>
      <c r="T472">
        <v>8.6145751128712935E-5</v>
      </c>
      <c r="U472" s="10">
        <v>1586.9222351496019</v>
      </c>
      <c r="V472" s="10">
        <v>187.25682374765304</v>
      </c>
      <c r="W472" s="10">
        <v>1399.6654114019489</v>
      </c>
      <c r="X472" t="s">
        <v>19</v>
      </c>
    </row>
    <row r="473" spans="1:24" x14ac:dyDescent="0.45">
      <c r="A473" t="s">
        <v>59</v>
      </c>
      <c r="B473" t="s">
        <v>60</v>
      </c>
      <c r="C473" t="s">
        <v>142</v>
      </c>
      <c r="D473" t="s">
        <v>143</v>
      </c>
      <c r="E473" t="s">
        <v>63</v>
      </c>
      <c r="F473" t="s">
        <v>77</v>
      </c>
      <c r="G473" t="s">
        <v>78</v>
      </c>
      <c r="H473" t="s">
        <v>238</v>
      </c>
      <c r="I473" t="s">
        <v>21</v>
      </c>
      <c r="J473" t="s">
        <v>265</v>
      </c>
      <c r="K473" t="s">
        <v>266</v>
      </c>
      <c r="L473" t="s">
        <v>193</v>
      </c>
      <c r="M473" t="s">
        <v>194</v>
      </c>
      <c r="N473" t="s">
        <v>197</v>
      </c>
      <c r="O473" t="s">
        <v>198</v>
      </c>
      <c r="P473" t="s">
        <v>72</v>
      </c>
      <c r="Q473" t="s">
        <v>73</v>
      </c>
      <c r="R473" s="10">
        <v>79120.08</v>
      </c>
      <c r="S473" t="s">
        <v>74</v>
      </c>
      <c r="T473">
        <v>8.3147981478255082E-5</v>
      </c>
      <c r="U473" s="10">
        <v>1531.6992293502758</v>
      </c>
      <c r="V473" s="10">
        <v>180.74050906333255</v>
      </c>
      <c r="W473" s="10">
        <v>1350.9587202869432</v>
      </c>
      <c r="X473" t="s">
        <v>19</v>
      </c>
    </row>
    <row r="474" spans="1:24" x14ac:dyDescent="0.45">
      <c r="A474" t="s">
        <v>59</v>
      </c>
      <c r="B474" t="s">
        <v>60</v>
      </c>
      <c r="C474" t="s">
        <v>120</v>
      </c>
      <c r="D474" t="s">
        <v>121</v>
      </c>
      <c r="E474" t="s">
        <v>63</v>
      </c>
      <c r="F474" t="s">
        <v>77</v>
      </c>
      <c r="G474" t="s">
        <v>78</v>
      </c>
      <c r="H474" t="s">
        <v>238</v>
      </c>
      <c r="I474" t="s">
        <v>21</v>
      </c>
      <c r="J474" t="s">
        <v>219</v>
      </c>
      <c r="K474" t="s">
        <v>220</v>
      </c>
      <c r="L474" t="s">
        <v>211</v>
      </c>
      <c r="M474" t="s">
        <v>212</v>
      </c>
      <c r="N474" t="s">
        <v>213</v>
      </c>
      <c r="O474" t="s">
        <v>214</v>
      </c>
      <c r="P474" t="s">
        <v>72</v>
      </c>
      <c r="Q474" t="s">
        <v>73</v>
      </c>
      <c r="R474" s="10">
        <v>1175.93</v>
      </c>
      <c r="S474" t="s">
        <v>74</v>
      </c>
      <c r="T474">
        <v>1.2357950833685266E-6</v>
      </c>
      <c r="U474" s="10">
        <v>22.765031010710171</v>
      </c>
      <c r="V474" s="10">
        <v>2.6862736592638004</v>
      </c>
      <c r="W474" s="10">
        <v>20.07875735144637</v>
      </c>
      <c r="X474" t="s">
        <v>19</v>
      </c>
    </row>
    <row r="475" spans="1:24" x14ac:dyDescent="0.45">
      <c r="A475" t="s">
        <v>59</v>
      </c>
      <c r="B475" t="s">
        <v>60</v>
      </c>
      <c r="C475" t="s">
        <v>120</v>
      </c>
      <c r="D475" t="s">
        <v>121</v>
      </c>
      <c r="E475" t="s">
        <v>63</v>
      </c>
      <c r="F475" t="s">
        <v>77</v>
      </c>
      <c r="G475" t="s">
        <v>78</v>
      </c>
      <c r="H475" t="s">
        <v>238</v>
      </c>
      <c r="I475" t="s">
        <v>21</v>
      </c>
      <c r="J475" t="s">
        <v>219</v>
      </c>
      <c r="K475" t="s">
        <v>220</v>
      </c>
      <c r="L475" t="s">
        <v>94</v>
      </c>
      <c r="M475" t="s">
        <v>95</v>
      </c>
      <c r="N475" t="s">
        <v>96</v>
      </c>
      <c r="O475" t="s">
        <v>97</v>
      </c>
      <c r="P475" t="s">
        <v>72</v>
      </c>
      <c r="Q475" t="s">
        <v>73</v>
      </c>
      <c r="R475" s="10">
        <v>113136.28</v>
      </c>
      <c r="S475" t="s">
        <v>74</v>
      </c>
      <c r="T475">
        <v>1.1889590245559257E-4</v>
      </c>
      <c r="U475" s="10">
        <v>2190.2246924871288</v>
      </c>
      <c r="V475" s="10">
        <v>258.44651371348124</v>
      </c>
      <c r="W475" s="10">
        <v>1931.7781787736476</v>
      </c>
      <c r="X475" t="s">
        <v>19</v>
      </c>
    </row>
    <row r="476" spans="1:24" x14ac:dyDescent="0.45">
      <c r="A476" t="s">
        <v>59</v>
      </c>
      <c r="B476" t="s">
        <v>60</v>
      </c>
      <c r="C476" t="s">
        <v>120</v>
      </c>
      <c r="D476" t="s">
        <v>121</v>
      </c>
      <c r="E476" t="s">
        <v>63</v>
      </c>
      <c r="F476" t="s">
        <v>77</v>
      </c>
      <c r="G476" t="s">
        <v>78</v>
      </c>
      <c r="H476" t="s">
        <v>238</v>
      </c>
      <c r="I476" t="s">
        <v>21</v>
      </c>
      <c r="J476" t="s">
        <v>219</v>
      </c>
      <c r="K476" t="s">
        <v>220</v>
      </c>
      <c r="L476" t="s">
        <v>112</v>
      </c>
      <c r="M476" t="s">
        <v>113</v>
      </c>
      <c r="N476" t="s">
        <v>152</v>
      </c>
      <c r="O476" t="s">
        <v>153</v>
      </c>
      <c r="P476" t="s">
        <v>72</v>
      </c>
      <c r="Q476" t="s">
        <v>73</v>
      </c>
      <c r="R476" s="10">
        <v>98839.02</v>
      </c>
      <c r="S476" t="s">
        <v>74</v>
      </c>
      <c r="T476">
        <v>1.0387078734360334E-4</v>
      </c>
      <c r="U476" s="10">
        <v>1913.4415784682787</v>
      </c>
      <c r="V476" s="10">
        <v>225.78610625925691</v>
      </c>
      <c r="W476" s="10">
        <v>1687.6554722090218</v>
      </c>
      <c r="X476" t="s">
        <v>19</v>
      </c>
    </row>
    <row r="477" spans="1:24" x14ac:dyDescent="0.45">
      <c r="A477" t="s">
        <v>59</v>
      </c>
      <c r="B477" t="s">
        <v>60</v>
      </c>
      <c r="C477" t="s">
        <v>120</v>
      </c>
      <c r="D477" t="s">
        <v>121</v>
      </c>
      <c r="E477" t="s">
        <v>63</v>
      </c>
      <c r="F477" t="s">
        <v>77</v>
      </c>
      <c r="G477" t="s">
        <v>78</v>
      </c>
      <c r="H477" t="s">
        <v>238</v>
      </c>
      <c r="I477" t="s">
        <v>21</v>
      </c>
      <c r="J477" t="s">
        <v>219</v>
      </c>
      <c r="K477" t="s">
        <v>220</v>
      </c>
      <c r="L477" t="s">
        <v>82</v>
      </c>
      <c r="M477" t="s">
        <v>83</v>
      </c>
      <c r="N477" t="s">
        <v>170</v>
      </c>
      <c r="O477" t="s">
        <v>171</v>
      </c>
      <c r="P477" t="s">
        <v>72</v>
      </c>
      <c r="Q477" t="s">
        <v>73</v>
      </c>
      <c r="R477" s="10">
        <v>5537.2</v>
      </c>
      <c r="S477" t="s">
        <v>74</v>
      </c>
      <c r="T477">
        <v>5.8190917279329603E-6</v>
      </c>
      <c r="U477" s="10">
        <v>107.19560663687837</v>
      </c>
      <c r="V477" s="10">
        <v>12.649081583151649</v>
      </c>
      <c r="W477" s="10">
        <v>94.546525053726725</v>
      </c>
      <c r="X477" t="s">
        <v>19</v>
      </c>
    </row>
    <row r="478" spans="1:24" x14ac:dyDescent="0.45">
      <c r="A478" t="s">
        <v>59</v>
      </c>
      <c r="B478" t="s">
        <v>60</v>
      </c>
      <c r="C478" t="s">
        <v>168</v>
      </c>
      <c r="D478" t="s">
        <v>169</v>
      </c>
      <c r="E478" t="s">
        <v>63</v>
      </c>
      <c r="F478" t="s">
        <v>77</v>
      </c>
      <c r="G478" t="s">
        <v>78</v>
      </c>
      <c r="H478" t="s">
        <v>238</v>
      </c>
      <c r="I478" t="s">
        <v>21</v>
      </c>
      <c r="J478" t="s">
        <v>219</v>
      </c>
      <c r="K478" t="s">
        <v>220</v>
      </c>
      <c r="L478" t="s">
        <v>68</v>
      </c>
      <c r="M478" t="s">
        <v>69</v>
      </c>
      <c r="N478" t="s">
        <v>130</v>
      </c>
      <c r="O478" t="s">
        <v>131</v>
      </c>
      <c r="P478" t="s">
        <v>72</v>
      </c>
      <c r="Q478" t="s">
        <v>73</v>
      </c>
      <c r="R478" s="10">
        <v>2318.56</v>
      </c>
      <c r="S478" t="s">
        <v>74</v>
      </c>
      <c r="T478">
        <v>2.436594906580265E-6</v>
      </c>
      <c r="U478" s="10">
        <v>44.885401597197266</v>
      </c>
      <c r="V478" s="10">
        <v>5.2964773884692775</v>
      </c>
      <c r="W478" s="10">
        <v>39.588924208727988</v>
      </c>
      <c r="X478" t="s">
        <v>19</v>
      </c>
    </row>
    <row r="479" spans="1:24" x14ac:dyDescent="0.45">
      <c r="A479" t="s">
        <v>59</v>
      </c>
      <c r="B479" t="s">
        <v>60</v>
      </c>
      <c r="C479" t="s">
        <v>120</v>
      </c>
      <c r="D479" t="s">
        <v>121</v>
      </c>
      <c r="E479" t="s">
        <v>63</v>
      </c>
      <c r="F479" t="s">
        <v>77</v>
      </c>
      <c r="G479" t="s">
        <v>78</v>
      </c>
      <c r="H479" t="s">
        <v>238</v>
      </c>
      <c r="I479" t="s">
        <v>21</v>
      </c>
      <c r="J479" t="s">
        <v>219</v>
      </c>
      <c r="K479" t="s">
        <v>220</v>
      </c>
      <c r="L479" t="s">
        <v>82</v>
      </c>
      <c r="M479" t="s">
        <v>83</v>
      </c>
      <c r="N479" t="s">
        <v>88</v>
      </c>
      <c r="O479" t="s">
        <v>89</v>
      </c>
      <c r="P479" t="s">
        <v>72</v>
      </c>
      <c r="Q479" t="s">
        <v>73</v>
      </c>
      <c r="R479" s="10">
        <v>1949.04</v>
      </c>
      <c r="S479" t="s">
        <v>74</v>
      </c>
      <c r="T479">
        <v>2.0482631187983918E-6</v>
      </c>
      <c r="U479" s="10">
        <v>37.731800397229897</v>
      </c>
      <c r="V479" s="10">
        <v>4.4523524468731281</v>
      </c>
      <c r="W479" s="10">
        <v>33.279447950356769</v>
      </c>
      <c r="X479" t="s">
        <v>19</v>
      </c>
    </row>
    <row r="480" spans="1:24" x14ac:dyDescent="0.45">
      <c r="A480" t="s">
        <v>59</v>
      </c>
      <c r="B480" t="s">
        <v>60</v>
      </c>
      <c r="C480" t="s">
        <v>168</v>
      </c>
      <c r="D480" t="s">
        <v>169</v>
      </c>
      <c r="E480" t="s">
        <v>63</v>
      </c>
      <c r="F480" t="s">
        <v>77</v>
      </c>
      <c r="G480" t="s">
        <v>78</v>
      </c>
      <c r="H480" t="s">
        <v>238</v>
      </c>
      <c r="I480" t="s">
        <v>21</v>
      </c>
      <c r="J480" t="s">
        <v>219</v>
      </c>
      <c r="K480" t="s">
        <v>220</v>
      </c>
      <c r="L480" t="s">
        <v>94</v>
      </c>
      <c r="M480" t="s">
        <v>95</v>
      </c>
      <c r="N480" t="s">
        <v>96</v>
      </c>
      <c r="O480" t="s">
        <v>97</v>
      </c>
      <c r="P480" t="s">
        <v>72</v>
      </c>
      <c r="Q480" t="s">
        <v>73</v>
      </c>
      <c r="R480" s="10">
        <v>29271.78</v>
      </c>
      <c r="S480" t="s">
        <v>74</v>
      </c>
      <c r="T480">
        <v>3.0761968659227312E-5</v>
      </c>
      <c r="U480" s="10">
        <v>566.6774207977395</v>
      </c>
      <c r="V480" s="10">
        <v>66.867935654133262</v>
      </c>
      <c r="W480" s="10">
        <v>499.80948514360625</v>
      </c>
      <c r="X480" t="s">
        <v>19</v>
      </c>
    </row>
    <row r="481" spans="1:24" x14ac:dyDescent="0.45">
      <c r="A481" t="s">
        <v>59</v>
      </c>
      <c r="B481" t="s">
        <v>60</v>
      </c>
      <c r="C481" t="s">
        <v>190</v>
      </c>
      <c r="D481" t="s">
        <v>191</v>
      </c>
      <c r="E481" t="s">
        <v>63</v>
      </c>
      <c r="F481" t="s">
        <v>77</v>
      </c>
      <c r="G481" t="s">
        <v>78</v>
      </c>
      <c r="H481" t="s">
        <v>238</v>
      </c>
      <c r="I481" t="s">
        <v>21</v>
      </c>
      <c r="J481" t="s">
        <v>219</v>
      </c>
      <c r="K481" t="s">
        <v>220</v>
      </c>
      <c r="L481" t="s">
        <v>68</v>
      </c>
      <c r="M481" t="s">
        <v>69</v>
      </c>
      <c r="N481" t="s">
        <v>156</v>
      </c>
      <c r="O481" t="s">
        <v>157</v>
      </c>
      <c r="P481" t="s">
        <v>72</v>
      </c>
      <c r="Q481" t="s">
        <v>73</v>
      </c>
      <c r="R481" s="10">
        <v>88446.61</v>
      </c>
      <c r="S481" t="s">
        <v>74</v>
      </c>
      <c r="T481">
        <v>9.2949313121200715E-5</v>
      </c>
      <c r="U481" s="10">
        <v>1712.253126837642</v>
      </c>
      <c r="V481" s="10">
        <v>202.04586896684177</v>
      </c>
      <c r="W481" s="10">
        <v>1510.2072578708003</v>
      </c>
      <c r="X481" t="s">
        <v>19</v>
      </c>
    </row>
    <row r="482" spans="1:24" x14ac:dyDescent="0.45">
      <c r="A482" t="s">
        <v>59</v>
      </c>
      <c r="B482" t="s">
        <v>60</v>
      </c>
      <c r="C482" t="s">
        <v>136</v>
      </c>
      <c r="D482" t="s">
        <v>137</v>
      </c>
      <c r="E482" t="s">
        <v>63</v>
      </c>
      <c r="F482" t="s">
        <v>77</v>
      </c>
      <c r="G482" t="s">
        <v>78</v>
      </c>
      <c r="H482" t="s">
        <v>238</v>
      </c>
      <c r="I482" t="s">
        <v>21</v>
      </c>
      <c r="J482" t="s">
        <v>267</v>
      </c>
      <c r="K482" t="s">
        <v>268</v>
      </c>
      <c r="L482" t="s">
        <v>193</v>
      </c>
      <c r="M482" t="s">
        <v>194</v>
      </c>
      <c r="N482" t="s">
        <v>197</v>
      </c>
      <c r="O482" t="s">
        <v>198</v>
      </c>
      <c r="P482" t="s">
        <v>72</v>
      </c>
      <c r="Q482" t="s">
        <v>73</v>
      </c>
      <c r="R482" s="10">
        <v>4981.41</v>
      </c>
      <c r="S482" t="s">
        <v>74</v>
      </c>
      <c r="T482">
        <v>5.2350071741028906E-6</v>
      </c>
      <c r="U482" s="10">
        <v>96.435972487360445</v>
      </c>
      <c r="V482" s="10">
        <v>11.379444753508533</v>
      </c>
      <c r="W482" s="10">
        <v>85.056527733851908</v>
      </c>
      <c r="X482" t="s">
        <v>19</v>
      </c>
    </row>
    <row r="483" spans="1:24" x14ac:dyDescent="0.45">
      <c r="A483" t="s">
        <v>59</v>
      </c>
      <c r="B483" t="s">
        <v>60</v>
      </c>
      <c r="C483" t="s">
        <v>120</v>
      </c>
      <c r="D483" t="s">
        <v>121</v>
      </c>
      <c r="E483" t="s">
        <v>63</v>
      </c>
      <c r="F483" t="s">
        <v>77</v>
      </c>
      <c r="G483" t="s">
        <v>78</v>
      </c>
      <c r="H483" t="s">
        <v>238</v>
      </c>
      <c r="I483" t="s">
        <v>21</v>
      </c>
      <c r="J483" t="s">
        <v>267</v>
      </c>
      <c r="K483" t="s">
        <v>268</v>
      </c>
      <c r="L483" t="s">
        <v>193</v>
      </c>
      <c r="M483" t="s">
        <v>194</v>
      </c>
      <c r="N483" t="s">
        <v>197</v>
      </c>
      <c r="O483" t="s">
        <v>198</v>
      </c>
      <c r="P483" t="s">
        <v>72</v>
      </c>
      <c r="Q483" t="s">
        <v>73</v>
      </c>
      <c r="R483" s="10">
        <v>4824.17</v>
      </c>
      <c r="S483" t="s">
        <v>74</v>
      </c>
      <c r="T483">
        <v>5.069762288005192E-6</v>
      </c>
      <c r="U483" s="10">
        <v>93.391936298025996</v>
      </c>
      <c r="V483" s="10">
        <v>11.020248483167068</v>
      </c>
      <c r="W483" s="10">
        <v>82.37168781485893</v>
      </c>
      <c r="X483" t="s">
        <v>19</v>
      </c>
    </row>
    <row r="484" spans="1:24" x14ac:dyDescent="0.45">
      <c r="A484" t="s">
        <v>59</v>
      </c>
      <c r="B484" t="s">
        <v>60</v>
      </c>
      <c r="C484" t="s">
        <v>75</v>
      </c>
      <c r="D484" t="s">
        <v>76</v>
      </c>
      <c r="E484" t="s">
        <v>63</v>
      </c>
      <c r="F484" t="s">
        <v>77</v>
      </c>
      <c r="G484" t="s">
        <v>78</v>
      </c>
      <c r="H484" t="s">
        <v>238</v>
      </c>
      <c r="I484" t="s">
        <v>21</v>
      </c>
      <c r="J484" t="s">
        <v>269</v>
      </c>
      <c r="K484" t="s">
        <v>270</v>
      </c>
      <c r="L484" t="s">
        <v>193</v>
      </c>
      <c r="M484" t="s">
        <v>194</v>
      </c>
      <c r="N484" t="s">
        <v>197</v>
      </c>
      <c r="O484" t="s">
        <v>198</v>
      </c>
      <c r="P484" t="s">
        <v>72</v>
      </c>
      <c r="Q484" t="s">
        <v>73</v>
      </c>
      <c r="R484" s="10">
        <v>85116.430000000008</v>
      </c>
      <c r="S484" t="s">
        <v>74</v>
      </c>
      <c r="T484">
        <v>8.9449597941953496E-5</v>
      </c>
      <c r="U484" s="10">
        <v>1647.7835997643924</v>
      </c>
      <c r="V484" s="10">
        <v>194.43846477219833</v>
      </c>
      <c r="W484" s="10">
        <v>1453.3451349921941</v>
      </c>
      <c r="X484" t="s">
        <v>19</v>
      </c>
    </row>
    <row r="485" spans="1:24" x14ac:dyDescent="0.45">
      <c r="A485" t="s">
        <v>59</v>
      </c>
      <c r="B485" t="s">
        <v>60</v>
      </c>
      <c r="C485" t="s">
        <v>86</v>
      </c>
      <c r="D485" t="s">
        <v>87</v>
      </c>
      <c r="E485" t="s">
        <v>63</v>
      </c>
      <c r="F485" t="s">
        <v>77</v>
      </c>
      <c r="G485" t="s">
        <v>78</v>
      </c>
      <c r="H485" t="s">
        <v>238</v>
      </c>
      <c r="I485" t="s">
        <v>21</v>
      </c>
      <c r="J485" t="s">
        <v>269</v>
      </c>
      <c r="K485" t="s">
        <v>270</v>
      </c>
      <c r="L485" t="s">
        <v>193</v>
      </c>
      <c r="M485" t="s">
        <v>194</v>
      </c>
      <c r="N485" t="s">
        <v>197</v>
      </c>
      <c r="O485" t="s">
        <v>198</v>
      </c>
      <c r="P485" t="s">
        <v>72</v>
      </c>
      <c r="Q485" t="s">
        <v>73</v>
      </c>
      <c r="R485" s="10">
        <v>16956.82</v>
      </c>
      <c r="S485" t="s">
        <v>74</v>
      </c>
      <c r="T485">
        <v>1.7820069889844717E-5</v>
      </c>
      <c r="U485" s="10">
        <v>328.26999323346666</v>
      </c>
      <c r="V485" s="10">
        <v>38.735859201549069</v>
      </c>
      <c r="W485" s="10">
        <v>289.53413403191757</v>
      </c>
      <c r="X485" t="s">
        <v>19</v>
      </c>
    </row>
    <row r="486" spans="1:24" x14ac:dyDescent="0.45">
      <c r="A486" t="s">
        <v>59</v>
      </c>
      <c r="B486" t="s">
        <v>60</v>
      </c>
      <c r="C486" t="s">
        <v>190</v>
      </c>
      <c r="D486" t="s">
        <v>191</v>
      </c>
      <c r="E486" t="s">
        <v>63</v>
      </c>
      <c r="F486" t="s">
        <v>77</v>
      </c>
      <c r="G486" t="s">
        <v>78</v>
      </c>
      <c r="H486" t="s">
        <v>238</v>
      </c>
      <c r="I486" t="s">
        <v>21</v>
      </c>
      <c r="J486" t="s">
        <v>269</v>
      </c>
      <c r="K486" t="s">
        <v>270</v>
      </c>
      <c r="L486" t="s">
        <v>193</v>
      </c>
      <c r="M486" t="s">
        <v>194</v>
      </c>
      <c r="N486" t="s">
        <v>197</v>
      </c>
      <c r="O486" t="s">
        <v>198</v>
      </c>
      <c r="P486" t="s">
        <v>72</v>
      </c>
      <c r="Q486" t="s">
        <v>73</v>
      </c>
      <c r="R486" s="10">
        <v>6208.2</v>
      </c>
      <c r="S486" t="s">
        <v>74</v>
      </c>
      <c r="T486">
        <v>6.5242514746358087E-6</v>
      </c>
      <c r="U486" s="10">
        <v>120.18561098083295</v>
      </c>
      <c r="V486" s="10">
        <v>14.181902095738289</v>
      </c>
      <c r="W486" s="10">
        <v>106.00370888509467</v>
      </c>
      <c r="X486" t="s">
        <v>19</v>
      </c>
    </row>
    <row r="487" spans="1:24" x14ac:dyDescent="0.45">
      <c r="A487" t="s">
        <v>59</v>
      </c>
      <c r="B487" t="s">
        <v>60</v>
      </c>
      <c r="C487" t="s">
        <v>138</v>
      </c>
      <c r="D487" t="s">
        <v>139</v>
      </c>
      <c r="E487" t="s">
        <v>63</v>
      </c>
      <c r="F487" t="s">
        <v>77</v>
      </c>
      <c r="G487" t="s">
        <v>78</v>
      </c>
      <c r="H487" t="s">
        <v>238</v>
      </c>
      <c r="I487" t="s">
        <v>21</v>
      </c>
      <c r="J487" t="s">
        <v>265</v>
      </c>
      <c r="K487" t="s">
        <v>266</v>
      </c>
      <c r="L487" t="s">
        <v>193</v>
      </c>
      <c r="M487" t="s">
        <v>194</v>
      </c>
      <c r="N487" t="s">
        <v>197</v>
      </c>
      <c r="O487" t="s">
        <v>198</v>
      </c>
      <c r="P487" t="s">
        <v>72</v>
      </c>
      <c r="Q487" t="s">
        <v>73</v>
      </c>
      <c r="R487" s="10">
        <v>2750.91</v>
      </c>
      <c r="S487" t="s">
        <v>74</v>
      </c>
      <c r="T487">
        <v>2.8909552888261319E-6</v>
      </c>
      <c r="U487" s="10">
        <v>53.255339567553101</v>
      </c>
      <c r="V487" s="10">
        <v>6.2841300689712662</v>
      </c>
      <c r="W487" s="10">
        <v>46.971209498581835</v>
      </c>
      <c r="X487" t="s">
        <v>19</v>
      </c>
    </row>
    <row r="488" spans="1:24" x14ac:dyDescent="0.45">
      <c r="A488" t="s">
        <v>59</v>
      </c>
      <c r="B488" t="s">
        <v>60</v>
      </c>
      <c r="C488" t="s">
        <v>120</v>
      </c>
      <c r="D488" t="s">
        <v>121</v>
      </c>
      <c r="E488" t="s">
        <v>63</v>
      </c>
      <c r="F488" t="s">
        <v>77</v>
      </c>
      <c r="G488" t="s">
        <v>78</v>
      </c>
      <c r="H488" t="s">
        <v>238</v>
      </c>
      <c r="I488" t="s">
        <v>21</v>
      </c>
      <c r="J488" t="s">
        <v>219</v>
      </c>
      <c r="K488" t="s">
        <v>220</v>
      </c>
      <c r="L488" t="s">
        <v>112</v>
      </c>
      <c r="M488" t="s">
        <v>113</v>
      </c>
      <c r="N488" t="s">
        <v>166</v>
      </c>
      <c r="O488" t="s">
        <v>167</v>
      </c>
      <c r="P488" t="s">
        <v>72</v>
      </c>
      <c r="Q488" t="s">
        <v>73</v>
      </c>
      <c r="R488" s="10">
        <v>538.43000000000006</v>
      </c>
      <c r="S488" t="s">
        <v>74</v>
      </c>
      <c r="T488">
        <v>5.6584077856514923E-7</v>
      </c>
      <c r="U488" s="10">
        <v>10.423558925358382</v>
      </c>
      <c r="V488" s="10">
        <v>1.229979953192289</v>
      </c>
      <c r="W488" s="10">
        <v>9.1935789721660921</v>
      </c>
      <c r="X488" t="s">
        <v>19</v>
      </c>
    </row>
    <row r="489" spans="1:24" x14ac:dyDescent="0.45">
      <c r="A489" t="s">
        <v>59</v>
      </c>
      <c r="B489" t="s">
        <v>60</v>
      </c>
      <c r="C489" t="s">
        <v>142</v>
      </c>
      <c r="D489" t="s">
        <v>143</v>
      </c>
      <c r="E489" t="s">
        <v>63</v>
      </c>
      <c r="F489" t="s">
        <v>77</v>
      </c>
      <c r="G489" t="s">
        <v>78</v>
      </c>
      <c r="H489" t="s">
        <v>238</v>
      </c>
      <c r="I489" t="s">
        <v>21</v>
      </c>
      <c r="J489" t="s">
        <v>261</v>
      </c>
      <c r="K489" t="s">
        <v>262</v>
      </c>
      <c r="L489" t="s">
        <v>94</v>
      </c>
      <c r="M489" t="s">
        <v>95</v>
      </c>
      <c r="N489" t="s">
        <v>106</v>
      </c>
      <c r="O489" t="s">
        <v>107</v>
      </c>
      <c r="P489" t="s">
        <v>72</v>
      </c>
      <c r="Q489" t="s">
        <v>73</v>
      </c>
      <c r="R489" s="10">
        <v>4266.67</v>
      </c>
      <c r="S489" t="s">
        <v>74</v>
      </c>
      <c r="T489">
        <v>4.4838806802751796E-6</v>
      </c>
      <c r="U489" s="10">
        <v>82.599197964561483</v>
      </c>
      <c r="V489" s="10">
        <v>9.7467053598182556</v>
      </c>
      <c r="W489" s="10">
        <v>72.852492604743233</v>
      </c>
      <c r="X489" t="s">
        <v>19</v>
      </c>
    </row>
    <row r="490" spans="1:24" x14ac:dyDescent="0.45">
      <c r="A490" t="s">
        <v>59</v>
      </c>
      <c r="B490" t="s">
        <v>60</v>
      </c>
      <c r="C490" t="s">
        <v>61</v>
      </c>
      <c r="D490" t="s">
        <v>62</v>
      </c>
      <c r="E490" t="s">
        <v>63</v>
      </c>
      <c r="F490" t="s">
        <v>77</v>
      </c>
      <c r="G490" t="s">
        <v>78</v>
      </c>
      <c r="H490" t="s">
        <v>238</v>
      </c>
      <c r="I490" t="s">
        <v>21</v>
      </c>
      <c r="J490" t="s">
        <v>261</v>
      </c>
      <c r="K490" t="s">
        <v>262</v>
      </c>
      <c r="L490" t="s">
        <v>162</v>
      </c>
      <c r="M490" t="s">
        <v>163</v>
      </c>
      <c r="N490" t="s">
        <v>239</v>
      </c>
      <c r="O490" t="s">
        <v>240</v>
      </c>
      <c r="P490" t="s">
        <v>72</v>
      </c>
      <c r="Q490" t="s">
        <v>73</v>
      </c>
      <c r="R490" s="10">
        <v>978320.79</v>
      </c>
      <c r="S490" t="s">
        <v>74</v>
      </c>
      <c r="T490">
        <v>1.0281258427280646E-3</v>
      </c>
      <c r="U490" s="10">
        <v>18939.480345575397</v>
      </c>
      <c r="V490" s="10">
        <v>2234.858680777897</v>
      </c>
      <c r="W490" s="10">
        <v>16704.621664797502</v>
      </c>
      <c r="X490" t="s">
        <v>19</v>
      </c>
    </row>
    <row r="491" spans="1:24" x14ac:dyDescent="0.45">
      <c r="A491" t="s">
        <v>59</v>
      </c>
      <c r="B491" t="s">
        <v>60</v>
      </c>
      <c r="C491" t="s">
        <v>142</v>
      </c>
      <c r="D491" t="s">
        <v>143</v>
      </c>
      <c r="E491" t="s">
        <v>63</v>
      </c>
      <c r="F491" t="s">
        <v>77</v>
      </c>
      <c r="G491" t="s">
        <v>78</v>
      </c>
      <c r="H491" t="s">
        <v>238</v>
      </c>
      <c r="I491" t="s">
        <v>21</v>
      </c>
      <c r="J491" t="s">
        <v>261</v>
      </c>
      <c r="K491" t="s">
        <v>262</v>
      </c>
      <c r="L491" t="s">
        <v>94</v>
      </c>
      <c r="M491" t="s">
        <v>95</v>
      </c>
      <c r="N491" t="s">
        <v>96</v>
      </c>
      <c r="O491" t="s">
        <v>97</v>
      </c>
      <c r="P491" t="s">
        <v>72</v>
      </c>
      <c r="Q491" t="s">
        <v>73</v>
      </c>
      <c r="R491" s="10">
        <v>65206.590000000004</v>
      </c>
      <c r="S491" t="s">
        <v>74</v>
      </c>
      <c r="T491">
        <v>6.8526173603213918E-5</v>
      </c>
      <c r="U491" s="10">
        <v>1262.3455847309483</v>
      </c>
      <c r="V491" s="10">
        <v>148.95677899825191</v>
      </c>
      <c r="W491" s="10">
        <v>1113.3888057326965</v>
      </c>
      <c r="X491" t="s">
        <v>19</v>
      </c>
    </row>
    <row r="492" spans="1:24" x14ac:dyDescent="0.45">
      <c r="A492" t="s">
        <v>59</v>
      </c>
      <c r="B492" t="s">
        <v>60</v>
      </c>
      <c r="C492" t="s">
        <v>146</v>
      </c>
      <c r="D492" t="s">
        <v>147</v>
      </c>
      <c r="E492" t="s">
        <v>63</v>
      </c>
      <c r="F492" t="s">
        <v>77</v>
      </c>
      <c r="G492" t="s">
        <v>78</v>
      </c>
      <c r="H492" t="s">
        <v>238</v>
      </c>
      <c r="I492" t="s">
        <v>21</v>
      </c>
      <c r="J492" t="s">
        <v>261</v>
      </c>
      <c r="K492" t="s">
        <v>262</v>
      </c>
      <c r="L492" t="s">
        <v>162</v>
      </c>
      <c r="M492" t="s">
        <v>163</v>
      </c>
      <c r="N492" t="s">
        <v>239</v>
      </c>
      <c r="O492" t="s">
        <v>240</v>
      </c>
      <c r="P492" t="s">
        <v>72</v>
      </c>
      <c r="Q492" t="s">
        <v>73</v>
      </c>
      <c r="R492" s="10">
        <v>100325.64</v>
      </c>
      <c r="S492" t="s">
        <v>74</v>
      </c>
      <c r="T492">
        <v>1.0543308925514342E-4</v>
      </c>
      <c r="U492" s="10">
        <v>1942.2213105961623</v>
      </c>
      <c r="V492" s="10">
        <v>229.18211465034716</v>
      </c>
      <c r="W492" s="10">
        <v>1713.0391959458152</v>
      </c>
      <c r="X492" t="s">
        <v>19</v>
      </c>
    </row>
    <row r="493" spans="1:24" x14ac:dyDescent="0.45">
      <c r="A493" t="s">
        <v>59</v>
      </c>
      <c r="B493" t="s">
        <v>60</v>
      </c>
      <c r="C493" t="s">
        <v>142</v>
      </c>
      <c r="D493" t="s">
        <v>143</v>
      </c>
      <c r="E493" t="s">
        <v>63</v>
      </c>
      <c r="F493" t="s">
        <v>77</v>
      </c>
      <c r="G493" t="s">
        <v>78</v>
      </c>
      <c r="H493" t="s">
        <v>238</v>
      </c>
      <c r="I493" t="s">
        <v>21</v>
      </c>
      <c r="J493" t="s">
        <v>261</v>
      </c>
      <c r="K493" t="s">
        <v>262</v>
      </c>
      <c r="L493" t="s">
        <v>112</v>
      </c>
      <c r="M493" t="s">
        <v>113</v>
      </c>
      <c r="N493" t="s">
        <v>114</v>
      </c>
      <c r="O493" t="s">
        <v>115</v>
      </c>
      <c r="P493" t="s">
        <v>72</v>
      </c>
      <c r="Q493" t="s">
        <v>73</v>
      </c>
      <c r="R493" s="10">
        <v>2759.04</v>
      </c>
      <c r="S493" t="s">
        <v>74</v>
      </c>
      <c r="T493">
        <v>2.8994991766662129E-6</v>
      </c>
      <c r="U493" s="10">
        <v>53.412729635088652</v>
      </c>
      <c r="V493" s="10">
        <v>6.302702096940461</v>
      </c>
      <c r="W493" s="10">
        <v>47.110027538148195</v>
      </c>
      <c r="X493" t="s">
        <v>19</v>
      </c>
    </row>
    <row r="494" spans="1:24" x14ac:dyDescent="0.45">
      <c r="A494" t="s">
        <v>59</v>
      </c>
      <c r="B494" t="s">
        <v>60</v>
      </c>
      <c r="C494" t="s">
        <v>142</v>
      </c>
      <c r="D494" t="s">
        <v>143</v>
      </c>
      <c r="E494" t="s">
        <v>63</v>
      </c>
      <c r="F494" t="s">
        <v>77</v>
      </c>
      <c r="G494" t="s">
        <v>78</v>
      </c>
      <c r="H494" t="s">
        <v>238</v>
      </c>
      <c r="I494" t="s">
        <v>21</v>
      </c>
      <c r="J494" t="s">
        <v>261</v>
      </c>
      <c r="K494" t="s">
        <v>262</v>
      </c>
      <c r="L494" t="s">
        <v>162</v>
      </c>
      <c r="M494" t="s">
        <v>163</v>
      </c>
      <c r="N494" t="s">
        <v>271</v>
      </c>
      <c r="O494" t="s">
        <v>272</v>
      </c>
      <c r="P494" t="s">
        <v>72</v>
      </c>
      <c r="Q494" t="s">
        <v>73</v>
      </c>
      <c r="R494" s="10">
        <v>13638.210000000001</v>
      </c>
      <c r="S494" t="s">
        <v>74</v>
      </c>
      <c r="T494">
        <v>1.433251372441172E-5</v>
      </c>
      <c r="U494" s="10">
        <v>264.02445177908345</v>
      </c>
      <c r="V494" s="10">
        <v>31.154885309931849</v>
      </c>
      <c r="W494" s="10">
        <v>232.86956646915161</v>
      </c>
      <c r="X494" t="s">
        <v>19</v>
      </c>
    </row>
    <row r="495" spans="1:24" x14ac:dyDescent="0.45">
      <c r="A495" t="s">
        <v>59</v>
      </c>
      <c r="B495" t="s">
        <v>60</v>
      </c>
      <c r="C495" t="s">
        <v>142</v>
      </c>
      <c r="D495" t="s">
        <v>143</v>
      </c>
      <c r="E495" t="s">
        <v>63</v>
      </c>
      <c r="F495" t="s">
        <v>77</v>
      </c>
      <c r="G495" t="s">
        <v>78</v>
      </c>
      <c r="H495" t="s">
        <v>238</v>
      </c>
      <c r="I495" t="s">
        <v>21</v>
      </c>
      <c r="J495" t="s">
        <v>261</v>
      </c>
      <c r="K495" t="s">
        <v>262</v>
      </c>
      <c r="L495" t="s">
        <v>82</v>
      </c>
      <c r="M495" t="s">
        <v>83</v>
      </c>
      <c r="N495" t="s">
        <v>84</v>
      </c>
      <c r="O495" t="s">
        <v>85</v>
      </c>
      <c r="P495" t="s">
        <v>72</v>
      </c>
      <c r="Q495" t="s">
        <v>73</v>
      </c>
      <c r="R495" s="10">
        <v>17907.48</v>
      </c>
      <c r="S495" t="s">
        <v>74</v>
      </c>
      <c r="T495">
        <v>1.8819126767341782E-5</v>
      </c>
      <c r="U495" s="10">
        <v>346.6739835905812</v>
      </c>
      <c r="V495" s="10">
        <v>40.907530063688583</v>
      </c>
      <c r="W495" s="10">
        <v>305.76645352689263</v>
      </c>
      <c r="X495" t="s">
        <v>19</v>
      </c>
    </row>
    <row r="496" spans="1:24" x14ac:dyDescent="0.45">
      <c r="A496" t="s">
        <v>59</v>
      </c>
      <c r="B496" t="s">
        <v>60</v>
      </c>
      <c r="C496" t="s">
        <v>142</v>
      </c>
      <c r="D496" t="s">
        <v>143</v>
      </c>
      <c r="E496" t="s">
        <v>63</v>
      </c>
      <c r="F496" t="s">
        <v>77</v>
      </c>
      <c r="G496" t="s">
        <v>78</v>
      </c>
      <c r="H496" t="s">
        <v>238</v>
      </c>
      <c r="I496" t="s">
        <v>21</v>
      </c>
      <c r="J496" t="s">
        <v>261</v>
      </c>
      <c r="K496" t="s">
        <v>262</v>
      </c>
      <c r="L496" t="s">
        <v>162</v>
      </c>
      <c r="M496" t="s">
        <v>163</v>
      </c>
      <c r="N496" t="s">
        <v>164</v>
      </c>
      <c r="O496" t="s">
        <v>165</v>
      </c>
      <c r="P496" t="s">
        <v>72</v>
      </c>
      <c r="Q496" t="s">
        <v>73</v>
      </c>
      <c r="R496" s="10">
        <v>12182.68</v>
      </c>
      <c r="S496" t="s">
        <v>74</v>
      </c>
      <c r="T496">
        <v>1.2802884564771783E-5</v>
      </c>
      <c r="U496" s="10">
        <v>235.84659630552721</v>
      </c>
      <c r="V496" s="10">
        <v>27.829898364052212</v>
      </c>
      <c r="W496" s="10">
        <v>208.016697941475</v>
      </c>
      <c r="X496" t="s">
        <v>19</v>
      </c>
    </row>
    <row r="497" spans="1:24" x14ac:dyDescent="0.45">
      <c r="A497" t="s">
        <v>59</v>
      </c>
      <c r="B497" t="s">
        <v>60</v>
      </c>
      <c r="C497" t="s">
        <v>142</v>
      </c>
      <c r="D497" t="s">
        <v>143</v>
      </c>
      <c r="E497" t="s">
        <v>63</v>
      </c>
      <c r="F497" t="s">
        <v>77</v>
      </c>
      <c r="G497" t="s">
        <v>78</v>
      </c>
      <c r="H497" t="s">
        <v>238</v>
      </c>
      <c r="I497" t="s">
        <v>21</v>
      </c>
      <c r="J497" t="s">
        <v>261</v>
      </c>
      <c r="K497" t="s">
        <v>262</v>
      </c>
      <c r="L497" t="s">
        <v>162</v>
      </c>
      <c r="M497" t="s">
        <v>163</v>
      </c>
      <c r="N497" t="s">
        <v>273</v>
      </c>
      <c r="O497" t="s">
        <v>274</v>
      </c>
      <c r="P497" t="s">
        <v>72</v>
      </c>
      <c r="Q497" t="s">
        <v>73</v>
      </c>
      <c r="R497" s="10">
        <v>1995.72</v>
      </c>
      <c r="S497" t="s">
        <v>74</v>
      </c>
      <c r="T497">
        <v>2.0973195375407004E-6</v>
      </c>
      <c r="U497" s="10">
        <v>38.635486541456125</v>
      </c>
      <c r="V497" s="10">
        <v>4.558987411891823</v>
      </c>
      <c r="W497" s="10">
        <v>34.076499129564304</v>
      </c>
      <c r="X497" t="s">
        <v>19</v>
      </c>
    </row>
    <row r="498" spans="1:24" x14ac:dyDescent="0.45">
      <c r="A498" t="s">
        <v>59</v>
      </c>
      <c r="B498" t="s">
        <v>60</v>
      </c>
      <c r="C498" t="s">
        <v>142</v>
      </c>
      <c r="D498" t="s">
        <v>143</v>
      </c>
      <c r="E498" t="s">
        <v>63</v>
      </c>
      <c r="F498" t="s">
        <v>77</v>
      </c>
      <c r="G498" t="s">
        <v>78</v>
      </c>
      <c r="H498" t="s">
        <v>238</v>
      </c>
      <c r="I498" t="s">
        <v>21</v>
      </c>
      <c r="J498" t="s">
        <v>261</v>
      </c>
      <c r="K498" t="s">
        <v>262</v>
      </c>
      <c r="L498" t="s">
        <v>162</v>
      </c>
      <c r="M498" t="s">
        <v>163</v>
      </c>
      <c r="N498" t="s">
        <v>245</v>
      </c>
      <c r="O498" t="s">
        <v>246</v>
      </c>
      <c r="P498" t="s">
        <v>72</v>
      </c>
      <c r="Q498" t="s">
        <v>73</v>
      </c>
      <c r="R498" s="10">
        <v>10333.969999999999</v>
      </c>
      <c r="S498" t="s">
        <v>74</v>
      </c>
      <c r="T498">
        <v>1.0860059117190524E-5</v>
      </c>
      <c r="U498" s="10">
        <v>200.05710162488296</v>
      </c>
      <c r="V498" s="10">
        <v>23.606737991736193</v>
      </c>
      <c r="W498" s="10">
        <v>176.45036363314676</v>
      </c>
      <c r="X498" t="s">
        <v>19</v>
      </c>
    </row>
    <row r="499" spans="1:24" x14ac:dyDescent="0.45">
      <c r="A499" t="s">
        <v>59</v>
      </c>
      <c r="B499" t="s">
        <v>60</v>
      </c>
      <c r="C499" t="s">
        <v>124</v>
      </c>
      <c r="D499" t="s">
        <v>125</v>
      </c>
      <c r="E499" t="s">
        <v>63</v>
      </c>
      <c r="F499" t="s">
        <v>77</v>
      </c>
      <c r="G499" t="s">
        <v>78</v>
      </c>
      <c r="H499" t="s">
        <v>238</v>
      </c>
      <c r="I499" t="s">
        <v>21</v>
      </c>
      <c r="J499" t="s">
        <v>275</v>
      </c>
      <c r="K499" t="s">
        <v>276</v>
      </c>
      <c r="L499" t="s">
        <v>94</v>
      </c>
      <c r="M499" t="s">
        <v>95</v>
      </c>
      <c r="N499" t="s">
        <v>96</v>
      </c>
      <c r="O499" t="s">
        <v>97</v>
      </c>
      <c r="P499" t="s">
        <v>72</v>
      </c>
      <c r="Q499" t="s">
        <v>73</v>
      </c>
      <c r="R499" s="10">
        <v>304.27</v>
      </c>
      <c r="S499" t="s">
        <v>74</v>
      </c>
      <c r="T499">
        <v>3.197599942314097E-7</v>
      </c>
      <c r="U499" s="10">
        <v>5.8904152335842985</v>
      </c>
      <c r="V499" s="10">
        <v>0.69506899756294727</v>
      </c>
      <c r="W499" s="10">
        <v>5.1953462360213516</v>
      </c>
      <c r="X499" t="s">
        <v>19</v>
      </c>
    </row>
    <row r="500" spans="1:24" x14ac:dyDescent="0.45">
      <c r="A500" t="s">
        <v>59</v>
      </c>
      <c r="B500" t="s">
        <v>60</v>
      </c>
      <c r="C500" t="s">
        <v>146</v>
      </c>
      <c r="D500" t="s">
        <v>147</v>
      </c>
      <c r="E500" t="s">
        <v>63</v>
      </c>
      <c r="F500" t="s">
        <v>77</v>
      </c>
      <c r="G500" t="s">
        <v>78</v>
      </c>
      <c r="H500" t="s">
        <v>238</v>
      </c>
      <c r="I500" t="s">
        <v>21</v>
      </c>
      <c r="J500" t="s">
        <v>277</v>
      </c>
      <c r="K500" t="s">
        <v>278</v>
      </c>
      <c r="L500" t="s">
        <v>193</v>
      </c>
      <c r="M500" t="s">
        <v>194</v>
      </c>
      <c r="N500" t="s">
        <v>197</v>
      </c>
      <c r="O500" t="s">
        <v>198</v>
      </c>
      <c r="P500" t="s">
        <v>72</v>
      </c>
      <c r="Q500" t="s">
        <v>73</v>
      </c>
      <c r="R500" s="10">
        <v>1241.95</v>
      </c>
      <c r="S500" t="s">
        <v>74</v>
      </c>
      <c r="T500">
        <v>1.3051760766283213E-6</v>
      </c>
      <c r="U500" s="10">
        <v>24.043123539455156</v>
      </c>
      <c r="V500" s="10">
        <v>2.8370885776557087</v>
      </c>
      <c r="W500" s="10">
        <v>21.206034961799446</v>
      </c>
      <c r="X500" t="s">
        <v>19</v>
      </c>
    </row>
    <row r="501" spans="1:24" x14ac:dyDescent="0.45">
      <c r="A501" t="s">
        <v>59</v>
      </c>
      <c r="B501" t="s">
        <v>60</v>
      </c>
      <c r="C501" t="s">
        <v>110</v>
      </c>
      <c r="D501" t="s">
        <v>111</v>
      </c>
      <c r="E501" t="s">
        <v>63</v>
      </c>
      <c r="F501" t="s">
        <v>77</v>
      </c>
      <c r="G501" t="s">
        <v>78</v>
      </c>
      <c r="H501" t="s">
        <v>238</v>
      </c>
      <c r="I501" t="s">
        <v>21</v>
      </c>
      <c r="J501" t="s">
        <v>277</v>
      </c>
      <c r="K501" t="s">
        <v>278</v>
      </c>
      <c r="L501" t="s">
        <v>193</v>
      </c>
      <c r="M501" t="s">
        <v>194</v>
      </c>
      <c r="N501" t="s">
        <v>197</v>
      </c>
      <c r="O501" t="s">
        <v>198</v>
      </c>
      <c r="P501" t="s">
        <v>72</v>
      </c>
      <c r="Q501" t="s">
        <v>73</v>
      </c>
      <c r="R501" s="10">
        <v>27440.560000000001</v>
      </c>
      <c r="S501" t="s">
        <v>74</v>
      </c>
      <c r="T501">
        <v>2.8837523605043717E-5</v>
      </c>
      <c r="U501" s="10">
        <v>531.22651803360168</v>
      </c>
      <c r="V501" s="10">
        <v>62.684729127964999</v>
      </c>
      <c r="W501" s="10">
        <v>468.54178890563668</v>
      </c>
      <c r="X501" t="s">
        <v>19</v>
      </c>
    </row>
    <row r="502" spans="1:24" x14ac:dyDescent="0.45">
      <c r="A502" t="s">
        <v>59</v>
      </c>
      <c r="B502" t="s">
        <v>60</v>
      </c>
      <c r="C502" t="s">
        <v>138</v>
      </c>
      <c r="D502" t="s">
        <v>139</v>
      </c>
      <c r="E502" t="s">
        <v>63</v>
      </c>
      <c r="F502" t="s">
        <v>77</v>
      </c>
      <c r="G502" t="s">
        <v>78</v>
      </c>
      <c r="H502" t="s">
        <v>238</v>
      </c>
      <c r="I502" t="s">
        <v>21</v>
      </c>
      <c r="J502" t="s">
        <v>277</v>
      </c>
      <c r="K502" t="s">
        <v>278</v>
      </c>
      <c r="L502" t="s">
        <v>193</v>
      </c>
      <c r="M502" t="s">
        <v>194</v>
      </c>
      <c r="N502" t="s">
        <v>197</v>
      </c>
      <c r="O502" t="s">
        <v>198</v>
      </c>
      <c r="P502" t="s">
        <v>72</v>
      </c>
      <c r="Q502" t="s">
        <v>73</v>
      </c>
      <c r="R502" s="10">
        <v>4357.62</v>
      </c>
      <c r="S502" t="s">
        <v>74</v>
      </c>
      <c r="T502">
        <v>4.5794608277604614E-6</v>
      </c>
      <c r="U502" s="10">
        <v>84.359914648738339</v>
      </c>
      <c r="V502" s="10">
        <v>9.9544699285511253</v>
      </c>
      <c r="W502" s="10">
        <v>74.405444720187219</v>
      </c>
      <c r="X502" t="s">
        <v>19</v>
      </c>
    </row>
    <row r="503" spans="1:24" x14ac:dyDescent="0.45">
      <c r="A503" t="s">
        <v>59</v>
      </c>
      <c r="B503" t="s">
        <v>60</v>
      </c>
      <c r="C503" t="s">
        <v>61</v>
      </c>
      <c r="D503" t="s">
        <v>62</v>
      </c>
      <c r="E503" t="s">
        <v>63</v>
      </c>
      <c r="F503" t="s">
        <v>77</v>
      </c>
      <c r="G503" t="s">
        <v>78</v>
      </c>
      <c r="H503" t="s">
        <v>238</v>
      </c>
      <c r="I503" t="s">
        <v>21</v>
      </c>
      <c r="J503" t="s">
        <v>279</v>
      </c>
      <c r="K503" t="s">
        <v>280</v>
      </c>
      <c r="L503" t="s">
        <v>68</v>
      </c>
      <c r="M503" t="s">
        <v>69</v>
      </c>
      <c r="N503" t="s">
        <v>122</v>
      </c>
      <c r="O503" t="s">
        <v>123</v>
      </c>
      <c r="P503" t="s">
        <v>72</v>
      </c>
      <c r="Q503" t="s">
        <v>73</v>
      </c>
      <c r="R503" s="10">
        <v>359454.48</v>
      </c>
      <c r="S503" t="s">
        <v>74</v>
      </c>
      <c r="T503">
        <v>3.7775384510879933E-4</v>
      </c>
      <c r="U503" s="10">
        <v>6958.7410680386583</v>
      </c>
      <c r="V503" s="10">
        <v>821.13144602856175</v>
      </c>
      <c r="W503" s="10">
        <v>6137.6096220100962</v>
      </c>
      <c r="X503" t="s">
        <v>19</v>
      </c>
    </row>
    <row r="504" spans="1:24" x14ac:dyDescent="0.45">
      <c r="A504" t="s">
        <v>59</v>
      </c>
      <c r="B504" t="s">
        <v>60</v>
      </c>
      <c r="C504" t="s">
        <v>146</v>
      </c>
      <c r="D504" t="s">
        <v>147</v>
      </c>
      <c r="E504" t="s">
        <v>63</v>
      </c>
      <c r="F504" t="s">
        <v>77</v>
      </c>
      <c r="G504" t="s">
        <v>78</v>
      </c>
      <c r="H504" t="s">
        <v>238</v>
      </c>
      <c r="I504" t="s">
        <v>21</v>
      </c>
      <c r="J504" t="s">
        <v>261</v>
      </c>
      <c r="K504" t="s">
        <v>262</v>
      </c>
      <c r="L504" t="s">
        <v>68</v>
      </c>
      <c r="M504" t="s">
        <v>69</v>
      </c>
      <c r="N504" t="s">
        <v>130</v>
      </c>
      <c r="O504" t="s">
        <v>131</v>
      </c>
      <c r="P504" t="s">
        <v>72</v>
      </c>
      <c r="Q504" t="s">
        <v>73</v>
      </c>
      <c r="R504" s="10">
        <v>11806.99</v>
      </c>
      <c r="S504" t="s">
        <v>74</v>
      </c>
      <c r="T504">
        <v>1.2408068670228126E-5</v>
      </c>
      <c r="U504" s="10">
        <v>228.57354901494554</v>
      </c>
      <c r="V504" s="10">
        <v>26.971678783763576</v>
      </c>
      <c r="W504" s="10">
        <v>201.60187023118198</v>
      </c>
      <c r="X504" t="s">
        <v>19</v>
      </c>
    </row>
    <row r="505" spans="1:24" x14ac:dyDescent="0.45">
      <c r="A505" t="s">
        <v>59</v>
      </c>
      <c r="B505" t="s">
        <v>60</v>
      </c>
      <c r="C505" t="s">
        <v>142</v>
      </c>
      <c r="D505" t="s">
        <v>143</v>
      </c>
      <c r="E505" t="s">
        <v>63</v>
      </c>
      <c r="F505" t="s">
        <v>77</v>
      </c>
      <c r="G505" t="s">
        <v>78</v>
      </c>
      <c r="H505" t="s">
        <v>238</v>
      </c>
      <c r="I505" t="s">
        <v>21</v>
      </c>
      <c r="J505" t="s">
        <v>261</v>
      </c>
      <c r="K505" t="s">
        <v>262</v>
      </c>
      <c r="L505" t="s">
        <v>68</v>
      </c>
      <c r="M505" t="s">
        <v>69</v>
      </c>
      <c r="N505" t="s">
        <v>122</v>
      </c>
      <c r="O505" t="s">
        <v>123</v>
      </c>
      <c r="P505" t="s">
        <v>72</v>
      </c>
      <c r="Q505" t="s">
        <v>73</v>
      </c>
      <c r="R505" s="10">
        <v>71716.400000000009</v>
      </c>
      <c r="S505" t="s">
        <v>74</v>
      </c>
      <c r="T505">
        <v>7.5367389654903448E-5</v>
      </c>
      <c r="U505" s="10">
        <v>1388.3701155481153</v>
      </c>
      <c r="V505" s="10">
        <v>163.82767363467761</v>
      </c>
      <c r="W505" s="10">
        <v>1224.5424419134376</v>
      </c>
      <c r="X505" t="s">
        <v>19</v>
      </c>
    </row>
    <row r="506" spans="1:24" x14ac:dyDescent="0.45">
      <c r="A506" t="s">
        <v>59</v>
      </c>
      <c r="B506" t="s">
        <v>60</v>
      </c>
      <c r="C506" t="s">
        <v>142</v>
      </c>
      <c r="D506" t="s">
        <v>143</v>
      </c>
      <c r="E506" t="s">
        <v>63</v>
      </c>
      <c r="F506" t="s">
        <v>77</v>
      </c>
      <c r="G506" t="s">
        <v>78</v>
      </c>
      <c r="H506" t="s">
        <v>238</v>
      </c>
      <c r="I506" t="s">
        <v>21</v>
      </c>
      <c r="J506" t="s">
        <v>261</v>
      </c>
      <c r="K506" t="s">
        <v>262</v>
      </c>
      <c r="L506" t="s">
        <v>162</v>
      </c>
      <c r="M506" t="s">
        <v>163</v>
      </c>
      <c r="N506" t="s">
        <v>176</v>
      </c>
      <c r="O506" t="s">
        <v>177</v>
      </c>
      <c r="P506" t="s">
        <v>72</v>
      </c>
      <c r="Q506" t="s">
        <v>73</v>
      </c>
      <c r="R506" s="10">
        <v>74173.73</v>
      </c>
      <c r="S506" t="s">
        <v>74</v>
      </c>
      <c r="T506">
        <v>7.7949819163644586E-5</v>
      </c>
      <c r="U506" s="10">
        <v>1435.9419894296798</v>
      </c>
      <c r="V506" s="10">
        <v>169.44115475270223</v>
      </c>
      <c r="W506" s="10">
        <v>1266.5008346769775</v>
      </c>
      <c r="X506" t="s">
        <v>19</v>
      </c>
    </row>
    <row r="507" spans="1:24" x14ac:dyDescent="0.45">
      <c r="A507" t="s">
        <v>59</v>
      </c>
      <c r="B507" t="s">
        <v>60</v>
      </c>
      <c r="C507" t="s">
        <v>142</v>
      </c>
      <c r="D507" t="s">
        <v>143</v>
      </c>
      <c r="E507" t="s">
        <v>63</v>
      </c>
      <c r="F507" t="s">
        <v>77</v>
      </c>
      <c r="G507" t="s">
        <v>78</v>
      </c>
      <c r="H507" t="s">
        <v>238</v>
      </c>
      <c r="I507" t="s">
        <v>21</v>
      </c>
      <c r="J507" t="s">
        <v>261</v>
      </c>
      <c r="K507" t="s">
        <v>262</v>
      </c>
      <c r="L507" t="s">
        <v>162</v>
      </c>
      <c r="M507" t="s">
        <v>163</v>
      </c>
      <c r="N507" t="s">
        <v>239</v>
      </c>
      <c r="O507" t="s">
        <v>240</v>
      </c>
      <c r="P507" t="s">
        <v>72</v>
      </c>
      <c r="Q507" t="s">
        <v>73</v>
      </c>
      <c r="R507" s="10">
        <v>30334.5</v>
      </c>
      <c r="S507" t="s">
        <v>74</v>
      </c>
      <c r="T507">
        <v>3.187879036714989E-5</v>
      </c>
      <c r="U507" s="10">
        <v>587.25079995781016</v>
      </c>
      <c r="V507" s="10">
        <v>69.29559439502161</v>
      </c>
      <c r="W507" s="10">
        <v>517.95520556278859</v>
      </c>
      <c r="X507" t="s">
        <v>19</v>
      </c>
    </row>
    <row r="508" spans="1:24" x14ac:dyDescent="0.45">
      <c r="A508" t="s">
        <v>59</v>
      </c>
      <c r="B508" t="s">
        <v>60</v>
      </c>
      <c r="C508" t="s">
        <v>142</v>
      </c>
      <c r="D508" t="s">
        <v>143</v>
      </c>
      <c r="E508" t="s">
        <v>63</v>
      </c>
      <c r="F508" t="s">
        <v>77</v>
      </c>
      <c r="G508" t="s">
        <v>78</v>
      </c>
      <c r="H508" t="s">
        <v>238</v>
      </c>
      <c r="I508" t="s">
        <v>21</v>
      </c>
      <c r="J508" t="s">
        <v>261</v>
      </c>
      <c r="K508" t="s">
        <v>262</v>
      </c>
      <c r="L508" t="s">
        <v>68</v>
      </c>
      <c r="M508" t="s">
        <v>69</v>
      </c>
      <c r="N508" t="s">
        <v>118</v>
      </c>
      <c r="O508" t="s">
        <v>119</v>
      </c>
      <c r="P508" t="s">
        <v>72</v>
      </c>
      <c r="Q508" t="s">
        <v>73</v>
      </c>
      <c r="R508" s="10">
        <v>1789.04</v>
      </c>
      <c r="S508" t="s">
        <v>74</v>
      </c>
      <c r="T508">
        <v>1.880117724651662E-6</v>
      </c>
      <c r="U508" s="10">
        <v>34.63433289345533</v>
      </c>
      <c r="V508" s="10">
        <v>4.0868512814277294</v>
      </c>
      <c r="W508" s="10">
        <v>30.5474816120276</v>
      </c>
      <c r="X508" t="s">
        <v>19</v>
      </c>
    </row>
    <row r="509" spans="1:24" x14ac:dyDescent="0.45">
      <c r="A509" t="s">
        <v>59</v>
      </c>
      <c r="B509" t="s">
        <v>60</v>
      </c>
      <c r="C509" t="s">
        <v>142</v>
      </c>
      <c r="D509" t="s">
        <v>143</v>
      </c>
      <c r="E509" t="s">
        <v>63</v>
      </c>
      <c r="F509" t="s">
        <v>77</v>
      </c>
      <c r="G509" t="s">
        <v>78</v>
      </c>
      <c r="H509" t="s">
        <v>238</v>
      </c>
      <c r="I509" t="s">
        <v>21</v>
      </c>
      <c r="J509" t="s">
        <v>261</v>
      </c>
      <c r="K509" t="s">
        <v>262</v>
      </c>
      <c r="L509" t="s">
        <v>211</v>
      </c>
      <c r="M509" t="s">
        <v>212</v>
      </c>
      <c r="N509" t="s">
        <v>213</v>
      </c>
      <c r="O509" t="s">
        <v>214</v>
      </c>
      <c r="P509" t="s">
        <v>72</v>
      </c>
      <c r="Q509" t="s">
        <v>73</v>
      </c>
      <c r="R509" s="10">
        <v>13928.9</v>
      </c>
      <c r="S509" t="s">
        <v>74</v>
      </c>
      <c r="T509">
        <v>1.4638002378314926E-5</v>
      </c>
      <c r="U509" s="10">
        <v>269.6519694582849</v>
      </c>
      <c r="V509" s="10">
        <v>31.818932396077621</v>
      </c>
      <c r="W509" s="10">
        <v>237.83303706220727</v>
      </c>
      <c r="X509" t="s">
        <v>19</v>
      </c>
    </row>
    <row r="510" spans="1:24" x14ac:dyDescent="0.45">
      <c r="A510" t="s">
        <v>59</v>
      </c>
      <c r="B510" t="s">
        <v>60</v>
      </c>
      <c r="C510" t="s">
        <v>142</v>
      </c>
      <c r="D510" t="s">
        <v>143</v>
      </c>
      <c r="E510" t="s">
        <v>63</v>
      </c>
      <c r="F510" t="s">
        <v>77</v>
      </c>
      <c r="G510" t="s">
        <v>78</v>
      </c>
      <c r="H510" t="s">
        <v>238</v>
      </c>
      <c r="I510" t="s">
        <v>21</v>
      </c>
      <c r="J510" t="s">
        <v>261</v>
      </c>
      <c r="K510" t="s">
        <v>262</v>
      </c>
      <c r="L510" t="s">
        <v>193</v>
      </c>
      <c r="M510" t="s">
        <v>194</v>
      </c>
      <c r="N510" t="s">
        <v>197</v>
      </c>
      <c r="O510" t="s">
        <v>198</v>
      </c>
      <c r="P510" t="s">
        <v>72</v>
      </c>
      <c r="Q510" t="s">
        <v>73</v>
      </c>
      <c r="R510" s="10">
        <v>8749.16</v>
      </c>
      <c r="S510" t="s">
        <v>74</v>
      </c>
      <c r="T510">
        <v>9.1945684790800282E-6</v>
      </c>
      <c r="U510" s="10">
        <v>169.37649240827685</v>
      </c>
      <c r="V510" s="10">
        <v>19.986426104176669</v>
      </c>
      <c r="W510" s="10">
        <v>149.39006630410017</v>
      </c>
      <c r="X510" t="s">
        <v>19</v>
      </c>
    </row>
    <row r="511" spans="1:24" x14ac:dyDescent="0.45">
      <c r="A511" t="s">
        <v>59</v>
      </c>
      <c r="B511" t="s">
        <v>60</v>
      </c>
      <c r="C511" t="s">
        <v>142</v>
      </c>
      <c r="D511" t="s">
        <v>143</v>
      </c>
      <c r="E511" t="s">
        <v>63</v>
      </c>
      <c r="F511" t="s">
        <v>77</v>
      </c>
      <c r="G511" t="s">
        <v>78</v>
      </c>
      <c r="H511" t="s">
        <v>238</v>
      </c>
      <c r="I511" t="s">
        <v>21</v>
      </c>
      <c r="J511" t="s">
        <v>261</v>
      </c>
      <c r="K511" t="s">
        <v>262</v>
      </c>
      <c r="L511" t="s">
        <v>68</v>
      </c>
      <c r="M511" t="s">
        <v>69</v>
      </c>
      <c r="N511" t="s">
        <v>156</v>
      </c>
      <c r="O511" t="s">
        <v>157</v>
      </c>
      <c r="P511" t="s">
        <v>72</v>
      </c>
      <c r="Q511" t="s">
        <v>73</v>
      </c>
      <c r="R511" s="10">
        <v>40280.31</v>
      </c>
      <c r="S511" t="s">
        <v>74</v>
      </c>
      <c r="T511">
        <v>4.2330928758140446E-5</v>
      </c>
      <c r="U511" s="10">
        <v>779.79344541853595</v>
      </c>
      <c r="V511" s="10">
        <v>92.015626559387243</v>
      </c>
      <c r="W511" s="10">
        <v>687.77781885914874</v>
      </c>
      <c r="X511" t="s">
        <v>19</v>
      </c>
    </row>
    <row r="512" spans="1:24" x14ac:dyDescent="0.45">
      <c r="A512" t="s">
        <v>59</v>
      </c>
      <c r="B512" t="s">
        <v>60</v>
      </c>
      <c r="C512" t="s">
        <v>146</v>
      </c>
      <c r="D512" t="s">
        <v>147</v>
      </c>
      <c r="E512" t="s">
        <v>63</v>
      </c>
      <c r="F512" t="s">
        <v>77</v>
      </c>
      <c r="G512" t="s">
        <v>78</v>
      </c>
      <c r="H512" t="s">
        <v>238</v>
      </c>
      <c r="I512" t="s">
        <v>21</v>
      </c>
      <c r="J512" t="s">
        <v>261</v>
      </c>
      <c r="K512" t="s">
        <v>262</v>
      </c>
      <c r="L512" t="s">
        <v>162</v>
      </c>
      <c r="M512" t="s">
        <v>163</v>
      </c>
      <c r="N512" t="s">
        <v>176</v>
      </c>
      <c r="O512" t="s">
        <v>177</v>
      </c>
      <c r="P512" t="s">
        <v>72</v>
      </c>
      <c r="Q512" t="s">
        <v>73</v>
      </c>
      <c r="R512" s="10">
        <v>9333.3700000000008</v>
      </c>
      <c r="S512" t="s">
        <v>74</v>
      </c>
      <c r="T512">
        <v>9.8085198585454122E-6</v>
      </c>
      <c r="U512" s="10">
        <v>180.68631422315275</v>
      </c>
      <c r="V512" s="10">
        <v>21.320985078332026</v>
      </c>
      <c r="W512" s="10">
        <v>159.36532914482072</v>
      </c>
      <c r="X512" t="s">
        <v>19</v>
      </c>
    </row>
    <row r="513" spans="1:24" x14ac:dyDescent="0.45">
      <c r="A513" t="s">
        <v>59</v>
      </c>
      <c r="B513" t="s">
        <v>60</v>
      </c>
      <c r="C513" t="s">
        <v>146</v>
      </c>
      <c r="D513" t="s">
        <v>147</v>
      </c>
      <c r="E513" t="s">
        <v>63</v>
      </c>
      <c r="F513" t="s">
        <v>77</v>
      </c>
      <c r="G513" t="s">
        <v>78</v>
      </c>
      <c r="H513" t="s">
        <v>238</v>
      </c>
      <c r="I513" t="s">
        <v>21</v>
      </c>
      <c r="J513" t="s">
        <v>261</v>
      </c>
      <c r="K513" t="s">
        <v>262</v>
      </c>
      <c r="L513" t="s">
        <v>162</v>
      </c>
      <c r="M513" t="s">
        <v>163</v>
      </c>
      <c r="N513" t="s">
        <v>241</v>
      </c>
      <c r="O513" t="s">
        <v>242</v>
      </c>
      <c r="P513" t="s">
        <v>72</v>
      </c>
      <c r="Q513" t="s">
        <v>73</v>
      </c>
      <c r="R513" s="10">
        <v>31695.06</v>
      </c>
      <c r="S513" t="s">
        <v>74</v>
      </c>
      <c r="T513">
        <v>3.330861472627661E-5</v>
      </c>
      <c r="U513" s="10">
        <v>613.59011487615726</v>
      </c>
      <c r="V513" s="10">
        <v>72.403633555386563</v>
      </c>
      <c r="W513" s="10">
        <v>541.18648132077067</v>
      </c>
      <c r="X513" t="s">
        <v>19</v>
      </c>
    </row>
    <row r="514" spans="1:24" x14ac:dyDescent="0.45">
      <c r="A514" t="s">
        <v>59</v>
      </c>
      <c r="B514" t="s">
        <v>60</v>
      </c>
      <c r="C514" t="s">
        <v>134</v>
      </c>
      <c r="D514" t="s">
        <v>135</v>
      </c>
      <c r="E514" t="s">
        <v>63</v>
      </c>
      <c r="F514" t="s">
        <v>77</v>
      </c>
      <c r="G514" t="s">
        <v>78</v>
      </c>
      <c r="H514" t="s">
        <v>238</v>
      </c>
      <c r="I514" t="s">
        <v>21</v>
      </c>
      <c r="J514" t="s">
        <v>261</v>
      </c>
      <c r="K514" t="s">
        <v>262</v>
      </c>
      <c r="L514" t="s">
        <v>68</v>
      </c>
      <c r="M514" t="s">
        <v>69</v>
      </c>
      <c r="N514" t="s">
        <v>156</v>
      </c>
      <c r="O514" t="s">
        <v>157</v>
      </c>
      <c r="P514" t="s">
        <v>72</v>
      </c>
      <c r="Q514" t="s">
        <v>73</v>
      </c>
      <c r="R514" s="10">
        <v>22732.44</v>
      </c>
      <c r="S514" t="s">
        <v>74</v>
      </c>
      <c r="T514">
        <v>2.3889719273230573E-5</v>
      </c>
      <c r="U514" s="10">
        <v>440.08121363440711</v>
      </c>
      <c r="V514" s="10">
        <v>51.929583208860045</v>
      </c>
      <c r="W514" s="10">
        <v>388.15163042554707</v>
      </c>
      <c r="X514" t="s">
        <v>19</v>
      </c>
    </row>
    <row r="515" spans="1:24" x14ac:dyDescent="0.45">
      <c r="A515" t="s">
        <v>59</v>
      </c>
      <c r="B515" t="s">
        <v>60</v>
      </c>
      <c r="C515" t="s">
        <v>61</v>
      </c>
      <c r="D515" t="s">
        <v>62</v>
      </c>
      <c r="E515" t="s">
        <v>63</v>
      </c>
      <c r="F515" t="s">
        <v>77</v>
      </c>
      <c r="G515" t="s">
        <v>78</v>
      </c>
      <c r="H515" t="s">
        <v>238</v>
      </c>
      <c r="I515" t="s">
        <v>21</v>
      </c>
      <c r="J515" t="s">
        <v>261</v>
      </c>
      <c r="K515" t="s">
        <v>262</v>
      </c>
      <c r="L515" t="s">
        <v>162</v>
      </c>
      <c r="M515" t="s">
        <v>163</v>
      </c>
      <c r="N515" t="s">
        <v>271</v>
      </c>
      <c r="O515" t="s">
        <v>272</v>
      </c>
      <c r="P515" t="s">
        <v>72</v>
      </c>
      <c r="Q515" t="s">
        <v>73</v>
      </c>
      <c r="R515" s="10">
        <v>96780.62</v>
      </c>
      <c r="S515" t="s">
        <v>74</v>
      </c>
      <c r="T515">
        <v>1.0170759684790565E-4</v>
      </c>
      <c r="U515" s="10">
        <v>1873.5926590322188</v>
      </c>
      <c r="V515" s="10">
        <v>221.08393376580182</v>
      </c>
      <c r="W515" s="10">
        <v>1652.5087252664171</v>
      </c>
      <c r="X515" t="s">
        <v>19</v>
      </c>
    </row>
    <row r="516" spans="1:24" x14ac:dyDescent="0.45">
      <c r="A516" t="s">
        <v>59</v>
      </c>
      <c r="B516" t="s">
        <v>60</v>
      </c>
      <c r="C516" t="s">
        <v>142</v>
      </c>
      <c r="D516" t="s">
        <v>143</v>
      </c>
      <c r="E516" t="s">
        <v>63</v>
      </c>
      <c r="F516" t="s">
        <v>77</v>
      </c>
      <c r="G516" t="s">
        <v>78</v>
      </c>
      <c r="H516" t="s">
        <v>238</v>
      </c>
      <c r="I516" t="s">
        <v>21</v>
      </c>
      <c r="J516" t="s">
        <v>261</v>
      </c>
      <c r="K516" t="s">
        <v>262</v>
      </c>
      <c r="L516" t="s">
        <v>94</v>
      </c>
      <c r="M516" t="s">
        <v>95</v>
      </c>
      <c r="N516" t="s">
        <v>132</v>
      </c>
      <c r="O516" t="s">
        <v>133</v>
      </c>
      <c r="P516" t="s">
        <v>72</v>
      </c>
      <c r="Q516" t="s">
        <v>73</v>
      </c>
      <c r="R516" s="10">
        <v>12682.800000000001</v>
      </c>
      <c r="S516" t="s">
        <v>74</v>
      </c>
      <c r="T516">
        <v>1.3328465030525924E-5</v>
      </c>
      <c r="U516" s="10">
        <v>245.52850535545056</v>
      </c>
      <c r="V516" s="10">
        <v>28.972363631943168</v>
      </c>
      <c r="W516" s="10">
        <v>216.55614172350741</v>
      </c>
      <c r="X516" t="s">
        <v>19</v>
      </c>
    </row>
    <row r="517" spans="1:24" x14ac:dyDescent="0.45">
      <c r="A517" t="s">
        <v>59</v>
      </c>
      <c r="B517" t="s">
        <v>60</v>
      </c>
      <c r="C517" t="s">
        <v>142</v>
      </c>
      <c r="D517" t="s">
        <v>143</v>
      </c>
      <c r="E517" t="s">
        <v>63</v>
      </c>
      <c r="F517" t="s">
        <v>77</v>
      </c>
      <c r="G517" t="s">
        <v>78</v>
      </c>
      <c r="H517" t="s">
        <v>238</v>
      </c>
      <c r="I517" t="s">
        <v>21</v>
      </c>
      <c r="J517" t="s">
        <v>261</v>
      </c>
      <c r="K517" t="s">
        <v>262</v>
      </c>
      <c r="L517" t="s">
        <v>82</v>
      </c>
      <c r="M517" t="s">
        <v>83</v>
      </c>
      <c r="N517" t="s">
        <v>102</v>
      </c>
      <c r="O517" t="s">
        <v>103</v>
      </c>
      <c r="P517" t="s">
        <v>72</v>
      </c>
      <c r="Q517" t="s">
        <v>73</v>
      </c>
      <c r="R517" s="10">
        <v>2305.79</v>
      </c>
      <c r="S517" t="s">
        <v>74</v>
      </c>
      <c r="T517">
        <v>2.4231748023099292E-6</v>
      </c>
      <c r="U517" s="10">
        <v>44.638184972052258</v>
      </c>
      <c r="V517" s="10">
        <v>5.2673058267021666</v>
      </c>
      <c r="W517" s="10">
        <v>39.370879145350095</v>
      </c>
      <c r="X517" t="s">
        <v>19</v>
      </c>
    </row>
    <row r="518" spans="1:24" x14ac:dyDescent="0.45">
      <c r="A518" t="s">
        <v>59</v>
      </c>
      <c r="B518" t="s">
        <v>60</v>
      </c>
      <c r="C518" t="s">
        <v>142</v>
      </c>
      <c r="D518" t="s">
        <v>143</v>
      </c>
      <c r="E518" t="s">
        <v>63</v>
      </c>
      <c r="F518" t="s">
        <v>77</v>
      </c>
      <c r="G518" t="s">
        <v>78</v>
      </c>
      <c r="H518" t="s">
        <v>238</v>
      </c>
      <c r="I518" t="s">
        <v>21</v>
      </c>
      <c r="J518" t="s">
        <v>261</v>
      </c>
      <c r="K518" t="s">
        <v>262</v>
      </c>
      <c r="L518" t="s">
        <v>68</v>
      </c>
      <c r="M518" t="s">
        <v>69</v>
      </c>
      <c r="N518" t="s">
        <v>130</v>
      </c>
      <c r="O518" t="s">
        <v>131</v>
      </c>
      <c r="P518" t="s">
        <v>72</v>
      </c>
      <c r="Q518" t="s">
        <v>73</v>
      </c>
      <c r="R518" s="10">
        <v>85141.41</v>
      </c>
      <c r="S518" t="s">
        <v>74</v>
      </c>
      <c r="T518">
        <v>8.9475849641614653E-5</v>
      </c>
      <c r="U518" s="10">
        <v>1648.2671918784192</v>
      </c>
      <c r="V518" s="10">
        <v>194.49552864165349</v>
      </c>
      <c r="W518" s="10">
        <v>1453.7716632367658</v>
      </c>
      <c r="X518" t="s">
        <v>19</v>
      </c>
    </row>
    <row r="519" spans="1:24" x14ac:dyDescent="0.45">
      <c r="A519" t="s">
        <v>59</v>
      </c>
      <c r="B519" t="s">
        <v>60</v>
      </c>
      <c r="C519" t="s">
        <v>142</v>
      </c>
      <c r="D519" t="s">
        <v>143</v>
      </c>
      <c r="E519" t="s">
        <v>63</v>
      </c>
      <c r="F519" t="s">
        <v>77</v>
      </c>
      <c r="G519" t="s">
        <v>78</v>
      </c>
      <c r="H519" t="s">
        <v>238</v>
      </c>
      <c r="I519" t="s">
        <v>21</v>
      </c>
      <c r="J519" t="s">
        <v>261</v>
      </c>
      <c r="K519" t="s">
        <v>262</v>
      </c>
      <c r="L519" t="s">
        <v>82</v>
      </c>
      <c r="M519" t="s">
        <v>83</v>
      </c>
      <c r="N519" t="s">
        <v>186</v>
      </c>
      <c r="O519" t="s">
        <v>187</v>
      </c>
      <c r="P519" t="s">
        <v>72</v>
      </c>
      <c r="Q519" t="s">
        <v>73</v>
      </c>
      <c r="R519" s="10">
        <v>35980.379999999997</v>
      </c>
      <c r="S519" t="s">
        <v>74</v>
      </c>
      <c r="T519">
        <v>3.7812094854057012E-5</v>
      </c>
      <c r="U519" s="10">
        <v>696.5503613966273</v>
      </c>
      <c r="V519" s="10">
        <v>82.192942644802031</v>
      </c>
      <c r="W519" s="10">
        <v>614.35741875182532</v>
      </c>
      <c r="X519" t="s">
        <v>19</v>
      </c>
    </row>
    <row r="520" spans="1:24" x14ac:dyDescent="0.45">
      <c r="A520" t="s">
        <v>59</v>
      </c>
      <c r="B520" t="s">
        <v>60</v>
      </c>
      <c r="C520" t="s">
        <v>142</v>
      </c>
      <c r="D520" t="s">
        <v>143</v>
      </c>
      <c r="E520" t="s">
        <v>63</v>
      </c>
      <c r="F520" t="s">
        <v>77</v>
      </c>
      <c r="G520" t="s">
        <v>78</v>
      </c>
      <c r="H520" t="s">
        <v>238</v>
      </c>
      <c r="I520" t="s">
        <v>21</v>
      </c>
      <c r="J520" t="s">
        <v>261</v>
      </c>
      <c r="K520" t="s">
        <v>262</v>
      </c>
      <c r="L520" t="s">
        <v>112</v>
      </c>
      <c r="M520" t="s">
        <v>113</v>
      </c>
      <c r="N520" t="s">
        <v>188</v>
      </c>
      <c r="O520" t="s">
        <v>189</v>
      </c>
      <c r="P520" t="s">
        <v>72</v>
      </c>
      <c r="Q520" t="s">
        <v>73</v>
      </c>
      <c r="R520" s="10">
        <v>7277.04</v>
      </c>
      <c r="S520" t="s">
        <v>74</v>
      </c>
      <c r="T520">
        <v>7.6475047438845023E-6</v>
      </c>
      <c r="U520" s="10">
        <v>140.87746827292301</v>
      </c>
      <c r="V520" s="10">
        <v>16.623541256204916</v>
      </c>
      <c r="W520" s="10">
        <v>124.25392701671809</v>
      </c>
      <c r="X520" t="s">
        <v>19</v>
      </c>
    </row>
    <row r="521" spans="1:24" x14ac:dyDescent="0.45">
      <c r="A521" t="s">
        <v>59</v>
      </c>
      <c r="B521" t="s">
        <v>60</v>
      </c>
      <c r="C521" t="s">
        <v>142</v>
      </c>
      <c r="D521" t="s">
        <v>143</v>
      </c>
      <c r="E521" t="s">
        <v>63</v>
      </c>
      <c r="F521" t="s">
        <v>77</v>
      </c>
      <c r="G521" t="s">
        <v>78</v>
      </c>
      <c r="H521" t="s">
        <v>238</v>
      </c>
      <c r="I521" t="s">
        <v>21</v>
      </c>
      <c r="J521" t="s">
        <v>261</v>
      </c>
      <c r="K521" t="s">
        <v>262</v>
      </c>
      <c r="L521" t="s">
        <v>112</v>
      </c>
      <c r="M521" t="s">
        <v>113</v>
      </c>
      <c r="N521" t="s">
        <v>152</v>
      </c>
      <c r="O521" t="s">
        <v>153</v>
      </c>
      <c r="P521" t="s">
        <v>72</v>
      </c>
      <c r="Q521" t="s">
        <v>73</v>
      </c>
      <c r="R521" s="10">
        <v>5263.08</v>
      </c>
      <c r="S521" t="s">
        <v>74</v>
      </c>
      <c r="T521">
        <v>5.5310166314110743E-6</v>
      </c>
      <c r="U521" s="10">
        <v>101.88887043603657</v>
      </c>
      <c r="V521" s="10">
        <v>12.022886711452315</v>
      </c>
      <c r="W521" s="10">
        <v>89.865983724584254</v>
      </c>
      <c r="X521" t="s">
        <v>19</v>
      </c>
    </row>
    <row r="522" spans="1:24" x14ac:dyDescent="0.45">
      <c r="A522" t="s">
        <v>59</v>
      </c>
      <c r="B522" t="s">
        <v>60</v>
      </c>
      <c r="C522" t="s">
        <v>61</v>
      </c>
      <c r="D522" t="s">
        <v>62</v>
      </c>
      <c r="E522" t="s">
        <v>63</v>
      </c>
      <c r="F522" t="s">
        <v>77</v>
      </c>
      <c r="G522" t="s">
        <v>78</v>
      </c>
      <c r="H522" t="s">
        <v>238</v>
      </c>
      <c r="I522" t="s">
        <v>21</v>
      </c>
      <c r="J522" t="s">
        <v>279</v>
      </c>
      <c r="K522" t="s">
        <v>280</v>
      </c>
      <c r="L522" t="s">
        <v>68</v>
      </c>
      <c r="M522" t="s">
        <v>69</v>
      </c>
      <c r="N522" t="s">
        <v>156</v>
      </c>
      <c r="O522" t="s">
        <v>157</v>
      </c>
      <c r="P522" t="s">
        <v>72</v>
      </c>
      <c r="Q522" t="s">
        <v>73</v>
      </c>
      <c r="R522" s="10">
        <v>1425293.6099999999</v>
      </c>
      <c r="S522" t="s">
        <v>74</v>
      </c>
      <c r="T522">
        <v>1.4978534739266607E-3</v>
      </c>
      <c r="U522" s="10">
        <v>27592.504001953388</v>
      </c>
      <c r="V522" s="10">
        <v>3255.9154722305002</v>
      </c>
      <c r="W522" s="10">
        <v>24336.588529722889</v>
      </c>
      <c r="X522" t="s">
        <v>19</v>
      </c>
    </row>
    <row r="523" spans="1:24" x14ac:dyDescent="0.45">
      <c r="A523" t="s">
        <v>59</v>
      </c>
      <c r="B523" t="s">
        <v>60</v>
      </c>
      <c r="C523" t="s">
        <v>108</v>
      </c>
      <c r="D523" t="s">
        <v>109</v>
      </c>
      <c r="E523" t="s">
        <v>63</v>
      </c>
      <c r="F523" t="s">
        <v>77</v>
      </c>
      <c r="G523" t="s">
        <v>78</v>
      </c>
      <c r="H523" t="s">
        <v>238</v>
      </c>
      <c r="I523" t="s">
        <v>21</v>
      </c>
      <c r="J523" t="s">
        <v>219</v>
      </c>
      <c r="K523" t="s">
        <v>220</v>
      </c>
      <c r="L523" t="s">
        <v>68</v>
      </c>
      <c r="M523" t="s">
        <v>69</v>
      </c>
      <c r="N523" t="s">
        <v>122</v>
      </c>
      <c r="O523" t="s">
        <v>123</v>
      </c>
      <c r="P523" t="s">
        <v>72</v>
      </c>
      <c r="Q523" t="s">
        <v>73</v>
      </c>
      <c r="R523" s="10">
        <v>6076.08</v>
      </c>
      <c r="S523" t="s">
        <v>74</v>
      </c>
      <c r="T523">
        <v>6.3854054154191464E-6</v>
      </c>
      <c r="U523" s="10">
        <v>117.6278771895911</v>
      </c>
      <c r="V523" s="10">
        <v>13.880089508371752</v>
      </c>
      <c r="W523" s="10">
        <v>103.74778768121935</v>
      </c>
      <c r="X523" t="s">
        <v>19</v>
      </c>
    </row>
    <row r="524" spans="1:24" x14ac:dyDescent="0.45">
      <c r="A524" t="s">
        <v>59</v>
      </c>
      <c r="B524" t="s">
        <v>60</v>
      </c>
      <c r="C524" t="s">
        <v>120</v>
      </c>
      <c r="D524" t="s">
        <v>121</v>
      </c>
      <c r="E524" t="s">
        <v>63</v>
      </c>
      <c r="F524" t="s">
        <v>77</v>
      </c>
      <c r="G524" t="s">
        <v>78</v>
      </c>
      <c r="H524" t="s">
        <v>238</v>
      </c>
      <c r="I524" t="s">
        <v>21</v>
      </c>
      <c r="J524" t="s">
        <v>219</v>
      </c>
      <c r="K524" t="s">
        <v>220</v>
      </c>
      <c r="L524" t="s">
        <v>112</v>
      </c>
      <c r="M524" t="s">
        <v>113</v>
      </c>
      <c r="N524" t="s">
        <v>114</v>
      </c>
      <c r="O524" t="s">
        <v>115</v>
      </c>
      <c r="P524" t="s">
        <v>72</v>
      </c>
      <c r="Q524" t="s">
        <v>73</v>
      </c>
      <c r="R524" s="10">
        <v>4972.8100000000004</v>
      </c>
      <c r="S524" t="s">
        <v>74</v>
      </c>
      <c r="T524">
        <v>5.2259693591675041E-6</v>
      </c>
      <c r="U524" s="10">
        <v>96.269483609032562</v>
      </c>
      <c r="V524" s="10">
        <v>11.359799065865843</v>
      </c>
      <c r="W524" s="10">
        <v>84.909684543166719</v>
      </c>
      <c r="X524" t="s">
        <v>19</v>
      </c>
    </row>
    <row r="525" spans="1:24" x14ac:dyDescent="0.45">
      <c r="A525" t="s">
        <v>59</v>
      </c>
      <c r="B525" t="s">
        <v>60</v>
      </c>
      <c r="C525" t="s">
        <v>124</v>
      </c>
      <c r="D525" t="s">
        <v>125</v>
      </c>
      <c r="E525" t="s">
        <v>63</v>
      </c>
      <c r="F525" t="s">
        <v>77</v>
      </c>
      <c r="G525" t="s">
        <v>78</v>
      </c>
      <c r="H525" t="s">
        <v>238</v>
      </c>
      <c r="I525" t="s">
        <v>21</v>
      </c>
      <c r="J525" t="s">
        <v>219</v>
      </c>
      <c r="K525" t="s">
        <v>220</v>
      </c>
      <c r="L525" t="s">
        <v>162</v>
      </c>
      <c r="M525" t="s">
        <v>163</v>
      </c>
      <c r="N525" t="s">
        <v>245</v>
      </c>
      <c r="O525" t="s">
        <v>246</v>
      </c>
      <c r="P525" t="s">
        <v>72</v>
      </c>
      <c r="Q525" t="s">
        <v>73</v>
      </c>
      <c r="R525" s="10">
        <v>69456.3</v>
      </c>
      <c r="S525" t="s">
        <v>74</v>
      </c>
      <c r="T525">
        <v>7.2992230871709535E-5</v>
      </c>
      <c r="U525" s="10">
        <v>1344.6164511401096</v>
      </c>
      <c r="V525" s="10">
        <v>158.66474123453295</v>
      </c>
      <c r="W525" s="10">
        <v>1185.9517099055768</v>
      </c>
      <c r="X525" t="s">
        <v>19</v>
      </c>
    </row>
    <row r="526" spans="1:24" x14ac:dyDescent="0.45">
      <c r="A526" t="s">
        <v>59</v>
      </c>
      <c r="B526" t="s">
        <v>60</v>
      </c>
      <c r="C526" t="s">
        <v>100</v>
      </c>
      <c r="D526" t="s">
        <v>101</v>
      </c>
      <c r="E526" t="s">
        <v>63</v>
      </c>
      <c r="F526" t="s">
        <v>77</v>
      </c>
      <c r="G526" t="s">
        <v>78</v>
      </c>
      <c r="H526" t="s">
        <v>238</v>
      </c>
      <c r="I526" t="s">
        <v>21</v>
      </c>
      <c r="J526" t="s">
        <v>219</v>
      </c>
      <c r="K526" t="s">
        <v>220</v>
      </c>
      <c r="L526" t="s">
        <v>82</v>
      </c>
      <c r="M526" t="s">
        <v>83</v>
      </c>
      <c r="N526" t="s">
        <v>170</v>
      </c>
      <c r="O526" t="s">
        <v>171</v>
      </c>
      <c r="P526" t="s">
        <v>72</v>
      </c>
      <c r="Q526" t="s">
        <v>73</v>
      </c>
      <c r="R526" s="10">
        <v>28.76</v>
      </c>
      <c r="S526" t="s">
        <v>74</v>
      </c>
      <c r="T526">
        <v>3.0224134597874728E-8</v>
      </c>
      <c r="U526" s="10">
        <v>0.55676978380347864</v>
      </c>
      <c r="V526" s="10">
        <v>6.569883448881049E-2</v>
      </c>
      <c r="W526" s="10">
        <v>0.49107094931466816</v>
      </c>
      <c r="X526" t="s">
        <v>19</v>
      </c>
    </row>
    <row r="527" spans="1:24" x14ac:dyDescent="0.45">
      <c r="A527" t="s">
        <v>59</v>
      </c>
      <c r="B527" t="s">
        <v>60</v>
      </c>
      <c r="C527" t="s">
        <v>104</v>
      </c>
      <c r="D527" t="s">
        <v>105</v>
      </c>
      <c r="E527" t="s">
        <v>63</v>
      </c>
      <c r="F527" t="s">
        <v>77</v>
      </c>
      <c r="G527" t="s">
        <v>78</v>
      </c>
      <c r="H527" t="s">
        <v>238</v>
      </c>
      <c r="I527" t="s">
        <v>21</v>
      </c>
      <c r="J527" t="s">
        <v>219</v>
      </c>
      <c r="K527" t="s">
        <v>220</v>
      </c>
      <c r="L527" t="s">
        <v>68</v>
      </c>
      <c r="M527" t="s">
        <v>69</v>
      </c>
      <c r="N527" t="s">
        <v>130</v>
      </c>
      <c r="O527" t="s">
        <v>131</v>
      </c>
      <c r="P527" t="s">
        <v>72</v>
      </c>
      <c r="Q527" t="s">
        <v>73</v>
      </c>
      <c r="R527" s="10">
        <v>14000.58</v>
      </c>
      <c r="S527" t="s">
        <v>74</v>
      </c>
      <c r="T527">
        <v>1.471333151489266E-5</v>
      </c>
      <c r="U527" s="10">
        <v>271.03963489997585</v>
      </c>
      <c r="V527" s="10">
        <v>31.982676918197154</v>
      </c>
      <c r="W527" s="10">
        <v>239.05695798177871</v>
      </c>
      <c r="X527" t="s">
        <v>19</v>
      </c>
    </row>
    <row r="528" spans="1:24" x14ac:dyDescent="0.45">
      <c r="A528" t="s">
        <v>59</v>
      </c>
      <c r="B528" t="s">
        <v>60</v>
      </c>
      <c r="C528" t="s">
        <v>150</v>
      </c>
      <c r="D528" t="s">
        <v>151</v>
      </c>
      <c r="E528" t="s">
        <v>63</v>
      </c>
      <c r="F528" t="s">
        <v>77</v>
      </c>
      <c r="G528" t="s">
        <v>78</v>
      </c>
      <c r="H528" t="s">
        <v>238</v>
      </c>
      <c r="I528" t="s">
        <v>21</v>
      </c>
      <c r="J528" t="s">
        <v>219</v>
      </c>
      <c r="K528" t="s">
        <v>220</v>
      </c>
      <c r="L528" t="s">
        <v>82</v>
      </c>
      <c r="M528" t="s">
        <v>83</v>
      </c>
      <c r="N528" t="s">
        <v>84</v>
      </c>
      <c r="O528" t="s">
        <v>85</v>
      </c>
      <c r="P528" t="s">
        <v>72</v>
      </c>
      <c r="Q528" t="s">
        <v>73</v>
      </c>
      <c r="R528" s="10">
        <v>9425.880000000001</v>
      </c>
      <c r="S528" t="s">
        <v>74</v>
      </c>
      <c r="T528">
        <v>9.905739423623624E-6</v>
      </c>
      <c r="U528" s="10">
        <v>182.4772312154914</v>
      </c>
      <c r="V528" s="10">
        <v>21.532313283427985</v>
      </c>
      <c r="W528" s="10">
        <v>160.94491793206342</v>
      </c>
      <c r="X528" t="s">
        <v>19</v>
      </c>
    </row>
    <row r="529" spans="1:24" x14ac:dyDescent="0.45">
      <c r="A529" t="s">
        <v>59</v>
      </c>
      <c r="B529" t="s">
        <v>60</v>
      </c>
      <c r="C529" t="s">
        <v>124</v>
      </c>
      <c r="D529" t="s">
        <v>125</v>
      </c>
      <c r="E529" t="s">
        <v>63</v>
      </c>
      <c r="F529" t="s">
        <v>77</v>
      </c>
      <c r="G529" t="s">
        <v>78</v>
      </c>
      <c r="H529" t="s">
        <v>238</v>
      </c>
      <c r="I529" t="s">
        <v>21</v>
      </c>
      <c r="J529" t="s">
        <v>219</v>
      </c>
      <c r="K529" t="s">
        <v>220</v>
      </c>
      <c r="L529" t="s">
        <v>68</v>
      </c>
      <c r="M529" t="s">
        <v>69</v>
      </c>
      <c r="N529" t="s">
        <v>122</v>
      </c>
      <c r="O529" t="s">
        <v>123</v>
      </c>
      <c r="P529" t="s">
        <v>72</v>
      </c>
      <c r="Q529" t="s">
        <v>73</v>
      </c>
      <c r="R529" s="10">
        <v>74633.67</v>
      </c>
      <c r="S529" t="s">
        <v>74</v>
      </c>
      <c r="T529">
        <v>7.8433174117293635E-5</v>
      </c>
      <c r="U529" s="10">
        <v>1444.8460469527179</v>
      </c>
      <c r="V529" s="10">
        <v>170.49183354042071</v>
      </c>
      <c r="W529" s="10">
        <v>1274.3542134122972</v>
      </c>
      <c r="X529" t="s">
        <v>19</v>
      </c>
    </row>
    <row r="530" spans="1:24" x14ac:dyDescent="0.45">
      <c r="A530" t="s">
        <v>59</v>
      </c>
      <c r="B530" t="s">
        <v>60</v>
      </c>
      <c r="C530" t="s">
        <v>124</v>
      </c>
      <c r="D530" t="s">
        <v>125</v>
      </c>
      <c r="E530" t="s">
        <v>63</v>
      </c>
      <c r="F530" t="s">
        <v>77</v>
      </c>
      <c r="G530" t="s">
        <v>78</v>
      </c>
      <c r="H530" t="s">
        <v>238</v>
      </c>
      <c r="I530" t="s">
        <v>21</v>
      </c>
      <c r="J530" t="s">
        <v>219</v>
      </c>
      <c r="K530" t="s">
        <v>220</v>
      </c>
      <c r="L530" t="s">
        <v>162</v>
      </c>
      <c r="M530" t="s">
        <v>163</v>
      </c>
      <c r="N530" t="s">
        <v>176</v>
      </c>
      <c r="O530" t="s">
        <v>177</v>
      </c>
      <c r="P530" t="s">
        <v>72</v>
      </c>
      <c r="Q530" t="s">
        <v>73</v>
      </c>
      <c r="R530" s="10">
        <v>4917.41</v>
      </c>
      <c r="S530" t="s">
        <v>74</v>
      </c>
      <c r="T530">
        <v>5.1677490164441989E-6</v>
      </c>
      <c r="U530" s="10">
        <v>95.196985485850618</v>
      </c>
      <c r="V530" s="10">
        <v>11.233244287330374</v>
      </c>
      <c r="W530" s="10">
        <v>83.963741198520239</v>
      </c>
      <c r="X530" t="s">
        <v>19</v>
      </c>
    </row>
    <row r="531" spans="1:24" x14ac:dyDescent="0.45">
      <c r="A531" t="s">
        <v>59</v>
      </c>
      <c r="B531" t="s">
        <v>60</v>
      </c>
      <c r="C531" t="s">
        <v>124</v>
      </c>
      <c r="D531" t="s">
        <v>125</v>
      </c>
      <c r="E531" t="s">
        <v>63</v>
      </c>
      <c r="F531" t="s">
        <v>77</v>
      </c>
      <c r="G531" t="s">
        <v>78</v>
      </c>
      <c r="H531" t="s">
        <v>238</v>
      </c>
      <c r="I531" t="s">
        <v>21</v>
      </c>
      <c r="J531" t="s">
        <v>219</v>
      </c>
      <c r="K531" t="s">
        <v>220</v>
      </c>
      <c r="L531" t="s">
        <v>162</v>
      </c>
      <c r="M531" t="s">
        <v>163</v>
      </c>
      <c r="N531" t="s">
        <v>241</v>
      </c>
      <c r="O531" t="s">
        <v>242</v>
      </c>
      <c r="P531" t="s">
        <v>72</v>
      </c>
      <c r="Q531" t="s">
        <v>73</v>
      </c>
      <c r="R531" s="10">
        <v>23671.73</v>
      </c>
      <c r="S531" t="s">
        <v>74</v>
      </c>
      <c r="T531">
        <v>2.4876827318656088E-5</v>
      </c>
      <c r="U531" s="10">
        <v>458.26509020703469</v>
      </c>
      <c r="V531" s="10">
        <v>54.075280644430094</v>
      </c>
      <c r="W531" s="10">
        <v>404.18980956260458</v>
      </c>
      <c r="X531" t="s">
        <v>19</v>
      </c>
    </row>
    <row r="532" spans="1:24" x14ac:dyDescent="0.45">
      <c r="A532" t="s">
        <v>59</v>
      </c>
      <c r="B532" t="s">
        <v>60</v>
      </c>
      <c r="C532" t="s">
        <v>168</v>
      </c>
      <c r="D532" t="s">
        <v>169</v>
      </c>
      <c r="E532" t="s">
        <v>63</v>
      </c>
      <c r="F532" t="s">
        <v>77</v>
      </c>
      <c r="G532" t="s">
        <v>78</v>
      </c>
      <c r="H532" t="s">
        <v>238</v>
      </c>
      <c r="I532" t="s">
        <v>21</v>
      </c>
      <c r="J532" t="s">
        <v>219</v>
      </c>
      <c r="K532" t="s">
        <v>220</v>
      </c>
      <c r="L532" t="s">
        <v>82</v>
      </c>
      <c r="M532" t="s">
        <v>83</v>
      </c>
      <c r="N532" t="s">
        <v>215</v>
      </c>
      <c r="O532" t="s">
        <v>216</v>
      </c>
      <c r="P532" t="s">
        <v>72</v>
      </c>
      <c r="Q532" t="s">
        <v>73</v>
      </c>
      <c r="R532" s="10">
        <v>100196.52</v>
      </c>
      <c r="S532" t="s">
        <v>74</v>
      </c>
      <c r="T532">
        <v>1.05297395922067E-4</v>
      </c>
      <c r="U532" s="10">
        <v>1939.7216543206162</v>
      </c>
      <c r="V532" s="10">
        <v>228.88715520983271</v>
      </c>
      <c r="W532" s="10">
        <v>1710.8344991107836</v>
      </c>
      <c r="X532" t="s">
        <v>19</v>
      </c>
    </row>
    <row r="533" spans="1:24" x14ac:dyDescent="0.45">
      <c r="A533" t="s">
        <v>59</v>
      </c>
      <c r="B533" t="s">
        <v>60</v>
      </c>
      <c r="C533" t="s">
        <v>124</v>
      </c>
      <c r="D533" t="s">
        <v>125</v>
      </c>
      <c r="E533" t="s">
        <v>63</v>
      </c>
      <c r="F533" t="s">
        <v>77</v>
      </c>
      <c r="G533" t="s">
        <v>78</v>
      </c>
      <c r="H533" t="s">
        <v>238</v>
      </c>
      <c r="I533" t="s">
        <v>21</v>
      </c>
      <c r="J533" t="s">
        <v>219</v>
      </c>
      <c r="K533" t="s">
        <v>220</v>
      </c>
      <c r="L533" t="s">
        <v>162</v>
      </c>
      <c r="M533" t="s">
        <v>163</v>
      </c>
      <c r="N533" t="s">
        <v>247</v>
      </c>
      <c r="O533" t="s">
        <v>248</v>
      </c>
      <c r="P533" t="s">
        <v>72</v>
      </c>
      <c r="Q533" t="s">
        <v>73</v>
      </c>
      <c r="R533" s="10">
        <v>9257.130000000001</v>
      </c>
      <c r="S533" t="s">
        <v>74</v>
      </c>
      <c r="T533">
        <v>9.7283985782344947E-6</v>
      </c>
      <c r="U533" s="10">
        <v>179.21037095760417</v>
      </c>
      <c r="V533" s="10">
        <v>21.146823772997294</v>
      </c>
      <c r="W533" s="10">
        <v>158.06354718460688</v>
      </c>
      <c r="X533" t="s">
        <v>19</v>
      </c>
    </row>
    <row r="534" spans="1:24" x14ac:dyDescent="0.45">
      <c r="A534" t="s">
        <v>59</v>
      </c>
      <c r="B534" t="s">
        <v>60</v>
      </c>
      <c r="C534" t="s">
        <v>120</v>
      </c>
      <c r="D534" t="s">
        <v>121</v>
      </c>
      <c r="E534" t="s">
        <v>63</v>
      </c>
      <c r="F534" t="s">
        <v>77</v>
      </c>
      <c r="G534" t="s">
        <v>78</v>
      </c>
      <c r="H534" t="s">
        <v>238</v>
      </c>
      <c r="I534" t="s">
        <v>21</v>
      </c>
      <c r="J534" t="s">
        <v>219</v>
      </c>
      <c r="K534" t="s">
        <v>220</v>
      </c>
      <c r="L534" t="s">
        <v>68</v>
      </c>
      <c r="M534" t="s">
        <v>69</v>
      </c>
      <c r="N534" t="s">
        <v>156</v>
      </c>
      <c r="O534" t="s">
        <v>157</v>
      </c>
      <c r="P534" t="s">
        <v>72</v>
      </c>
      <c r="Q534" t="s">
        <v>73</v>
      </c>
      <c r="R534" s="10">
        <v>9960.91</v>
      </c>
      <c r="S534" t="s">
        <v>74</v>
      </c>
      <c r="T534">
        <v>1.0468007112563155E-5</v>
      </c>
      <c r="U534" s="10">
        <v>192.83496895639456</v>
      </c>
      <c r="V534" s="10">
        <v>22.75452633685456</v>
      </c>
      <c r="W534" s="10">
        <v>170.08044261954001</v>
      </c>
      <c r="X534" t="s">
        <v>19</v>
      </c>
    </row>
    <row r="535" spans="1:24" x14ac:dyDescent="0.45">
      <c r="A535" t="s">
        <v>59</v>
      </c>
      <c r="B535" t="s">
        <v>60</v>
      </c>
      <c r="C535" t="s">
        <v>124</v>
      </c>
      <c r="D535" t="s">
        <v>125</v>
      </c>
      <c r="E535" t="s">
        <v>63</v>
      </c>
      <c r="F535" t="s">
        <v>77</v>
      </c>
      <c r="G535" t="s">
        <v>78</v>
      </c>
      <c r="H535" t="s">
        <v>238</v>
      </c>
      <c r="I535" t="s">
        <v>21</v>
      </c>
      <c r="J535" t="s">
        <v>219</v>
      </c>
      <c r="K535" t="s">
        <v>220</v>
      </c>
      <c r="L535" t="s">
        <v>162</v>
      </c>
      <c r="M535" t="s">
        <v>163</v>
      </c>
      <c r="N535" t="s">
        <v>239</v>
      </c>
      <c r="O535" t="s">
        <v>240</v>
      </c>
      <c r="P535" t="s">
        <v>72</v>
      </c>
      <c r="Q535" t="s">
        <v>73</v>
      </c>
      <c r="R535" s="10">
        <v>17012.88</v>
      </c>
      <c r="S535" t="s">
        <v>74</v>
      </c>
      <c r="T535">
        <v>1.787898383231888E-5</v>
      </c>
      <c r="U535" s="10">
        <v>329.3552684101017</v>
      </c>
      <c r="V535" s="10">
        <v>38.863921672392003</v>
      </c>
      <c r="W535" s="10">
        <v>290.4913467377097</v>
      </c>
      <c r="X535" t="s">
        <v>19</v>
      </c>
    </row>
    <row r="536" spans="1:24" x14ac:dyDescent="0.45">
      <c r="A536" t="s">
        <v>59</v>
      </c>
      <c r="B536" t="s">
        <v>60</v>
      </c>
      <c r="C536" t="s">
        <v>138</v>
      </c>
      <c r="D536" t="s">
        <v>139</v>
      </c>
      <c r="E536" t="s">
        <v>63</v>
      </c>
      <c r="F536" t="s">
        <v>77</v>
      </c>
      <c r="G536" t="s">
        <v>78</v>
      </c>
      <c r="H536" t="s">
        <v>238</v>
      </c>
      <c r="I536" t="s">
        <v>21</v>
      </c>
      <c r="J536" t="s">
        <v>219</v>
      </c>
      <c r="K536" t="s">
        <v>220</v>
      </c>
      <c r="L536" t="s">
        <v>112</v>
      </c>
      <c r="M536" t="s">
        <v>113</v>
      </c>
      <c r="N536" t="s">
        <v>114</v>
      </c>
      <c r="O536" t="s">
        <v>115</v>
      </c>
      <c r="P536" t="s">
        <v>72</v>
      </c>
      <c r="Q536" t="s">
        <v>73</v>
      </c>
      <c r="R536" s="10">
        <v>6863</v>
      </c>
      <c r="S536" t="s">
        <v>74</v>
      </c>
      <c r="T536">
        <v>7.2123865001813018E-6</v>
      </c>
      <c r="U536" s="10">
        <v>132.86199674003038</v>
      </c>
      <c r="V536" s="10">
        <v>15.677715615323585</v>
      </c>
      <c r="W536" s="10">
        <v>117.1842811247068</v>
      </c>
      <c r="X536" t="s">
        <v>19</v>
      </c>
    </row>
    <row r="537" spans="1:24" x14ac:dyDescent="0.45">
      <c r="A537" t="s">
        <v>59</v>
      </c>
      <c r="B537" t="s">
        <v>60</v>
      </c>
      <c r="C537" t="s">
        <v>124</v>
      </c>
      <c r="D537" t="s">
        <v>125</v>
      </c>
      <c r="E537" t="s">
        <v>63</v>
      </c>
      <c r="F537" t="s">
        <v>77</v>
      </c>
      <c r="G537" t="s">
        <v>78</v>
      </c>
      <c r="H537" t="s">
        <v>238</v>
      </c>
      <c r="I537" t="s">
        <v>21</v>
      </c>
      <c r="J537" t="s">
        <v>219</v>
      </c>
      <c r="K537" t="s">
        <v>220</v>
      </c>
      <c r="L537" t="s">
        <v>112</v>
      </c>
      <c r="M537" t="s">
        <v>113</v>
      </c>
      <c r="N537" t="s">
        <v>114</v>
      </c>
      <c r="O537" t="s">
        <v>115</v>
      </c>
      <c r="P537" t="s">
        <v>72</v>
      </c>
      <c r="Q537" t="s">
        <v>73</v>
      </c>
      <c r="R537" s="10">
        <v>3693.81</v>
      </c>
      <c r="S537" t="s">
        <v>74</v>
      </c>
      <c r="T537">
        <v>3.8818571147070804E-6</v>
      </c>
      <c r="U537" s="10">
        <v>71.509102750734598</v>
      </c>
      <c r="V537" s="10">
        <v>8.4380741245866826</v>
      </c>
      <c r="W537" s="10">
        <v>63.071028626147914</v>
      </c>
      <c r="X537" t="s">
        <v>19</v>
      </c>
    </row>
    <row r="538" spans="1:24" x14ac:dyDescent="0.45">
      <c r="A538" t="s">
        <v>59</v>
      </c>
      <c r="B538" t="s">
        <v>60</v>
      </c>
      <c r="C538" t="s">
        <v>124</v>
      </c>
      <c r="D538" t="s">
        <v>125</v>
      </c>
      <c r="E538" t="s">
        <v>63</v>
      </c>
      <c r="F538" t="s">
        <v>77</v>
      </c>
      <c r="G538" t="s">
        <v>78</v>
      </c>
      <c r="H538" t="s">
        <v>238</v>
      </c>
      <c r="I538" t="s">
        <v>21</v>
      </c>
      <c r="J538" t="s">
        <v>219</v>
      </c>
      <c r="K538" t="s">
        <v>220</v>
      </c>
      <c r="L538" t="s">
        <v>68</v>
      </c>
      <c r="M538" t="s">
        <v>69</v>
      </c>
      <c r="N538" t="s">
        <v>70</v>
      </c>
      <c r="O538" t="s">
        <v>71</v>
      </c>
      <c r="P538" t="s">
        <v>72</v>
      </c>
      <c r="Q538" t="s">
        <v>73</v>
      </c>
      <c r="R538" s="10">
        <v>24749</v>
      </c>
      <c r="S538" t="s">
        <v>74</v>
      </c>
      <c r="T538">
        <v>2.6008939748358885E-5</v>
      </c>
      <c r="U538" s="10">
        <v>479.12014531822985</v>
      </c>
      <c r="V538" s="10">
        <v>56.536177147551122</v>
      </c>
      <c r="W538" s="10">
        <v>422.5839681706787</v>
      </c>
      <c r="X538" t="s">
        <v>19</v>
      </c>
    </row>
    <row r="539" spans="1:24" x14ac:dyDescent="0.45">
      <c r="A539" t="s">
        <v>59</v>
      </c>
      <c r="B539" t="s">
        <v>60</v>
      </c>
      <c r="C539" t="s">
        <v>100</v>
      </c>
      <c r="D539" t="s">
        <v>101</v>
      </c>
      <c r="E539" t="s">
        <v>63</v>
      </c>
      <c r="F539" t="s">
        <v>77</v>
      </c>
      <c r="G539" t="s">
        <v>78</v>
      </c>
      <c r="H539" t="s">
        <v>238</v>
      </c>
      <c r="I539" t="s">
        <v>21</v>
      </c>
      <c r="J539" t="s">
        <v>219</v>
      </c>
      <c r="K539" t="s">
        <v>220</v>
      </c>
      <c r="L539" t="s">
        <v>82</v>
      </c>
      <c r="M539" t="s">
        <v>83</v>
      </c>
      <c r="N539" t="s">
        <v>174</v>
      </c>
      <c r="O539" t="s">
        <v>175</v>
      </c>
      <c r="P539" t="s">
        <v>72</v>
      </c>
      <c r="Q539" t="s">
        <v>73</v>
      </c>
      <c r="R539" s="10">
        <v>17.260000000000002</v>
      </c>
      <c r="S539" t="s">
        <v>74</v>
      </c>
      <c r="T539">
        <v>1.8138684393578504E-8</v>
      </c>
      <c r="U539" s="10">
        <v>0.33413930696968153</v>
      </c>
      <c r="V539" s="10">
        <v>3.9428438222422424E-2</v>
      </c>
      <c r="W539" s="10">
        <v>0.2947108687472591</v>
      </c>
      <c r="X539" t="s">
        <v>19</v>
      </c>
    </row>
    <row r="540" spans="1:24" x14ac:dyDescent="0.45">
      <c r="A540" t="s">
        <v>59</v>
      </c>
      <c r="B540" t="s">
        <v>60</v>
      </c>
      <c r="C540" t="s">
        <v>124</v>
      </c>
      <c r="D540" t="s">
        <v>125</v>
      </c>
      <c r="E540" t="s">
        <v>63</v>
      </c>
      <c r="F540" t="s">
        <v>77</v>
      </c>
      <c r="G540" t="s">
        <v>78</v>
      </c>
      <c r="H540" t="s">
        <v>238</v>
      </c>
      <c r="I540" t="s">
        <v>21</v>
      </c>
      <c r="J540" t="s">
        <v>219</v>
      </c>
      <c r="K540" t="s">
        <v>220</v>
      </c>
      <c r="L540" t="s">
        <v>162</v>
      </c>
      <c r="M540" t="s">
        <v>163</v>
      </c>
      <c r="N540" t="s">
        <v>164</v>
      </c>
      <c r="O540" t="s">
        <v>165</v>
      </c>
      <c r="P540" t="s">
        <v>72</v>
      </c>
      <c r="Q540" t="s">
        <v>73</v>
      </c>
      <c r="R540" s="10">
        <v>4058.29</v>
      </c>
      <c r="S540" t="s">
        <v>74</v>
      </c>
      <c r="T540">
        <v>4.2648923225733315E-6</v>
      </c>
      <c r="U540" s="10">
        <v>78.565133724333066</v>
      </c>
      <c r="V540" s="10">
        <v>9.270685779471302</v>
      </c>
      <c r="W540" s="10">
        <v>69.294447944861759</v>
      </c>
      <c r="X540" t="s">
        <v>19</v>
      </c>
    </row>
    <row r="541" spans="1:24" x14ac:dyDescent="0.45">
      <c r="A541" t="s">
        <v>59</v>
      </c>
      <c r="B541" t="s">
        <v>60</v>
      </c>
      <c r="C541" t="s">
        <v>150</v>
      </c>
      <c r="D541" t="s">
        <v>151</v>
      </c>
      <c r="E541" t="s">
        <v>63</v>
      </c>
      <c r="F541" t="s">
        <v>77</v>
      </c>
      <c r="G541" t="s">
        <v>78</v>
      </c>
      <c r="H541" t="s">
        <v>238</v>
      </c>
      <c r="I541" t="s">
        <v>21</v>
      </c>
      <c r="J541" t="s">
        <v>219</v>
      </c>
      <c r="K541" t="s">
        <v>220</v>
      </c>
      <c r="L541" t="s">
        <v>112</v>
      </c>
      <c r="M541" t="s">
        <v>113</v>
      </c>
      <c r="N541" t="s">
        <v>114</v>
      </c>
      <c r="O541" t="s">
        <v>115</v>
      </c>
      <c r="P541" t="s">
        <v>72</v>
      </c>
      <c r="Q541" t="s">
        <v>73</v>
      </c>
      <c r="R541" s="10">
        <v>146.67000000000002</v>
      </c>
      <c r="S541" t="s">
        <v>74</v>
      </c>
      <c r="T541">
        <v>1.5413678099688061E-7</v>
      </c>
      <c r="U541" s="10">
        <v>2.8394097423663496</v>
      </c>
      <c r="V541" s="10">
        <v>0.33505034959922925</v>
      </c>
      <c r="W541" s="10">
        <v>2.5043593927671202</v>
      </c>
      <c r="X541" t="s">
        <v>19</v>
      </c>
    </row>
    <row r="542" spans="1:24" x14ac:dyDescent="0.45">
      <c r="A542" t="s">
        <v>59</v>
      </c>
      <c r="B542" t="s">
        <v>60</v>
      </c>
      <c r="C542" t="s">
        <v>142</v>
      </c>
      <c r="D542" t="s">
        <v>143</v>
      </c>
      <c r="E542" t="s">
        <v>63</v>
      </c>
      <c r="F542" t="s">
        <v>77</v>
      </c>
      <c r="G542" t="s">
        <v>78</v>
      </c>
      <c r="H542" t="s">
        <v>238</v>
      </c>
      <c r="I542" t="s">
        <v>21</v>
      </c>
      <c r="J542" t="s">
        <v>281</v>
      </c>
      <c r="K542" t="s">
        <v>282</v>
      </c>
      <c r="L542" t="s">
        <v>112</v>
      </c>
      <c r="M542" t="s">
        <v>113</v>
      </c>
      <c r="N542" t="s">
        <v>144</v>
      </c>
      <c r="O542" t="s">
        <v>145</v>
      </c>
      <c r="P542" t="s">
        <v>72</v>
      </c>
      <c r="Q542" t="s">
        <v>73</v>
      </c>
      <c r="R542" s="10">
        <v>51.370000000000005</v>
      </c>
      <c r="S542" t="s">
        <v>74</v>
      </c>
      <c r="T542">
        <v>5.3985180608234521E-8</v>
      </c>
      <c r="U542" s="10">
        <v>0.99448066043062233</v>
      </c>
      <c r="V542" s="10">
        <v>0.11734871793081345</v>
      </c>
      <c r="W542" s="10">
        <v>0.87713194249980886</v>
      </c>
      <c r="X542" t="s">
        <v>19</v>
      </c>
    </row>
    <row r="543" spans="1:24" x14ac:dyDescent="0.45">
      <c r="A543" t="s">
        <v>59</v>
      </c>
      <c r="B543" t="s">
        <v>60</v>
      </c>
      <c r="C543" t="s">
        <v>120</v>
      </c>
      <c r="D543" t="s">
        <v>121</v>
      </c>
      <c r="E543" t="s">
        <v>63</v>
      </c>
      <c r="F543" t="s">
        <v>77</v>
      </c>
      <c r="G543" t="s">
        <v>78</v>
      </c>
      <c r="H543" t="s">
        <v>238</v>
      </c>
      <c r="I543" t="s">
        <v>21</v>
      </c>
      <c r="J543" t="s">
        <v>281</v>
      </c>
      <c r="K543" t="s">
        <v>282</v>
      </c>
      <c r="L543" t="s">
        <v>82</v>
      </c>
      <c r="M543" t="s">
        <v>83</v>
      </c>
      <c r="N543" t="s">
        <v>102</v>
      </c>
      <c r="O543" t="s">
        <v>103</v>
      </c>
      <c r="P543" t="s">
        <v>72</v>
      </c>
      <c r="Q543" t="s">
        <v>73</v>
      </c>
      <c r="R543" s="10">
        <v>26672.48</v>
      </c>
      <c r="S543" t="s">
        <v>74</v>
      </c>
      <c r="T543">
        <v>2.8030341640442337E-5</v>
      </c>
      <c r="U543" s="10">
        <v>516.35712528173178</v>
      </c>
      <c r="V543" s="10">
        <v>60.930140783244354</v>
      </c>
      <c r="W543" s="10">
        <v>455.42698449848746</v>
      </c>
      <c r="X543" t="s">
        <v>19</v>
      </c>
    </row>
    <row r="544" spans="1:24" x14ac:dyDescent="0.45">
      <c r="A544" t="s">
        <v>59</v>
      </c>
      <c r="B544" t="s">
        <v>60</v>
      </c>
      <c r="C544" t="s">
        <v>142</v>
      </c>
      <c r="D544" t="s">
        <v>143</v>
      </c>
      <c r="E544" t="s">
        <v>63</v>
      </c>
      <c r="F544" t="s">
        <v>77</v>
      </c>
      <c r="G544" t="s">
        <v>78</v>
      </c>
      <c r="H544" t="s">
        <v>238</v>
      </c>
      <c r="I544" t="s">
        <v>21</v>
      </c>
      <c r="J544" t="s">
        <v>281</v>
      </c>
      <c r="K544" t="s">
        <v>282</v>
      </c>
      <c r="L544" t="s">
        <v>94</v>
      </c>
      <c r="M544" t="s">
        <v>95</v>
      </c>
      <c r="N544" t="s">
        <v>96</v>
      </c>
      <c r="O544" t="s">
        <v>97</v>
      </c>
      <c r="P544" t="s">
        <v>72</v>
      </c>
      <c r="Q544" t="s">
        <v>73</v>
      </c>
      <c r="R544" s="10">
        <v>5084.8599999999997</v>
      </c>
      <c r="S544" t="s">
        <v>74</v>
      </c>
      <c r="T544">
        <v>5.3437236805058859E-6</v>
      </c>
      <c r="U544" s="10">
        <v>98.438678820269686</v>
      </c>
      <c r="V544" s="10">
        <v>11.615764100791823</v>
      </c>
      <c r="W544" s="10">
        <v>86.822914719477865</v>
      </c>
      <c r="X544" t="s">
        <v>19</v>
      </c>
    </row>
    <row r="545" spans="1:24" x14ac:dyDescent="0.45">
      <c r="A545" t="s">
        <v>59</v>
      </c>
      <c r="B545" t="s">
        <v>60</v>
      </c>
      <c r="C545" t="s">
        <v>120</v>
      </c>
      <c r="D545" t="s">
        <v>121</v>
      </c>
      <c r="E545" t="s">
        <v>63</v>
      </c>
      <c r="F545" t="s">
        <v>77</v>
      </c>
      <c r="G545" t="s">
        <v>78</v>
      </c>
      <c r="H545" t="s">
        <v>238</v>
      </c>
      <c r="I545" t="s">
        <v>21</v>
      </c>
      <c r="J545" t="s">
        <v>281</v>
      </c>
      <c r="K545" t="s">
        <v>282</v>
      </c>
      <c r="L545" t="s">
        <v>82</v>
      </c>
      <c r="M545" t="s">
        <v>83</v>
      </c>
      <c r="N545" t="s">
        <v>88</v>
      </c>
      <c r="O545" t="s">
        <v>89</v>
      </c>
      <c r="P545" t="s">
        <v>72</v>
      </c>
      <c r="Q545" t="s">
        <v>73</v>
      </c>
      <c r="R545" s="10">
        <v>21951.8</v>
      </c>
      <c r="S545" t="s">
        <v>74</v>
      </c>
      <c r="T545">
        <v>2.3069337895188679E-5</v>
      </c>
      <c r="U545" s="10">
        <v>424.96866968349099</v>
      </c>
      <c r="V545" s="10">
        <v>50.146303022651942</v>
      </c>
      <c r="W545" s="10">
        <v>374.82236666083907</v>
      </c>
      <c r="X545" t="s">
        <v>19</v>
      </c>
    </row>
    <row r="546" spans="1:24" x14ac:dyDescent="0.45">
      <c r="A546" t="s">
        <v>59</v>
      </c>
      <c r="B546" t="s">
        <v>60</v>
      </c>
      <c r="C546" t="s">
        <v>120</v>
      </c>
      <c r="D546" t="s">
        <v>121</v>
      </c>
      <c r="E546" t="s">
        <v>63</v>
      </c>
      <c r="F546" t="s">
        <v>77</v>
      </c>
      <c r="G546" t="s">
        <v>78</v>
      </c>
      <c r="H546" t="s">
        <v>238</v>
      </c>
      <c r="I546" t="s">
        <v>21</v>
      </c>
      <c r="J546" t="s">
        <v>281</v>
      </c>
      <c r="K546" t="s">
        <v>282</v>
      </c>
      <c r="L546" t="s">
        <v>112</v>
      </c>
      <c r="M546" t="s">
        <v>113</v>
      </c>
      <c r="N546" t="s">
        <v>152</v>
      </c>
      <c r="O546" t="s">
        <v>153</v>
      </c>
      <c r="P546" t="s">
        <v>72</v>
      </c>
      <c r="Q546" t="s">
        <v>73</v>
      </c>
      <c r="R546" s="10">
        <v>11417.53</v>
      </c>
      <c r="S546" t="s">
        <v>74</v>
      </c>
      <c r="T546">
        <v>1.1998781762700718E-5</v>
      </c>
      <c r="U546" s="10">
        <v>221.0339259273203</v>
      </c>
      <c r="V546" s="10">
        <v>26.082003259423796</v>
      </c>
      <c r="W546" s="10">
        <v>194.9519226678965</v>
      </c>
      <c r="X546" t="s">
        <v>19</v>
      </c>
    </row>
    <row r="547" spans="1:24" x14ac:dyDescent="0.45">
      <c r="A547" t="s">
        <v>59</v>
      </c>
      <c r="B547" t="s">
        <v>60</v>
      </c>
      <c r="C547" t="s">
        <v>168</v>
      </c>
      <c r="D547" t="s">
        <v>169</v>
      </c>
      <c r="E547" t="s">
        <v>63</v>
      </c>
      <c r="F547" t="s">
        <v>77</v>
      </c>
      <c r="G547" t="s">
        <v>78</v>
      </c>
      <c r="H547" t="s">
        <v>238</v>
      </c>
      <c r="I547" t="s">
        <v>21</v>
      </c>
      <c r="J547" t="s">
        <v>281</v>
      </c>
      <c r="K547" t="s">
        <v>282</v>
      </c>
      <c r="L547" t="s">
        <v>94</v>
      </c>
      <c r="M547" t="s">
        <v>95</v>
      </c>
      <c r="N547" t="s">
        <v>96</v>
      </c>
      <c r="O547" t="s">
        <v>97</v>
      </c>
      <c r="P547" t="s">
        <v>72</v>
      </c>
      <c r="Q547" t="s">
        <v>73</v>
      </c>
      <c r="R547" s="10">
        <v>4950.88</v>
      </c>
      <c r="S547" t="s">
        <v>74</v>
      </c>
      <c r="T547">
        <v>5.2029229310822681E-6</v>
      </c>
      <c r="U547" s="10">
        <v>95.844936969296469</v>
      </c>
      <c r="V547" s="10">
        <v>11.309702562376984</v>
      </c>
      <c r="W547" s="10">
        <v>84.535234406919486</v>
      </c>
      <c r="X547" t="s">
        <v>19</v>
      </c>
    </row>
    <row r="548" spans="1:24" x14ac:dyDescent="0.45">
      <c r="A548" t="s">
        <v>59</v>
      </c>
      <c r="B548" t="s">
        <v>60</v>
      </c>
      <c r="C548" t="s">
        <v>150</v>
      </c>
      <c r="D548" t="s">
        <v>151</v>
      </c>
      <c r="E548" t="s">
        <v>63</v>
      </c>
      <c r="F548" t="s">
        <v>77</v>
      </c>
      <c r="G548" t="s">
        <v>78</v>
      </c>
      <c r="H548" t="s">
        <v>238</v>
      </c>
      <c r="I548" t="s">
        <v>21</v>
      </c>
      <c r="J548" t="s">
        <v>219</v>
      </c>
      <c r="K548" t="s">
        <v>220</v>
      </c>
      <c r="L548" t="s">
        <v>112</v>
      </c>
      <c r="M548" t="s">
        <v>113</v>
      </c>
      <c r="N548" t="s">
        <v>182</v>
      </c>
      <c r="O548" t="s">
        <v>183</v>
      </c>
      <c r="P548" t="s">
        <v>72</v>
      </c>
      <c r="Q548" t="s">
        <v>73</v>
      </c>
      <c r="R548" s="10">
        <v>6874.32</v>
      </c>
      <c r="S548" t="s">
        <v>74</v>
      </c>
      <c r="T548">
        <v>7.2242827868171831E-6</v>
      </c>
      <c r="U548" s="10">
        <v>133.08114256592242</v>
      </c>
      <c r="V548" s="10">
        <v>15.703574822778847</v>
      </c>
      <c r="W548" s="10">
        <v>117.37756774314357</v>
      </c>
      <c r="X548" t="s">
        <v>19</v>
      </c>
    </row>
    <row r="549" spans="1:24" x14ac:dyDescent="0.45">
      <c r="A549" t="s">
        <v>59</v>
      </c>
      <c r="B549" t="s">
        <v>60</v>
      </c>
      <c r="C549" t="s">
        <v>116</v>
      </c>
      <c r="D549" t="s">
        <v>117</v>
      </c>
      <c r="E549" t="s">
        <v>63</v>
      </c>
      <c r="F549" t="s">
        <v>77</v>
      </c>
      <c r="G549" t="s">
        <v>78</v>
      </c>
      <c r="H549" t="s">
        <v>238</v>
      </c>
      <c r="I549" t="s">
        <v>21</v>
      </c>
      <c r="J549" t="s">
        <v>219</v>
      </c>
      <c r="K549" t="s">
        <v>220</v>
      </c>
      <c r="L549" t="s">
        <v>68</v>
      </c>
      <c r="M549" t="s">
        <v>69</v>
      </c>
      <c r="N549" t="s">
        <v>156</v>
      </c>
      <c r="O549" t="s">
        <v>157</v>
      </c>
      <c r="P549" t="s">
        <v>72</v>
      </c>
      <c r="Q549" t="s">
        <v>73</v>
      </c>
      <c r="R549" s="10">
        <v>13100.9</v>
      </c>
      <c r="S549" t="s">
        <v>74</v>
      </c>
      <c r="T549">
        <v>1.3767849963605597E-5</v>
      </c>
      <c r="U549" s="10">
        <v>253.62257512625146</v>
      </c>
      <c r="V549" s="10">
        <v>29.927463864897675</v>
      </c>
      <c r="W549" s="10">
        <v>223.69511126135379</v>
      </c>
      <c r="X549" t="s">
        <v>19</v>
      </c>
    </row>
    <row r="550" spans="1:24" x14ac:dyDescent="0.45">
      <c r="A550" t="s">
        <v>59</v>
      </c>
      <c r="B550" t="s">
        <v>60</v>
      </c>
      <c r="C550" t="s">
        <v>180</v>
      </c>
      <c r="D550" t="s">
        <v>181</v>
      </c>
      <c r="E550" t="s">
        <v>63</v>
      </c>
      <c r="F550" t="s">
        <v>77</v>
      </c>
      <c r="G550" t="s">
        <v>78</v>
      </c>
      <c r="H550" t="s">
        <v>238</v>
      </c>
      <c r="I550" t="s">
        <v>21</v>
      </c>
      <c r="J550" t="s">
        <v>219</v>
      </c>
      <c r="K550" t="s">
        <v>220</v>
      </c>
      <c r="L550" t="s">
        <v>112</v>
      </c>
      <c r="M550" t="s">
        <v>113</v>
      </c>
      <c r="N550" t="s">
        <v>188</v>
      </c>
      <c r="O550" t="s">
        <v>189</v>
      </c>
      <c r="P550" t="s">
        <v>72</v>
      </c>
      <c r="Q550" t="s">
        <v>73</v>
      </c>
      <c r="R550" s="10">
        <v>6.33</v>
      </c>
      <c r="S550" t="s">
        <v>74</v>
      </c>
      <c r="T550">
        <v>6.6522521559300073E-9</v>
      </c>
      <c r="U550" s="10">
        <v>0.12254355811808135</v>
      </c>
      <c r="V550" s="10">
        <v>1.4460139857933599E-2</v>
      </c>
      <c r="W550" s="10">
        <v>0.10808341826014775</v>
      </c>
      <c r="X550" t="s">
        <v>19</v>
      </c>
    </row>
    <row r="551" spans="1:24" x14ac:dyDescent="0.45">
      <c r="A551" t="s">
        <v>59</v>
      </c>
      <c r="B551" t="s">
        <v>60</v>
      </c>
      <c r="C551" t="s">
        <v>150</v>
      </c>
      <c r="D551" t="s">
        <v>151</v>
      </c>
      <c r="E551" t="s">
        <v>63</v>
      </c>
      <c r="F551" t="s">
        <v>77</v>
      </c>
      <c r="G551" t="s">
        <v>78</v>
      </c>
      <c r="H551" t="s">
        <v>238</v>
      </c>
      <c r="I551" t="s">
        <v>21</v>
      </c>
      <c r="J551" t="s">
        <v>219</v>
      </c>
      <c r="K551" t="s">
        <v>220</v>
      </c>
      <c r="L551" t="s">
        <v>82</v>
      </c>
      <c r="M551" t="s">
        <v>83</v>
      </c>
      <c r="N551" t="s">
        <v>88</v>
      </c>
      <c r="O551" t="s">
        <v>89</v>
      </c>
      <c r="P551" t="s">
        <v>72</v>
      </c>
      <c r="Q551" t="s">
        <v>73</v>
      </c>
      <c r="R551" s="10">
        <v>28474.57</v>
      </c>
      <c r="S551" t="s">
        <v>74</v>
      </c>
      <c r="T551">
        <v>2.9924173723804094E-5</v>
      </c>
      <c r="U551" s="10">
        <v>551.24409536846372</v>
      </c>
      <c r="V551" s="10">
        <v>65.046803253478728</v>
      </c>
      <c r="W551" s="10">
        <v>486.19729211498498</v>
      </c>
      <c r="X551" t="s">
        <v>19</v>
      </c>
    </row>
    <row r="552" spans="1:24" x14ac:dyDescent="0.45">
      <c r="A552" t="s">
        <v>59</v>
      </c>
      <c r="B552" t="s">
        <v>60</v>
      </c>
      <c r="C552" t="s">
        <v>104</v>
      </c>
      <c r="D552" t="s">
        <v>105</v>
      </c>
      <c r="E552" t="s">
        <v>63</v>
      </c>
      <c r="F552" t="s">
        <v>77</v>
      </c>
      <c r="G552" t="s">
        <v>78</v>
      </c>
      <c r="H552" t="s">
        <v>238</v>
      </c>
      <c r="I552" t="s">
        <v>21</v>
      </c>
      <c r="J552" t="s">
        <v>219</v>
      </c>
      <c r="K552" t="s">
        <v>220</v>
      </c>
      <c r="L552" t="s">
        <v>68</v>
      </c>
      <c r="M552" t="s">
        <v>69</v>
      </c>
      <c r="N552" t="s">
        <v>122</v>
      </c>
      <c r="O552" t="s">
        <v>123</v>
      </c>
      <c r="P552" t="s">
        <v>72</v>
      </c>
      <c r="Q552" t="s">
        <v>73</v>
      </c>
      <c r="R552" s="10">
        <v>28087.49</v>
      </c>
      <c r="S552" t="s">
        <v>74</v>
      </c>
      <c r="T552">
        <v>2.951738797901462E-5</v>
      </c>
      <c r="U552" s="10">
        <v>543.75054710995721</v>
      </c>
      <c r="V552" s="10">
        <v>64.16256455897495</v>
      </c>
      <c r="W552" s="10">
        <v>479.58798255098225</v>
      </c>
      <c r="X552" t="s">
        <v>19</v>
      </c>
    </row>
    <row r="553" spans="1:24" x14ac:dyDescent="0.45">
      <c r="A553" t="s">
        <v>59</v>
      </c>
      <c r="B553" t="s">
        <v>60</v>
      </c>
      <c r="C553" t="s">
        <v>150</v>
      </c>
      <c r="D553" t="s">
        <v>151</v>
      </c>
      <c r="E553" t="s">
        <v>63</v>
      </c>
      <c r="F553" t="s">
        <v>77</v>
      </c>
      <c r="G553" t="s">
        <v>78</v>
      </c>
      <c r="H553" t="s">
        <v>238</v>
      </c>
      <c r="I553" t="s">
        <v>21</v>
      </c>
      <c r="J553" t="s">
        <v>219</v>
      </c>
      <c r="K553" t="s">
        <v>220</v>
      </c>
      <c r="L553" t="s">
        <v>112</v>
      </c>
      <c r="M553" t="s">
        <v>113</v>
      </c>
      <c r="N553" t="s">
        <v>166</v>
      </c>
      <c r="O553" t="s">
        <v>167</v>
      </c>
      <c r="P553" t="s">
        <v>72</v>
      </c>
      <c r="Q553" t="s">
        <v>73</v>
      </c>
      <c r="R553" s="10">
        <v>808.80000000000007</v>
      </c>
      <c r="S553" t="s">
        <v>74</v>
      </c>
      <c r="T553">
        <v>8.4997496741172043E-7</v>
      </c>
      <c r="U553" s="10">
        <v>15.657698231580442</v>
      </c>
      <c r="V553" s="10">
        <v>1.8476083913264922</v>
      </c>
      <c r="W553" s="10">
        <v>13.81008984025395</v>
      </c>
      <c r="X553" t="s">
        <v>19</v>
      </c>
    </row>
    <row r="554" spans="1:24" x14ac:dyDescent="0.45">
      <c r="A554" t="s">
        <v>59</v>
      </c>
      <c r="B554" t="s">
        <v>60</v>
      </c>
      <c r="C554" t="s">
        <v>150</v>
      </c>
      <c r="D554" t="s">
        <v>151</v>
      </c>
      <c r="E554" t="s">
        <v>63</v>
      </c>
      <c r="F554" t="s">
        <v>77</v>
      </c>
      <c r="G554" t="s">
        <v>78</v>
      </c>
      <c r="H554" t="s">
        <v>238</v>
      </c>
      <c r="I554" t="s">
        <v>21</v>
      </c>
      <c r="J554" t="s">
        <v>219</v>
      </c>
      <c r="K554" t="s">
        <v>220</v>
      </c>
      <c r="L554" t="s">
        <v>94</v>
      </c>
      <c r="M554" t="s">
        <v>95</v>
      </c>
      <c r="N554" t="s">
        <v>148</v>
      </c>
      <c r="O554" t="s">
        <v>149</v>
      </c>
      <c r="P554" t="s">
        <v>72</v>
      </c>
      <c r="Q554" t="s">
        <v>73</v>
      </c>
      <c r="R554" s="10">
        <v>1681.55</v>
      </c>
      <c r="S554" t="s">
        <v>74</v>
      </c>
      <c r="T554">
        <v>1.7671555470464619E-6</v>
      </c>
      <c r="U554" s="10">
        <v>32.55341550607578</v>
      </c>
      <c r="V554" s="10">
        <v>3.8413030297169422</v>
      </c>
      <c r="W554" s="10">
        <v>28.712112476358836</v>
      </c>
      <c r="X554" t="s">
        <v>19</v>
      </c>
    </row>
    <row r="555" spans="1:24" x14ac:dyDescent="0.45">
      <c r="A555" t="s">
        <v>59</v>
      </c>
      <c r="B555" t="s">
        <v>60</v>
      </c>
      <c r="C555" t="s">
        <v>110</v>
      </c>
      <c r="D555" t="s">
        <v>111</v>
      </c>
      <c r="E555" t="s">
        <v>63</v>
      </c>
      <c r="F555" t="s">
        <v>77</v>
      </c>
      <c r="G555" t="s">
        <v>78</v>
      </c>
      <c r="H555" t="s">
        <v>238</v>
      </c>
      <c r="I555" t="s">
        <v>21</v>
      </c>
      <c r="J555" t="s">
        <v>219</v>
      </c>
      <c r="K555" t="s">
        <v>220</v>
      </c>
      <c r="L555" t="s">
        <v>94</v>
      </c>
      <c r="M555" t="s">
        <v>95</v>
      </c>
      <c r="N555" t="s">
        <v>96</v>
      </c>
      <c r="O555" t="s">
        <v>97</v>
      </c>
      <c r="P555" t="s">
        <v>72</v>
      </c>
      <c r="Q555" t="s">
        <v>73</v>
      </c>
      <c r="R555" s="10">
        <v>6219.05</v>
      </c>
      <c r="S555" t="s">
        <v>74</v>
      </c>
      <c r="T555">
        <v>6.5356538341763844E-6</v>
      </c>
      <c r="U555" s="10">
        <v>120.39565799593267</v>
      </c>
      <c r="V555" s="10">
        <v>14.206687643520056</v>
      </c>
      <c r="W555" s="10">
        <v>106.18897035241261</v>
      </c>
      <c r="X555" t="s">
        <v>19</v>
      </c>
    </row>
    <row r="556" spans="1:24" x14ac:dyDescent="0.45">
      <c r="A556" t="s">
        <v>59</v>
      </c>
      <c r="B556" t="s">
        <v>60</v>
      </c>
      <c r="C556" t="s">
        <v>140</v>
      </c>
      <c r="D556" t="s">
        <v>141</v>
      </c>
      <c r="E556" t="s">
        <v>63</v>
      </c>
      <c r="F556" t="s">
        <v>77</v>
      </c>
      <c r="G556" t="s">
        <v>78</v>
      </c>
      <c r="H556" t="s">
        <v>238</v>
      </c>
      <c r="I556" t="s">
        <v>21</v>
      </c>
      <c r="J556" t="s">
        <v>219</v>
      </c>
      <c r="K556" t="s">
        <v>220</v>
      </c>
      <c r="L556" t="s">
        <v>94</v>
      </c>
      <c r="M556" t="s">
        <v>95</v>
      </c>
      <c r="N556" t="s">
        <v>96</v>
      </c>
      <c r="O556" t="s">
        <v>97</v>
      </c>
      <c r="P556" t="s">
        <v>72</v>
      </c>
      <c r="Q556" t="s">
        <v>73</v>
      </c>
      <c r="R556" s="10">
        <v>8498.4600000000009</v>
      </c>
      <c r="S556" t="s">
        <v>74</v>
      </c>
      <c r="T556">
        <v>8.9311056646263725E-6</v>
      </c>
      <c r="U556" s="10">
        <v>164.5231480133001</v>
      </c>
      <c r="V556" s="10">
        <v>19.413731465569413</v>
      </c>
      <c r="W556" s="10">
        <v>145.10941654773069</v>
      </c>
      <c r="X556" t="s">
        <v>19</v>
      </c>
    </row>
    <row r="557" spans="1:24" x14ac:dyDescent="0.45">
      <c r="A557" t="s">
        <v>59</v>
      </c>
      <c r="B557" t="s">
        <v>60</v>
      </c>
      <c r="C557" t="s">
        <v>100</v>
      </c>
      <c r="D557" t="s">
        <v>101</v>
      </c>
      <c r="E557" t="s">
        <v>63</v>
      </c>
      <c r="F557" t="s">
        <v>77</v>
      </c>
      <c r="G557" t="s">
        <v>78</v>
      </c>
      <c r="H557" t="s">
        <v>238</v>
      </c>
      <c r="I557" t="s">
        <v>21</v>
      </c>
      <c r="J557" t="s">
        <v>219</v>
      </c>
      <c r="K557" t="s">
        <v>220</v>
      </c>
      <c r="L557" t="s">
        <v>112</v>
      </c>
      <c r="M557" t="s">
        <v>113</v>
      </c>
      <c r="N557" t="s">
        <v>114</v>
      </c>
      <c r="O557" t="s">
        <v>115</v>
      </c>
      <c r="P557" t="s">
        <v>72</v>
      </c>
      <c r="Q557" t="s">
        <v>73</v>
      </c>
      <c r="R557" s="10">
        <v>46.02</v>
      </c>
      <c r="S557" t="s">
        <v>74</v>
      </c>
      <c r="T557">
        <v>4.8362818991453232E-8</v>
      </c>
      <c r="U557" s="10">
        <v>0.89090909077316016</v>
      </c>
      <c r="V557" s="10">
        <v>0.1051272727112329</v>
      </c>
      <c r="W557" s="10">
        <v>0.78578181806192726</v>
      </c>
      <c r="X557" t="s">
        <v>19</v>
      </c>
    </row>
    <row r="558" spans="1:24" x14ac:dyDescent="0.45">
      <c r="A558" t="s">
        <v>59</v>
      </c>
      <c r="B558" t="s">
        <v>60</v>
      </c>
      <c r="C558" t="s">
        <v>120</v>
      </c>
      <c r="D558" t="s">
        <v>121</v>
      </c>
      <c r="E558" t="s">
        <v>63</v>
      </c>
      <c r="F558" t="s">
        <v>77</v>
      </c>
      <c r="G558" t="s">
        <v>78</v>
      </c>
      <c r="H558" t="s">
        <v>238</v>
      </c>
      <c r="I558" t="s">
        <v>21</v>
      </c>
      <c r="J558" t="s">
        <v>219</v>
      </c>
      <c r="K558" t="s">
        <v>220</v>
      </c>
      <c r="L558" t="s">
        <v>82</v>
      </c>
      <c r="M558" t="s">
        <v>83</v>
      </c>
      <c r="N558" t="s">
        <v>184</v>
      </c>
      <c r="O558" t="s">
        <v>185</v>
      </c>
      <c r="P558" t="s">
        <v>72</v>
      </c>
      <c r="Q558" t="s">
        <v>73</v>
      </c>
      <c r="R558" s="10">
        <v>7565.2300000000005</v>
      </c>
      <c r="S558" t="s">
        <v>74</v>
      </c>
      <c r="T558">
        <v>7.9503661260041669E-6</v>
      </c>
      <c r="U558" s="10">
        <v>146.45658802237799</v>
      </c>
      <c r="V558" s="10">
        <v>17.281877386640602</v>
      </c>
      <c r="W558" s="10">
        <v>129.1747106357374</v>
      </c>
      <c r="X558" t="s">
        <v>19</v>
      </c>
    </row>
    <row r="559" spans="1:24" x14ac:dyDescent="0.45">
      <c r="A559" t="s">
        <v>59</v>
      </c>
      <c r="B559" t="s">
        <v>60</v>
      </c>
      <c r="C559" t="s">
        <v>134</v>
      </c>
      <c r="D559" t="s">
        <v>135</v>
      </c>
      <c r="E559" t="s">
        <v>63</v>
      </c>
      <c r="F559" t="s">
        <v>77</v>
      </c>
      <c r="G559" t="s">
        <v>78</v>
      </c>
      <c r="H559" t="s">
        <v>238</v>
      </c>
      <c r="I559" t="s">
        <v>21</v>
      </c>
      <c r="J559" t="s">
        <v>219</v>
      </c>
      <c r="K559" t="s">
        <v>220</v>
      </c>
      <c r="L559" t="s">
        <v>94</v>
      </c>
      <c r="M559" t="s">
        <v>95</v>
      </c>
      <c r="N559" t="s">
        <v>132</v>
      </c>
      <c r="O559" t="s">
        <v>133</v>
      </c>
      <c r="P559" t="s">
        <v>72</v>
      </c>
      <c r="Q559" t="s">
        <v>73</v>
      </c>
      <c r="R559" s="10">
        <v>251.70000000000002</v>
      </c>
      <c r="S559" t="s">
        <v>74</v>
      </c>
      <c r="T559">
        <v>2.6451372316707474E-7</v>
      </c>
      <c r="U559" s="10">
        <v>4.8727035668753675</v>
      </c>
      <c r="V559" s="10">
        <v>0.57497902089129338</v>
      </c>
      <c r="W559" s="10">
        <v>4.2977245459840745</v>
      </c>
      <c r="X559" t="s">
        <v>19</v>
      </c>
    </row>
    <row r="560" spans="1:24" x14ac:dyDescent="0.45">
      <c r="A560" t="s">
        <v>59</v>
      </c>
      <c r="B560" t="s">
        <v>60</v>
      </c>
      <c r="C560" t="s">
        <v>180</v>
      </c>
      <c r="D560" t="s">
        <v>181</v>
      </c>
      <c r="E560" t="s">
        <v>63</v>
      </c>
      <c r="F560" t="s">
        <v>77</v>
      </c>
      <c r="G560" t="s">
        <v>78</v>
      </c>
      <c r="H560" t="s">
        <v>238</v>
      </c>
      <c r="I560" t="s">
        <v>21</v>
      </c>
      <c r="J560" t="s">
        <v>219</v>
      </c>
      <c r="K560" t="s">
        <v>220</v>
      </c>
      <c r="L560" t="s">
        <v>112</v>
      </c>
      <c r="M560" t="s">
        <v>113</v>
      </c>
      <c r="N560" t="s">
        <v>114</v>
      </c>
      <c r="O560" t="s">
        <v>115</v>
      </c>
      <c r="P560" t="s">
        <v>72</v>
      </c>
      <c r="Q560" t="s">
        <v>73</v>
      </c>
      <c r="R560" s="10">
        <v>0.33</v>
      </c>
      <c r="S560" t="s">
        <v>74</v>
      </c>
      <c r="T560">
        <v>3.4679987542763076E-10</v>
      </c>
      <c r="U560" s="10">
        <v>6.3885267265350468E-3</v>
      </c>
      <c r="V560" s="10">
        <v>7.5384615373113553E-4</v>
      </c>
      <c r="W560" s="10">
        <v>5.6346805728039115E-3</v>
      </c>
      <c r="X560" t="s">
        <v>19</v>
      </c>
    </row>
    <row r="561" spans="1:24" x14ac:dyDescent="0.45">
      <c r="A561" t="s">
        <v>59</v>
      </c>
      <c r="B561" t="s">
        <v>60</v>
      </c>
      <c r="C561" t="s">
        <v>150</v>
      </c>
      <c r="D561" t="s">
        <v>151</v>
      </c>
      <c r="E561" t="s">
        <v>63</v>
      </c>
      <c r="F561" t="s">
        <v>77</v>
      </c>
      <c r="G561" t="s">
        <v>78</v>
      </c>
      <c r="H561" t="s">
        <v>238</v>
      </c>
      <c r="I561" t="s">
        <v>21</v>
      </c>
      <c r="J561" t="s">
        <v>219</v>
      </c>
      <c r="K561" t="s">
        <v>220</v>
      </c>
      <c r="L561" t="s">
        <v>82</v>
      </c>
      <c r="M561" t="s">
        <v>83</v>
      </c>
      <c r="N561" t="s">
        <v>215</v>
      </c>
      <c r="O561" t="s">
        <v>216</v>
      </c>
      <c r="P561" t="s">
        <v>72</v>
      </c>
      <c r="Q561" t="s">
        <v>73</v>
      </c>
      <c r="R561" s="10">
        <v>9703.36</v>
      </c>
      <c r="S561" t="s">
        <v>74</v>
      </c>
      <c r="T561">
        <v>1.019734557342259E-5</v>
      </c>
      <c r="U561" s="10">
        <v>187.84901423391244</v>
      </c>
      <c r="V561" s="10">
        <v>22.166183679601669</v>
      </c>
      <c r="W561" s="10">
        <v>165.68283055431078</v>
      </c>
      <c r="X561" t="s">
        <v>19</v>
      </c>
    </row>
    <row r="562" spans="1:24" x14ac:dyDescent="0.45">
      <c r="A562" t="s">
        <v>59</v>
      </c>
      <c r="B562" t="s">
        <v>60</v>
      </c>
      <c r="C562" t="s">
        <v>120</v>
      </c>
      <c r="D562" t="s">
        <v>121</v>
      </c>
      <c r="E562" t="s">
        <v>63</v>
      </c>
      <c r="F562" t="s">
        <v>77</v>
      </c>
      <c r="G562" t="s">
        <v>78</v>
      </c>
      <c r="H562" t="s">
        <v>238</v>
      </c>
      <c r="I562" t="s">
        <v>21</v>
      </c>
      <c r="J562" t="s">
        <v>219</v>
      </c>
      <c r="K562" t="s">
        <v>220</v>
      </c>
      <c r="L562" t="s">
        <v>112</v>
      </c>
      <c r="M562" t="s">
        <v>113</v>
      </c>
      <c r="N562" t="s">
        <v>188</v>
      </c>
      <c r="O562" t="s">
        <v>189</v>
      </c>
      <c r="P562" t="s">
        <v>72</v>
      </c>
      <c r="Q562" t="s">
        <v>73</v>
      </c>
      <c r="R562" s="10">
        <v>942.48</v>
      </c>
      <c r="S562" t="s">
        <v>74</v>
      </c>
      <c r="T562">
        <v>9.9046044422131336E-7</v>
      </c>
      <c r="U562" s="10">
        <v>18.245632330984094</v>
      </c>
      <c r="V562" s="10">
        <v>2.1529846150561234</v>
      </c>
      <c r="W562" s="10">
        <v>16.092647715927971</v>
      </c>
      <c r="X562" t="s">
        <v>19</v>
      </c>
    </row>
    <row r="563" spans="1:24" x14ac:dyDescent="0.45">
      <c r="A563" t="s">
        <v>59</v>
      </c>
      <c r="B563" t="s">
        <v>60</v>
      </c>
      <c r="C563" t="s">
        <v>180</v>
      </c>
      <c r="D563" t="s">
        <v>181</v>
      </c>
      <c r="E563" t="s">
        <v>63</v>
      </c>
      <c r="F563" t="s">
        <v>77</v>
      </c>
      <c r="G563" t="s">
        <v>78</v>
      </c>
      <c r="H563" t="s">
        <v>238</v>
      </c>
      <c r="I563" t="s">
        <v>21</v>
      </c>
      <c r="J563" t="s">
        <v>219</v>
      </c>
      <c r="K563" t="s">
        <v>220</v>
      </c>
      <c r="L563" t="s">
        <v>162</v>
      </c>
      <c r="M563" t="s">
        <v>163</v>
      </c>
      <c r="N563" t="s">
        <v>176</v>
      </c>
      <c r="O563" t="s">
        <v>177</v>
      </c>
      <c r="P563" t="s">
        <v>72</v>
      </c>
      <c r="Q563" t="s">
        <v>73</v>
      </c>
      <c r="R563" s="10">
        <v>35.25</v>
      </c>
      <c r="S563" t="s">
        <v>74</v>
      </c>
      <c r="T563">
        <v>3.7044532147951465E-8</v>
      </c>
      <c r="U563" s="10">
        <v>0.6824108094253345</v>
      </c>
      <c r="V563" s="10">
        <v>8.052447551218947E-2</v>
      </c>
      <c r="W563" s="10">
        <v>0.60188633391314506</v>
      </c>
      <c r="X563" t="s">
        <v>19</v>
      </c>
    </row>
    <row r="564" spans="1:24" x14ac:dyDescent="0.45">
      <c r="A564" t="s">
        <v>59</v>
      </c>
      <c r="B564" t="s">
        <v>60</v>
      </c>
      <c r="C564" t="s">
        <v>180</v>
      </c>
      <c r="D564" t="s">
        <v>181</v>
      </c>
      <c r="E564" t="s">
        <v>63</v>
      </c>
      <c r="F564" t="s">
        <v>77</v>
      </c>
      <c r="G564" t="s">
        <v>78</v>
      </c>
      <c r="H564" t="s">
        <v>238</v>
      </c>
      <c r="I564" t="s">
        <v>21</v>
      </c>
      <c r="J564" t="s">
        <v>219</v>
      </c>
      <c r="K564" t="s">
        <v>220</v>
      </c>
      <c r="L564" t="s">
        <v>162</v>
      </c>
      <c r="M564" t="s">
        <v>163</v>
      </c>
      <c r="N564" t="s">
        <v>241</v>
      </c>
      <c r="O564" t="s">
        <v>242</v>
      </c>
      <c r="P564" t="s">
        <v>72</v>
      </c>
      <c r="Q564" t="s">
        <v>73</v>
      </c>
      <c r="R564" s="10">
        <v>983.33</v>
      </c>
      <c r="S564" t="s">
        <v>74</v>
      </c>
      <c r="T564">
        <v>1.0333900651644004E-6</v>
      </c>
      <c r="U564" s="10">
        <v>19.036454503041536</v>
      </c>
      <c r="V564" s="10">
        <v>2.2463016313589015</v>
      </c>
      <c r="W564" s="10">
        <v>16.790152871682636</v>
      </c>
      <c r="X564" t="s">
        <v>19</v>
      </c>
    </row>
    <row r="565" spans="1:24" x14ac:dyDescent="0.45">
      <c r="A565" t="s">
        <v>59</v>
      </c>
      <c r="B565" t="s">
        <v>60</v>
      </c>
      <c r="C565" t="s">
        <v>104</v>
      </c>
      <c r="D565" t="s">
        <v>105</v>
      </c>
      <c r="E565" t="s">
        <v>63</v>
      </c>
      <c r="F565" t="s">
        <v>77</v>
      </c>
      <c r="G565" t="s">
        <v>78</v>
      </c>
      <c r="H565" t="s">
        <v>238</v>
      </c>
      <c r="I565" t="s">
        <v>21</v>
      </c>
      <c r="J565" t="s">
        <v>219</v>
      </c>
      <c r="K565" t="s">
        <v>220</v>
      </c>
      <c r="L565" t="s">
        <v>68</v>
      </c>
      <c r="M565" t="s">
        <v>69</v>
      </c>
      <c r="N565" t="s">
        <v>156</v>
      </c>
      <c r="O565" t="s">
        <v>157</v>
      </c>
      <c r="P565" t="s">
        <v>72</v>
      </c>
      <c r="Q565" t="s">
        <v>73</v>
      </c>
      <c r="R565" s="10">
        <v>35920.6</v>
      </c>
      <c r="S565" t="s">
        <v>74</v>
      </c>
      <c r="T565">
        <v>3.7749271531168942E-5</v>
      </c>
      <c r="U565" s="10">
        <v>695.3930701005296</v>
      </c>
      <c r="V565" s="10">
        <v>82.056382271862503</v>
      </c>
      <c r="W565" s="10">
        <v>613.3366878286671</v>
      </c>
      <c r="X565" t="s">
        <v>19</v>
      </c>
    </row>
    <row r="566" spans="1:24" x14ac:dyDescent="0.45">
      <c r="A566" t="s">
        <v>59</v>
      </c>
      <c r="B566" t="s">
        <v>60</v>
      </c>
      <c r="C566" t="s">
        <v>150</v>
      </c>
      <c r="D566" t="s">
        <v>151</v>
      </c>
      <c r="E566" t="s">
        <v>63</v>
      </c>
      <c r="F566" t="s">
        <v>77</v>
      </c>
      <c r="G566" t="s">
        <v>78</v>
      </c>
      <c r="H566" t="s">
        <v>238</v>
      </c>
      <c r="I566" t="s">
        <v>21</v>
      </c>
      <c r="J566" t="s">
        <v>219</v>
      </c>
      <c r="K566" t="s">
        <v>220</v>
      </c>
      <c r="L566" t="s">
        <v>193</v>
      </c>
      <c r="M566" t="s">
        <v>194</v>
      </c>
      <c r="N566" t="s">
        <v>197</v>
      </c>
      <c r="O566" t="s">
        <v>198</v>
      </c>
      <c r="P566" t="s">
        <v>72</v>
      </c>
      <c r="Q566" t="s">
        <v>73</v>
      </c>
      <c r="R566" s="10">
        <v>143.61000000000001</v>
      </c>
      <c r="S566" t="s">
        <v>74</v>
      </c>
      <c r="T566">
        <v>1.509210003338244E-7</v>
      </c>
      <c r="U566" s="10">
        <v>2.7801706763566609</v>
      </c>
      <c r="V566" s="10">
        <v>0.32806013981008603</v>
      </c>
      <c r="W566" s="10">
        <v>2.452110536546575</v>
      </c>
      <c r="X566" t="s">
        <v>19</v>
      </c>
    </row>
    <row r="567" spans="1:24" x14ac:dyDescent="0.45">
      <c r="A567" t="s">
        <v>59</v>
      </c>
      <c r="B567" t="s">
        <v>60</v>
      </c>
      <c r="C567" t="s">
        <v>168</v>
      </c>
      <c r="D567" t="s">
        <v>169</v>
      </c>
      <c r="E567" t="s">
        <v>63</v>
      </c>
      <c r="F567" t="s">
        <v>77</v>
      </c>
      <c r="G567" t="s">
        <v>78</v>
      </c>
      <c r="H567" t="s">
        <v>238</v>
      </c>
      <c r="I567" t="s">
        <v>21</v>
      </c>
      <c r="J567" t="s">
        <v>219</v>
      </c>
      <c r="K567" t="s">
        <v>220</v>
      </c>
      <c r="L567" t="s">
        <v>112</v>
      </c>
      <c r="M567" t="s">
        <v>113</v>
      </c>
      <c r="N567" t="s">
        <v>182</v>
      </c>
      <c r="O567" t="s">
        <v>183</v>
      </c>
      <c r="P567" t="s">
        <v>72</v>
      </c>
      <c r="Q567" t="s">
        <v>73</v>
      </c>
      <c r="R567" s="10">
        <v>2759.84</v>
      </c>
      <c r="S567" t="s">
        <v>74</v>
      </c>
      <c r="T567">
        <v>2.9003399036369468E-6</v>
      </c>
      <c r="U567" s="10">
        <v>53.42821697260753</v>
      </c>
      <c r="V567" s="10">
        <v>6.3045296027676887</v>
      </c>
      <c r="W567" s="10">
        <v>47.123687369839843</v>
      </c>
      <c r="X567" t="s">
        <v>19</v>
      </c>
    </row>
    <row r="568" spans="1:24" x14ac:dyDescent="0.45">
      <c r="A568" t="s">
        <v>59</v>
      </c>
      <c r="B568" t="s">
        <v>60</v>
      </c>
      <c r="C568" t="s">
        <v>190</v>
      </c>
      <c r="D568" t="s">
        <v>191</v>
      </c>
      <c r="E568" t="s">
        <v>63</v>
      </c>
      <c r="F568" t="s">
        <v>77</v>
      </c>
      <c r="G568" t="s">
        <v>78</v>
      </c>
      <c r="H568" t="s">
        <v>238</v>
      </c>
      <c r="I568" t="s">
        <v>21</v>
      </c>
      <c r="J568" t="s">
        <v>219</v>
      </c>
      <c r="K568" t="s">
        <v>220</v>
      </c>
      <c r="L568" t="s">
        <v>162</v>
      </c>
      <c r="M568" t="s">
        <v>163</v>
      </c>
      <c r="N568" t="s">
        <v>239</v>
      </c>
      <c r="O568" t="s">
        <v>240</v>
      </c>
      <c r="P568" t="s">
        <v>72</v>
      </c>
      <c r="Q568" t="s">
        <v>73</v>
      </c>
      <c r="R568" s="10">
        <v>16846.97</v>
      </c>
      <c r="S568" t="s">
        <v>74</v>
      </c>
      <c r="T568">
        <v>1.7704627567675854E-5</v>
      </c>
      <c r="U568" s="10">
        <v>326.14338820040643</v>
      </c>
      <c r="V568" s="10">
        <v>38.484919807647962</v>
      </c>
      <c r="W568" s="10">
        <v>287.65846839275849</v>
      </c>
      <c r="X568" t="s">
        <v>19</v>
      </c>
    </row>
    <row r="569" spans="1:24" x14ac:dyDescent="0.45">
      <c r="A569" t="s">
        <v>59</v>
      </c>
      <c r="B569" t="s">
        <v>60</v>
      </c>
      <c r="C569" t="s">
        <v>120</v>
      </c>
      <c r="D569" t="s">
        <v>121</v>
      </c>
      <c r="E569" t="s">
        <v>63</v>
      </c>
      <c r="F569" t="s">
        <v>77</v>
      </c>
      <c r="G569" t="s">
        <v>78</v>
      </c>
      <c r="H569" t="s">
        <v>238</v>
      </c>
      <c r="I569" t="s">
        <v>21</v>
      </c>
      <c r="J569" t="s">
        <v>219</v>
      </c>
      <c r="K569" t="s">
        <v>220</v>
      </c>
      <c r="L569" t="s">
        <v>82</v>
      </c>
      <c r="M569" t="s">
        <v>83</v>
      </c>
      <c r="N569" t="s">
        <v>215</v>
      </c>
      <c r="O569" t="s">
        <v>216</v>
      </c>
      <c r="P569" t="s">
        <v>72</v>
      </c>
      <c r="Q569" t="s">
        <v>73</v>
      </c>
      <c r="R569" s="10">
        <v>8627.65</v>
      </c>
      <c r="S569" t="s">
        <v>74</v>
      </c>
      <c r="T569">
        <v>9.0668725613127214E-6</v>
      </c>
      <c r="U569" s="10">
        <v>167.02415943087905</v>
      </c>
      <c r="V569" s="10">
        <v>19.708850812843728</v>
      </c>
      <c r="W569" s="10">
        <v>147.31530861803532</v>
      </c>
      <c r="X569" t="s">
        <v>19</v>
      </c>
    </row>
    <row r="570" spans="1:24" x14ac:dyDescent="0.45">
      <c r="A570" t="s">
        <v>59</v>
      </c>
      <c r="B570" t="s">
        <v>60</v>
      </c>
      <c r="C570" t="s">
        <v>120</v>
      </c>
      <c r="D570" t="s">
        <v>121</v>
      </c>
      <c r="E570" t="s">
        <v>63</v>
      </c>
      <c r="F570" t="s">
        <v>77</v>
      </c>
      <c r="G570" t="s">
        <v>78</v>
      </c>
      <c r="H570" t="s">
        <v>238</v>
      </c>
      <c r="I570" t="s">
        <v>21</v>
      </c>
      <c r="J570" t="s">
        <v>219</v>
      </c>
      <c r="K570" t="s">
        <v>220</v>
      </c>
      <c r="L570" t="s">
        <v>82</v>
      </c>
      <c r="M570" t="s">
        <v>83</v>
      </c>
      <c r="N570" t="s">
        <v>186</v>
      </c>
      <c r="O570" t="s">
        <v>187</v>
      </c>
      <c r="P570" t="s">
        <v>72</v>
      </c>
      <c r="Q570" t="s">
        <v>73</v>
      </c>
      <c r="R570" s="10">
        <v>1423.75</v>
      </c>
      <c r="S570" t="s">
        <v>74</v>
      </c>
      <c r="T570">
        <v>1.4962312807275432E-6</v>
      </c>
      <c r="U570" s="10">
        <v>27.56262099061901</v>
      </c>
      <c r="V570" s="10">
        <v>3.2523892768930436</v>
      </c>
      <c r="W570" s="10">
        <v>24.310231713725965</v>
      </c>
      <c r="X570" t="s">
        <v>19</v>
      </c>
    </row>
    <row r="571" spans="1:24" x14ac:dyDescent="0.45">
      <c r="A571" t="s">
        <v>59</v>
      </c>
      <c r="B571" t="s">
        <v>60</v>
      </c>
      <c r="C571" t="s">
        <v>120</v>
      </c>
      <c r="D571" t="s">
        <v>121</v>
      </c>
      <c r="E571" t="s">
        <v>63</v>
      </c>
      <c r="F571" t="s">
        <v>77</v>
      </c>
      <c r="G571" t="s">
        <v>78</v>
      </c>
      <c r="H571" t="s">
        <v>238</v>
      </c>
      <c r="I571" t="s">
        <v>21</v>
      </c>
      <c r="J571" t="s">
        <v>219</v>
      </c>
      <c r="K571" t="s">
        <v>220</v>
      </c>
      <c r="L571" t="s">
        <v>68</v>
      </c>
      <c r="M571" t="s">
        <v>69</v>
      </c>
      <c r="N571" t="s">
        <v>118</v>
      </c>
      <c r="O571" t="s">
        <v>119</v>
      </c>
      <c r="P571" t="s">
        <v>72</v>
      </c>
      <c r="Q571" t="s">
        <v>73</v>
      </c>
      <c r="R571" s="10">
        <v>326.23</v>
      </c>
      <c r="S571" t="s">
        <v>74</v>
      </c>
      <c r="T571">
        <v>3.4283794957804841E-7</v>
      </c>
      <c r="U571" s="10">
        <v>6.3155426484773587</v>
      </c>
      <c r="V571" s="10">
        <v>0.74523403252032838</v>
      </c>
      <c r="W571" s="10">
        <v>5.5703086159570301</v>
      </c>
      <c r="X571" t="s">
        <v>19</v>
      </c>
    </row>
    <row r="572" spans="1:24" x14ac:dyDescent="0.45">
      <c r="A572" t="s">
        <v>59</v>
      </c>
      <c r="B572" t="s">
        <v>60</v>
      </c>
      <c r="C572" t="s">
        <v>134</v>
      </c>
      <c r="D572" t="s">
        <v>135</v>
      </c>
      <c r="E572" t="s">
        <v>63</v>
      </c>
      <c r="F572" t="s">
        <v>77</v>
      </c>
      <c r="G572" t="s">
        <v>78</v>
      </c>
      <c r="H572" t="s">
        <v>238</v>
      </c>
      <c r="I572" t="s">
        <v>21</v>
      </c>
      <c r="J572" t="s">
        <v>219</v>
      </c>
      <c r="K572" t="s">
        <v>220</v>
      </c>
      <c r="L572" t="s">
        <v>94</v>
      </c>
      <c r="M572" t="s">
        <v>95</v>
      </c>
      <c r="N572" t="s">
        <v>96</v>
      </c>
      <c r="O572" t="s">
        <v>97</v>
      </c>
      <c r="P572" t="s">
        <v>72</v>
      </c>
      <c r="Q572" t="s">
        <v>73</v>
      </c>
      <c r="R572" s="10">
        <v>25928.38</v>
      </c>
      <c r="S572" t="s">
        <v>74</v>
      </c>
      <c r="T572">
        <v>2.7248360466788702E-5</v>
      </c>
      <c r="U572" s="10">
        <v>501.95196547199021</v>
      </c>
      <c r="V572" s="10">
        <v>59.230331925694848</v>
      </c>
      <c r="W572" s="10">
        <v>442.72163354629538</v>
      </c>
      <c r="X572" t="s">
        <v>19</v>
      </c>
    </row>
    <row r="573" spans="1:24" x14ac:dyDescent="0.45">
      <c r="A573" t="s">
        <v>59</v>
      </c>
      <c r="B573" t="s">
        <v>60</v>
      </c>
      <c r="C573" t="s">
        <v>124</v>
      </c>
      <c r="D573" t="s">
        <v>125</v>
      </c>
      <c r="E573" t="s">
        <v>63</v>
      </c>
      <c r="F573" t="s">
        <v>77</v>
      </c>
      <c r="G573" t="s">
        <v>78</v>
      </c>
      <c r="H573" t="s">
        <v>238</v>
      </c>
      <c r="I573" t="s">
        <v>21</v>
      </c>
      <c r="J573" t="s">
        <v>219</v>
      </c>
      <c r="K573" t="s">
        <v>220</v>
      </c>
      <c r="L573" t="s">
        <v>68</v>
      </c>
      <c r="M573" t="s">
        <v>69</v>
      </c>
      <c r="N573" t="s">
        <v>156</v>
      </c>
      <c r="O573" t="s">
        <v>157</v>
      </c>
      <c r="P573" t="s">
        <v>72</v>
      </c>
      <c r="Q573" t="s">
        <v>73</v>
      </c>
      <c r="R573" s="10">
        <v>462.66</v>
      </c>
      <c r="S573" t="s">
        <v>74</v>
      </c>
      <c r="T573">
        <v>4.862134253495383E-7</v>
      </c>
      <c r="U573" s="10">
        <v>8.9567144706021349</v>
      </c>
      <c r="V573" s="10">
        <v>1.0568923075310519</v>
      </c>
      <c r="W573" s="10">
        <v>7.8998221630710832</v>
      </c>
      <c r="X573" t="s">
        <v>19</v>
      </c>
    </row>
    <row r="574" spans="1:24" x14ac:dyDescent="0.45">
      <c r="A574" t="s">
        <v>59</v>
      </c>
      <c r="B574" t="s">
        <v>60</v>
      </c>
      <c r="C574" t="s">
        <v>100</v>
      </c>
      <c r="D574" t="s">
        <v>101</v>
      </c>
      <c r="E574" t="s">
        <v>63</v>
      </c>
      <c r="F574" t="s">
        <v>77</v>
      </c>
      <c r="G574" t="s">
        <v>78</v>
      </c>
      <c r="H574" t="s">
        <v>238</v>
      </c>
      <c r="I574" t="s">
        <v>21</v>
      </c>
      <c r="J574" t="s">
        <v>219</v>
      </c>
      <c r="K574" t="s">
        <v>220</v>
      </c>
      <c r="L574" t="s">
        <v>112</v>
      </c>
      <c r="M574" t="s">
        <v>113</v>
      </c>
      <c r="N574" t="s">
        <v>144</v>
      </c>
      <c r="O574" t="s">
        <v>145</v>
      </c>
      <c r="P574" t="s">
        <v>72</v>
      </c>
      <c r="Q574" t="s">
        <v>73</v>
      </c>
      <c r="R574" s="10">
        <v>46.02</v>
      </c>
      <c r="S574" t="s">
        <v>74</v>
      </c>
      <c r="T574">
        <v>4.8362818991453232E-8</v>
      </c>
      <c r="U574" s="10">
        <v>0.89090909077316016</v>
      </c>
      <c r="V574" s="10">
        <v>0.1051272727112329</v>
      </c>
      <c r="W574" s="10">
        <v>0.78578181806192726</v>
      </c>
      <c r="X574" t="s">
        <v>19</v>
      </c>
    </row>
    <row r="575" spans="1:24" x14ac:dyDescent="0.45">
      <c r="A575" t="s">
        <v>59</v>
      </c>
      <c r="B575" t="s">
        <v>60</v>
      </c>
      <c r="C575" t="s">
        <v>100</v>
      </c>
      <c r="D575" t="s">
        <v>101</v>
      </c>
      <c r="E575" t="s">
        <v>63</v>
      </c>
      <c r="F575" t="s">
        <v>77</v>
      </c>
      <c r="G575" t="s">
        <v>78</v>
      </c>
      <c r="H575" t="s">
        <v>238</v>
      </c>
      <c r="I575" t="s">
        <v>21</v>
      </c>
      <c r="J575" t="s">
        <v>219</v>
      </c>
      <c r="K575" t="s">
        <v>220</v>
      </c>
      <c r="L575" t="s">
        <v>112</v>
      </c>
      <c r="M575" t="s">
        <v>113</v>
      </c>
      <c r="N575" t="s">
        <v>166</v>
      </c>
      <c r="O575" t="s">
        <v>167</v>
      </c>
      <c r="P575" t="s">
        <v>72</v>
      </c>
      <c r="Q575" t="s">
        <v>73</v>
      </c>
      <c r="R575" s="10">
        <v>4441.2</v>
      </c>
      <c r="S575" t="s">
        <v>74</v>
      </c>
      <c r="T575">
        <v>4.6672957780278588E-6</v>
      </c>
      <c r="U575" s="10">
        <v>85.977954236022569</v>
      </c>
      <c r="V575" s="10">
        <v>10.145398599850664</v>
      </c>
      <c r="W575" s="10">
        <v>75.832555636171904</v>
      </c>
      <c r="X575" t="s">
        <v>19</v>
      </c>
    </row>
    <row r="576" spans="1:24" x14ac:dyDescent="0.45">
      <c r="A576" t="s">
        <v>59</v>
      </c>
      <c r="B576" t="s">
        <v>60</v>
      </c>
      <c r="C576" t="s">
        <v>136</v>
      </c>
      <c r="D576" t="s">
        <v>137</v>
      </c>
      <c r="E576" t="s">
        <v>63</v>
      </c>
      <c r="F576" t="s">
        <v>77</v>
      </c>
      <c r="G576" t="s">
        <v>78</v>
      </c>
      <c r="H576" t="s">
        <v>238</v>
      </c>
      <c r="I576" t="s">
        <v>21</v>
      </c>
      <c r="J576" t="s">
        <v>219</v>
      </c>
      <c r="K576" t="s">
        <v>220</v>
      </c>
      <c r="L576" t="s">
        <v>94</v>
      </c>
      <c r="M576" t="s">
        <v>95</v>
      </c>
      <c r="N576" t="s">
        <v>106</v>
      </c>
      <c r="O576" t="s">
        <v>107</v>
      </c>
      <c r="P576" t="s">
        <v>72</v>
      </c>
      <c r="Q576" t="s">
        <v>73</v>
      </c>
      <c r="R576" s="10">
        <v>22408.05</v>
      </c>
      <c r="S576" t="s">
        <v>74</v>
      </c>
      <c r="T576">
        <v>2.3548814995685212E-5</v>
      </c>
      <c r="U576" s="10">
        <v>433.80129186222314</v>
      </c>
      <c r="V576" s="10">
        <v>51.188552439742331</v>
      </c>
      <c r="W576" s="10">
        <v>382.61273942248079</v>
      </c>
      <c r="X576" t="s">
        <v>19</v>
      </c>
    </row>
    <row r="577" spans="1:24" x14ac:dyDescent="0.45">
      <c r="A577" t="s">
        <v>59</v>
      </c>
      <c r="B577" t="s">
        <v>60</v>
      </c>
      <c r="C577" t="s">
        <v>154</v>
      </c>
      <c r="D577" t="s">
        <v>155</v>
      </c>
      <c r="E577" t="s">
        <v>63</v>
      </c>
      <c r="F577" t="s">
        <v>77</v>
      </c>
      <c r="G577" t="s">
        <v>78</v>
      </c>
      <c r="H577" t="s">
        <v>238</v>
      </c>
      <c r="I577" t="s">
        <v>21</v>
      </c>
      <c r="J577" t="s">
        <v>219</v>
      </c>
      <c r="K577" t="s">
        <v>220</v>
      </c>
      <c r="L577" t="s">
        <v>82</v>
      </c>
      <c r="M577" t="s">
        <v>83</v>
      </c>
      <c r="N577" t="s">
        <v>215</v>
      </c>
      <c r="O577" t="s">
        <v>216</v>
      </c>
      <c r="P577" t="s">
        <v>72</v>
      </c>
      <c r="Q577" t="s">
        <v>73</v>
      </c>
      <c r="R577" s="10">
        <v>2904.08</v>
      </c>
      <c r="S577" t="s">
        <v>74</v>
      </c>
      <c r="T577">
        <v>3.0519229764602238E-6</v>
      </c>
      <c r="U577" s="10">
        <v>56.2205839272603</v>
      </c>
      <c r="V577" s="10">
        <v>6.6340289034167155</v>
      </c>
      <c r="W577" s="10">
        <v>49.586555023843587</v>
      </c>
      <c r="X577" t="s">
        <v>19</v>
      </c>
    </row>
    <row r="578" spans="1:24" x14ac:dyDescent="0.45">
      <c r="A578" t="s">
        <v>59</v>
      </c>
      <c r="B578" t="s">
        <v>60</v>
      </c>
      <c r="C578" t="s">
        <v>134</v>
      </c>
      <c r="D578" t="s">
        <v>135</v>
      </c>
      <c r="E578" t="s">
        <v>63</v>
      </c>
      <c r="F578" t="s">
        <v>77</v>
      </c>
      <c r="G578" t="s">
        <v>78</v>
      </c>
      <c r="H578" t="s">
        <v>238</v>
      </c>
      <c r="I578" t="s">
        <v>21</v>
      </c>
      <c r="J578" t="s">
        <v>219</v>
      </c>
      <c r="K578" t="s">
        <v>220</v>
      </c>
      <c r="L578" t="s">
        <v>94</v>
      </c>
      <c r="M578" t="s">
        <v>95</v>
      </c>
      <c r="N578" t="s">
        <v>106</v>
      </c>
      <c r="O578" t="s">
        <v>107</v>
      </c>
      <c r="P578" t="s">
        <v>72</v>
      </c>
      <c r="Q578" t="s">
        <v>73</v>
      </c>
      <c r="R578" s="10">
        <v>293.7</v>
      </c>
      <c r="S578" t="s">
        <v>74</v>
      </c>
      <c r="T578">
        <v>3.0865188913059133E-7</v>
      </c>
      <c r="U578" s="10">
        <v>5.6857887866161914</v>
      </c>
      <c r="V578" s="10">
        <v>0.67092307682071062</v>
      </c>
      <c r="W578" s="10">
        <v>5.0148657097954805</v>
      </c>
      <c r="X578" t="s">
        <v>19</v>
      </c>
    </row>
    <row r="579" spans="1:24" x14ac:dyDescent="0.45">
      <c r="A579" t="s">
        <v>59</v>
      </c>
      <c r="B579" t="s">
        <v>60</v>
      </c>
      <c r="C579" t="s">
        <v>150</v>
      </c>
      <c r="D579" t="s">
        <v>151</v>
      </c>
      <c r="E579" t="s">
        <v>63</v>
      </c>
      <c r="F579" t="s">
        <v>77</v>
      </c>
      <c r="G579" t="s">
        <v>78</v>
      </c>
      <c r="H579" t="s">
        <v>238</v>
      </c>
      <c r="I579" t="s">
        <v>21</v>
      </c>
      <c r="J579" t="s">
        <v>219</v>
      </c>
      <c r="K579" t="s">
        <v>220</v>
      </c>
      <c r="L579" t="s">
        <v>94</v>
      </c>
      <c r="M579" t="s">
        <v>95</v>
      </c>
      <c r="N579" t="s">
        <v>96</v>
      </c>
      <c r="O579" t="s">
        <v>97</v>
      </c>
      <c r="P579" t="s">
        <v>72</v>
      </c>
      <c r="Q579" t="s">
        <v>73</v>
      </c>
      <c r="R579" s="10">
        <v>102293.04000000001</v>
      </c>
      <c r="S579" t="s">
        <v>74</v>
      </c>
      <c r="T579">
        <v>1.0750064705792015E-4</v>
      </c>
      <c r="U579" s="10">
        <v>1980.3085453894505</v>
      </c>
      <c r="V579" s="10">
        <v>233.67640835595518</v>
      </c>
      <c r="W579" s="10">
        <v>1746.6321370334954</v>
      </c>
      <c r="X579" t="s">
        <v>19</v>
      </c>
    </row>
    <row r="580" spans="1:24" x14ac:dyDescent="0.45">
      <c r="A580" t="s">
        <v>59</v>
      </c>
      <c r="B580" t="s">
        <v>60</v>
      </c>
      <c r="C580" t="s">
        <v>120</v>
      </c>
      <c r="D580" t="s">
        <v>121</v>
      </c>
      <c r="E580" t="s">
        <v>63</v>
      </c>
      <c r="F580" t="s">
        <v>77</v>
      </c>
      <c r="G580" t="s">
        <v>78</v>
      </c>
      <c r="H580" t="s">
        <v>238</v>
      </c>
      <c r="I580" t="s">
        <v>21</v>
      </c>
      <c r="J580" t="s">
        <v>219</v>
      </c>
      <c r="K580" t="s">
        <v>220</v>
      </c>
      <c r="L580" t="s">
        <v>82</v>
      </c>
      <c r="M580" t="s">
        <v>83</v>
      </c>
      <c r="N580" t="s">
        <v>102</v>
      </c>
      <c r="O580" t="s">
        <v>103</v>
      </c>
      <c r="P580" t="s">
        <v>72</v>
      </c>
      <c r="Q580" t="s">
        <v>73</v>
      </c>
      <c r="R580" s="10">
        <v>28945.57</v>
      </c>
      <c r="S580" t="s">
        <v>74</v>
      </c>
      <c r="T580">
        <v>3.041915172782353E-5</v>
      </c>
      <c r="U580" s="10">
        <v>560.36226533270019</v>
      </c>
      <c r="V580" s="10">
        <v>66.122747309258628</v>
      </c>
      <c r="W580" s="10">
        <v>494.23951802344158</v>
      </c>
      <c r="X580" t="s">
        <v>19</v>
      </c>
    </row>
    <row r="581" spans="1:24" x14ac:dyDescent="0.45">
      <c r="A581" t="s">
        <v>59</v>
      </c>
      <c r="B581" t="s">
        <v>60</v>
      </c>
      <c r="C581" t="s">
        <v>120</v>
      </c>
      <c r="D581" t="s">
        <v>121</v>
      </c>
      <c r="E581" t="s">
        <v>63</v>
      </c>
      <c r="F581" t="s">
        <v>77</v>
      </c>
      <c r="G581" t="s">
        <v>78</v>
      </c>
      <c r="H581" t="s">
        <v>238</v>
      </c>
      <c r="I581" t="s">
        <v>21</v>
      </c>
      <c r="J581" t="s">
        <v>219</v>
      </c>
      <c r="K581" t="s">
        <v>220</v>
      </c>
      <c r="L581" t="s">
        <v>68</v>
      </c>
      <c r="M581" t="s">
        <v>69</v>
      </c>
      <c r="N581" t="s">
        <v>130</v>
      </c>
      <c r="O581" t="s">
        <v>131</v>
      </c>
      <c r="P581" t="s">
        <v>72</v>
      </c>
      <c r="Q581" t="s">
        <v>73</v>
      </c>
      <c r="R581" s="10">
        <v>2158.79</v>
      </c>
      <c r="S581" t="s">
        <v>74</v>
      </c>
      <c r="T581">
        <v>2.2686912214376211E-6</v>
      </c>
      <c r="U581" s="10">
        <v>41.792386702959377</v>
      </c>
      <c r="V581" s="10">
        <v>4.9315016309492066</v>
      </c>
      <c r="W581" s="10">
        <v>36.86088507201017</v>
      </c>
      <c r="X581" t="s">
        <v>19</v>
      </c>
    </row>
    <row r="582" spans="1:24" x14ac:dyDescent="0.45">
      <c r="A582" t="s">
        <v>59</v>
      </c>
      <c r="B582" t="s">
        <v>60</v>
      </c>
      <c r="C582" t="s">
        <v>150</v>
      </c>
      <c r="D582" t="s">
        <v>151</v>
      </c>
      <c r="E582" t="s">
        <v>63</v>
      </c>
      <c r="F582" t="s">
        <v>77</v>
      </c>
      <c r="G582" t="s">
        <v>78</v>
      </c>
      <c r="H582" t="s">
        <v>238</v>
      </c>
      <c r="I582" t="s">
        <v>21</v>
      </c>
      <c r="J582" t="s">
        <v>219</v>
      </c>
      <c r="K582" t="s">
        <v>220</v>
      </c>
      <c r="L582" t="s">
        <v>112</v>
      </c>
      <c r="M582" t="s">
        <v>113</v>
      </c>
      <c r="N582" t="s">
        <v>152</v>
      </c>
      <c r="O582" t="s">
        <v>153</v>
      </c>
      <c r="P582" t="s">
        <v>72</v>
      </c>
      <c r="Q582" t="s">
        <v>73</v>
      </c>
      <c r="R582" s="10">
        <v>401.51</v>
      </c>
      <c r="S582" t="s">
        <v>74</v>
      </c>
      <c r="T582">
        <v>4.2195035752408487E-7</v>
      </c>
      <c r="U582" s="10">
        <v>7.7729011090032918</v>
      </c>
      <c r="V582" s="10">
        <v>0.91720233086238845</v>
      </c>
      <c r="W582" s="10">
        <v>6.8556987781409031</v>
      </c>
      <c r="X582" t="s">
        <v>19</v>
      </c>
    </row>
    <row r="583" spans="1:24" x14ac:dyDescent="0.45">
      <c r="A583" t="s">
        <v>59</v>
      </c>
      <c r="B583" t="s">
        <v>60</v>
      </c>
      <c r="C583" t="s">
        <v>116</v>
      </c>
      <c r="D583" t="s">
        <v>117</v>
      </c>
      <c r="E583" t="s">
        <v>63</v>
      </c>
      <c r="F583" t="s">
        <v>77</v>
      </c>
      <c r="G583" t="s">
        <v>78</v>
      </c>
      <c r="H583" t="s">
        <v>238</v>
      </c>
      <c r="I583" t="s">
        <v>21</v>
      </c>
      <c r="J583" t="s">
        <v>219</v>
      </c>
      <c r="K583" t="s">
        <v>220</v>
      </c>
      <c r="L583" t="s">
        <v>94</v>
      </c>
      <c r="M583" t="s">
        <v>95</v>
      </c>
      <c r="N583" t="s">
        <v>96</v>
      </c>
      <c r="O583" t="s">
        <v>97</v>
      </c>
      <c r="P583" t="s">
        <v>72</v>
      </c>
      <c r="Q583" t="s">
        <v>73</v>
      </c>
      <c r="R583" s="10">
        <v>285763</v>
      </c>
      <c r="S583" t="s">
        <v>74</v>
      </c>
      <c r="T583">
        <v>3.0031082667220012E-4</v>
      </c>
      <c r="U583" s="10">
        <v>5532.1350392570748</v>
      </c>
      <c r="V583" s="10">
        <v>652.79193463233491</v>
      </c>
      <c r="W583" s="10">
        <v>4879.3431046247397</v>
      </c>
      <c r="X583" t="s">
        <v>19</v>
      </c>
    </row>
    <row r="584" spans="1:24" x14ac:dyDescent="0.45">
      <c r="A584" t="s">
        <v>59</v>
      </c>
      <c r="B584" t="s">
        <v>60</v>
      </c>
      <c r="C584" t="s">
        <v>100</v>
      </c>
      <c r="D584" t="s">
        <v>101</v>
      </c>
      <c r="E584" t="s">
        <v>63</v>
      </c>
      <c r="F584" t="s">
        <v>77</v>
      </c>
      <c r="G584" t="s">
        <v>78</v>
      </c>
      <c r="H584" t="s">
        <v>238</v>
      </c>
      <c r="I584" t="s">
        <v>21</v>
      </c>
      <c r="J584" t="s">
        <v>219</v>
      </c>
      <c r="K584" t="s">
        <v>220</v>
      </c>
      <c r="L584" t="s">
        <v>94</v>
      </c>
      <c r="M584" t="s">
        <v>95</v>
      </c>
      <c r="N584" t="s">
        <v>96</v>
      </c>
      <c r="O584" t="s">
        <v>97</v>
      </c>
      <c r="P584" t="s">
        <v>72</v>
      </c>
      <c r="Q584" t="s">
        <v>73</v>
      </c>
      <c r="R584" s="10">
        <v>3897.5</v>
      </c>
      <c r="S584" t="s">
        <v>74</v>
      </c>
      <c r="T584">
        <v>4.0959167105430022E-6</v>
      </c>
      <c r="U584" s="10">
        <v>75.452372474758619</v>
      </c>
      <c r="V584" s="10">
        <v>8.9033799520215169</v>
      </c>
      <c r="W584" s="10">
        <v>66.548992522737109</v>
      </c>
      <c r="X584" t="s">
        <v>19</v>
      </c>
    </row>
    <row r="585" spans="1:24" x14ac:dyDescent="0.45">
      <c r="A585" t="s">
        <v>59</v>
      </c>
      <c r="B585" t="s">
        <v>60</v>
      </c>
      <c r="C585" t="s">
        <v>168</v>
      </c>
      <c r="D585" t="s">
        <v>169</v>
      </c>
      <c r="E585" t="s">
        <v>63</v>
      </c>
      <c r="F585" t="s">
        <v>77</v>
      </c>
      <c r="G585" t="s">
        <v>78</v>
      </c>
      <c r="H585" t="s">
        <v>238</v>
      </c>
      <c r="I585" t="s">
        <v>21</v>
      </c>
      <c r="J585" t="s">
        <v>219</v>
      </c>
      <c r="K585" t="s">
        <v>220</v>
      </c>
      <c r="L585" t="s">
        <v>162</v>
      </c>
      <c r="M585" t="s">
        <v>163</v>
      </c>
      <c r="N585" t="s">
        <v>245</v>
      </c>
      <c r="O585" t="s">
        <v>246</v>
      </c>
      <c r="P585" t="s">
        <v>72</v>
      </c>
      <c r="Q585" t="s">
        <v>73</v>
      </c>
      <c r="R585" s="10">
        <v>2738.29</v>
      </c>
      <c r="S585" t="s">
        <v>74</v>
      </c>
      <c r="T585">
        <v>2.8776928208628087E-6</v>
      </c>
      <c r="U585" s="10">
        <v>53.011026818192882</v>
      </c>
      <c r="V585" s="10">
        <v>6.2553011645467604</v>
      </c>
      <c r="W585" s="10">
        <v>46.755725653646124</v>
      </c>
      <c r="X585" t="s">
        <v>19</v>
      </c>
    </row>
    <row r="586" spans="1:24" x14ac:dyDescent="0.45">
      <c r="A586" t="s">
        <v>59</v>
      </c>
      <c r="B586" t="s">
        <v>60</v>
      </c>
      <c r="C586" t="s">
        <v>110</v>
      </c>
      <c r="D586" t="s">
        <v>111</v>
      </c>
      <c r="E586" t="s">
        <v>63</v>
      </c>
      <c r="F586" t="s">
        <v>77</v>
      </c>
      <c r="G586" t="s">
        <v>78</v>
      </c>
      <c r="H586" t="s">
        <v>238</v>
      </c>
      <c r="I586" t="s">
        <v>21</v>
      </c>
      <c r="J586" t="s">
        <v>219</v>
      </c>
      <c r="K586" t="s">
        <v>220</v>
      </c>
      <c r="L586" t="s">
        <v>162</v>
      </c>
      <c r="M586" t="s">
        <v>163</v>
      </c>
      <c r="N586" t="s">
        <v>241</v>
      </c>
      <c r="O586" t="s">
        <v>242</v>
      </c>
      <c r="P586" t="s">
        <v>72</v>
      </c>
      <c r="Q586" t="s">
        <v>73</v>
      </c>
      <c r="R586" s="10">
        <v>1731.79</v>
      </c>
      <c r="S586" t="s">
        <v>74</v>
      </c>
      <c r="T586">
        <v>1.8199532008085351E-6</v>
      </c>
      <c r="U586" s="10">
        <v>33.526020302260996</v>
      </c>
      <c r="V586" s="10">
        <v>3.956070395666798</v>
      </c>
      <c r="W586" s="10">
        <v>29.5699499065942</v>
      </c>
      <c r="X586" t="s">
        <v>19</v>
      </c>
    </row>
    <row r="587" spans="1:24" x14ac:dyDescent="0.45">
      <c r="A587" t="s">
        <v>59</v>
      </c>
      <c r="B587" t="s">
        <v>60</v>
      </c>
      <c r="C587" t="s">
        <v>138</v>
      </c>
      <c r="D587" t="s">
        <v>139</v>
      </c>
      <c r="E587" t="s">
        <v>63</v>
      </c>
      <c r="F587" t="s">
        <v>77</v>
      </c>
      <c r="G587" t="s">
        <v>78</v>
      </c>
      <c r="H587" t="s">
        <v>238</v>
      </c>
      <c r="I587" t="s">
        <v>21</v>
      </c>
      <c r="J587" t="s">
        <v>219</v>
      </c>
      <c r="K587" t="s">
        <v>220</v>
      </c>
      <c r="L587" t="s">
        <v>68</v>
      </c>
      <c r="M587" t="s">
        <v>69</v>
      </c>
      <c r="N587" t="s">
        <v>156</v>
      </c>
      <c r="O587" t="s">
        <v>157</v>
      </c>
      <c r="P587" t="s">
        <v>72</v>
      </c>
      <c r="Q587" t="s">
        <v>73</v>
      </c>
      <c r="R587" s="10">
        <v>69557.77</v>
      </c>
      <c r="S587" t="s">
        <v>74</v>
      </c>
      <c r="T587">
        <v>7.3098866578859978E-5</v>
      </c>
      <c r="U587" s="10">
        <v>1346.5808263126598</v>
      </c>
      <c r="V587" s="10">
        <v>158.89653750489387</v>
      </c>
      <c r="W587" s="10">
        <v>1187.6842888077661</v>
      </c>
      <c r="X587" t="s">
        <v>19</v>
      </c>
    </row>
    <row r="588" spans="1:24" x14ac:dyDescent="0.45">
      <c r="A588" t="s">
        <v>59</v>
      </c>
      <c r="B588" t="s">
        <v>60</v>
      </c>
      <c r="C588" t="s">
        <v>136</v>
      </c>
      <c r="D588" t="s">
        <v>137</v>
      </c>
      <c r="E588" t="s">
        <v>63</v>
      </c>
      <c r="F588" t="s">
        <v>77</v>
      </c>
      <c r="G588" t="s">
        <v>78</v>
      </c>
      <c r="H588" t="s">
        <v>238</v>
      </c>
      <c r="I588" t="s">
        <v>21</v>
      </c>
      <c r="J588" t="s">
        <v>219</v>
      </c>
      <c r="K588" t="s">
        <v>220</v>
      </c>
      <c r="L588" t="s">
        <v>94</v>
      </c>
      <c r="M588" t="s">
        <v>95</v>
      </c>
      <c r="N588" t="s">
        <v>96</v>
      </c>
      <c r="O588" t="s">
        <v>97</v>
      </c>
      <c r="P588" t="s">
        <v>72</v>
      </c>
      <c r="Q588" t="s">
        <v>73</v>
      </c>
      <c r="R588" s="10">
        <v>15616.42</v>
      </c>
      <c r="S588" t="s">
        <v>74</v>
      </c>
      <c r="T588">
        <v>1.6411431850380487E-5</v>
      </c>
      <c r="U588" s="10">
        <v>302.32095922059523</v>
      </c>
      <c r="V588" s="10">
        <v>35.673873188030242</v>
      </c>
      <c r="W588" s="10">
        <v>266.64708603256497</v>
      </c>
      <c r="X588" t="s">
        <v>19</v>
      </c>
    </row>
    <row r="589" spans="1:24" x14ac:dyDescent="0.45">
      <c r="A589" t="s">
        <v>59</v>
      </c>
      <c r="B589" t="s">
        <v>60</v>
      </c>
      <c r="C589" t="s">
        <v>104</v>
      </c>
      <c r="D589" t="s">
        <v>105</v>
      </c>
      <c r="E589" t="s">
        <v>63</v>
      </c>
      <c r="F589" t="s">
        <v>77</v>
      </c>
      <c r="G589" t="s">
        <v>78</v>
      </c>
      <c r="H589" t="s">
        <v>238</v>
      </c>
      <c r="I589" t="s">
        <v>21</v>
      </c>
      <c r="J589" t="s">
        <v>219</v>
      </c>
      <c r="K589" t="s">
        <v>220</v>
      </c>
      <c r="L589" t="s">
        <v>68</v>
      </c>
      <c r="M589" t="s">
        <v>69</v>
      </c>
      <c r="N589" t="s">
        <v>118</v>
      </c>
      <c r="O589" t="s">
        <v>119</v>
      </c>
      <c r="P589" t="s">
        <v>72</v>
      </c>
      <c r="Q589" t="s">
        <v>73</v>
      </c>
      <c r="R589" s="10">
        <v>12115.5</v>
      </c>
      <c r="S589" t="s">
        <v>74</v>
      </c>
      <c r="T589">
        <v>1.2732284517404424E-5</v>
      </c>
      <c r="U589" s="10">
        <v>234.54604713737987</v>
      </c>
      <c r="V589" s="10">
        <v>27.676433562210828</v>
      </c>
      <c r="W589" s="10">
        <v>206.86961357516904</v>
      </c>
      <c r="X589" t="s">
        <v>19</v>
      </c>
    </row>
    <row r="590" spans="1:24" x14ac:dyDescent="0.45">
      <c r="A590" t="s">
        <v>59</v>
      </c>
      <c r="B590" t="s">
        <v>60</v>
      </c>
      <c r="C590" t="s">
        <v>104</v>
      </c>
      <c r="D590" t="s">
        <v>105</v>
      </c>
      <c r="E590" t="s">
        <v>63</v>
      </c>
      <c r="F590" t="s">
        <v>77</v>
      </c>
      <c r="G590" t="s">
        <v>78</v>
      </c>
      <c r="H590" t="s">
        <v>238</v>
      </c>
      <c r="I590" t="s">
        <v>21</v>
      </c>
      <c r="J590" t="s">
        <v>80</v>
      </c>
      <c r="K590" t="s">
        <v>81</v>
      </c>
      <c r="L590" t="s">
        <v>162</v>
      </c>
      <c r="M590" t="s">
        <v>163</v>
      </c>
      <c r="N590" t="s">
        <v>245</v>
      </c>
      <c r="O590" t="s">
        <v>246</v>
      </c>
      <c r="P590" t="s">
        <v>72</v>
      </c>
      <c r="Q590" t="s">
        <v>73</v>
      </c>
      <c r="R590" s="10">
        <v>1425614.31</v>
      </c>
      <c r="S590" t="s">
        <v>74</v>
      </c>
      <c r="T590">
        <v>1.4981905003510537E-3</v>
      </c>
      <c r="U590" s="10">
        <v>27598.712488381268</v>
      </c>
      <c r="V590" s="10">
        <v>3256.64807362899</v>
      </c>
      <c r="W590" s="10">
        <v>24342.06441475228</v>
      </c>
      <c r="X590" t="s">
        <v>19</v>
      </c>
    </row>
    <row r="591" spans="1:24" x14ac:dyDescent="0.45">
      <c r="A591" t="s">
        <v>59</v>
      </c>
      <c r="B591" t="s">
        <v>60</v>
      </c>
      <c r="C591" t="s">
        <v>61</v>
      </c>
      <c r="D591" t="s">
        <v>62</v>
      </c>
      <c r="E591" t="s">
        <v>63</v>
      </c>
      <c r="F591" t="s">
        <v>77</v>
      </c>
      <c r="G591" t="s">
        <v>78</v>
      </c>
      <c r="H591" t="s">
        <v>238</v>
      </c>
      <c r="I591" t="s">
        <v>21</v>
      </c>
      <c r="J591" t="s">
        <v>279</v>
      </c>
      <c r="K591" t="s">
        <v>280</v>
      </c>
      <c r="L591" t="s">
        <v>112</v>
      </c>
      <c r="M591" t="s">
        <v>113</v>
      </c>
      <c r="N591" t="s">
        <v>114</v>
      </c>
      <c r="O591" t="s">
        <v>115</v>
      </c>
      <c r="P591" t="s">
        <v>72</v>
      </c>
      <c r="Q591" t="s">
        <v>73</v>
      </c>
      <c r="R591" s="10">
        <v>251583.48</v>
      </c>
      <c r="S591" t="s">
        <v>74</v>
      </c>
      <c r="T591">
        <v>2.6439127128378737E-4</v>
      </c>
      <c r="U591" s="10">
        <v>4870.4478361657439</v>
      </c>
      <c r="V591" s="10">
        <v>574.71284466755776</v>
      </c>
      <c r="W591" s="10">
        <v>4295.734991498186</v>
      </c>
      <c r="X591" t="s">
        <v>19</v>
      </c>
    </row>
    <row r="592" spans="1:24" x14ac:dyDescent="0.45">
      <c r="A592" t="s">
        <v>59</v>
      </c>
      <c r="B592" t="s">
        <v>60</v>
      </c>
      <c r="C592" t="s">
        <v>61</v>
      </c>
      <c r="D592" t="s">
        <v>62</v>
      </c>
      <c r="E592" t="s">
        <v>63</v>
      </c>
      <c r="F592" t="s">
        <v>77</v>
      </c>
      <c r="G592" t="s">
        <v>78</v>
      </c>
      <c r="H592" t="s">
        <v>238</v>
      </c>
      <c r="I592" t="s">
        <v>21</v>
      </c>
      <c r="J592" t="s">
        <v>279</v>
      </c>
      <c r="K592" t="s">
        <v>280</v>
      </c>
      <c r="L592" t="s">
        <v>94</v>
      </c>
      <c r="M592" t="s">
        <v>95</v>
      </c>
      <c r="N592" t="s">
        <v>96</v>
      </c>
      <c r="O592" t="s">
        <v>97</v>
      </c>
      <c r="P592" t="s">
        <v>72</v>
      </c>
      <c r="Q592" t="s">
        <v>73</v>
      </c>
      <c r="R592" s="10">
        <v>149427.62</v>
      </c>
      <c r="S592" t="s">
        <v>74</v>
      </c>
      <c r="T592">
        <v>1.5703478788317376E-4</v>
      </c>
      <c r="U592" s="10">
        <v>2892.7949819773416</v>
      </c>
      <c r="V592" s="10">
        <v>341.34980787332631</v>
      </c>
      <c r="W592" s="10">
        <v>2551.4451741040152</v>
      </c>
      <c r="X592" t="s">
        <v>19</v>
      </c>
    </row>
    <row r="593" spans="1:24" x14ac:dyDescent="0.45">
      <c r="A593" t="s">
        <v>59</v>
      </c>
      <c r="B593" t="s">
        <v>60</v>
      </c>
      <c r="C593" t="s">
        <v>75</v>
      </c>
      <c r="D593" t="s">
        <v>76</v>
      </c>
      <c r="E593" t="s">
        <v>63</v>
      </c>
      <c r="F593" t="s">
        <v>77</v>
      </c>
      <c r="G593" t="s">
        <v>78</v>
      </c>
      <c r="H593" t="s">
        <v>238</v>
      </c>
      <c r="I593" t="s">
        <v>21</v>
      </c>
      <c r="J593" t="s">
        <v>80</v>
      </c>
      <c r="K593" t="s">
        <v>81</v>
      </c>
      <c r="L593" t="s">
        <v>68</v>
      </c>
      <c r="M593" t="s">
        <v>69</v>
      </c>
      <c r="N593" t="s">
        <v>156</v>
      </c>
      <c r="O593" t="s">
        <v>157</v>
      </c>
      <c r="P593" t="s">
        <v>72</v>
      </c>
      <c r="Q593" t="s">
        <v>73</v>
      </c>
      <c r="R593" s="10">
        <v>705452</v>
      </c>
      <c r="S593" t="s">
        <v>74</v>
      </c>
      <c r="T593">
        <v>7.4136565369749383E-4</v>
      </c>
      <c r="U593" s="10">
        <v>13656.966534204854</v>
      </c>
      <c r="V593" s="10">
        <v>1611.5220510361728</v>
      </c>
      <c r="W593" s="10">
        <v>12045.444483168681</v>
      </c>
      <c r="X593" t="s">
        <v>19</v>
      </c>
    </row>
    <row r="594" spans="1:24" x14ac:dyDescent="0.45">
      <c r="A594" t="s">
        <v>59</v>
      </c>
      <c r="B594" t="s">
        <v>60</v>
      </c>
      <c r="C594" t="s">
        <v>104</v>
      </c>
      <c r="D594" t="s">
        <v>105</v>
      </c>
      <c r="E594" t="s">
        <v>63</v>
      </c>
      <c r="F594" t="s">
        <v>77</v>
      </c>
      <c r="G594" t="s">
        <v>78</v>
      </c>
      <c r="H594" t="s">
        <v>238</v>
      </c>
      <c r="I594" t="s">
        <v>21</v>
      </c>
      <c r="J594" t="s">
        <v>80</v>
      </c>
      <c r="K594" t="s">
        <v>81</v>
      </c>
      <c r="L594" t="s">
        <v>68</v>
      </c>
      <c r="M594" t="s">
        <v>69</v>
      </c>
      <c r="N594" t="s">
        <v>118</v>
      </c>
      <c r="O594" t="s">
        <v>119</v>
      </c>
      <c r="P594" t="s">
        <v>72</v>
      </c>
      <c r="Q594" t="s">
        <v>73</v>
      </c>
      <c r="R594" s="10">
        <v>1386608.29</v>
      </c>
      <c r="S594" t="s">
        <v>74</v>
      </c>
      <c r="T594">
        <v>1.4571987340573336E-3</v>
      </c>
      <c r="U594" s="10">
        <v>26843.58824212139</v>
      </c>
      <c r="V594" s="10">
        <v>3167.5434125703241</v>
      </c>
      <c r="W594" s="10">
        <v>23676.044829551065</v>
      </c>
      <c r="X594" t="s">
        <v>19</v>
      </c>
    </row>
    <row r="595" spans="1:24" x14ac:dyDescent="0.45">
      <c r="A595" t="s">
        <v>59</v>
      </c>
      <c r="B595" t="s">
        <v>60</v>
      </c>
      <c r="C595" t="s">
        <v>150</v>
      </c>
      <c r="D595" t="s">
        <v>151</v>
      </c>
      <c r="E595" t="s">
        <v>63</v>
      </c>
      <c r="F595" t="s">
        <v>77</v>
      </c>
      <c r="G595" t="s">
        <v>78</v>
      </c>
      <c r="H595" t="s">
        <v>238</v>
      </c>
      <c r="I595" t="s">
        <v>21</v>
      </c>
      <c r="J595" t="s">
        <v>80</v>
      </c>
      <c r="K595" t="s">
        <v>81</v>
      </c>
      <c r="L595" t="s">
        <v>112</v>
      </c>
      <c r="M595" t="s">
        <v>113</v>
      </c>
      <c r="N595" t="s">
        <v>152</v>
      </c>
      <c r="O595" t="s">
        <v>153</v>
      </c>
      <c r="P595" t="s">
        <v>72</v>
      </c>
      <c r="Q595" t="s">
        <v>73</v>
      </c>
      <c r="R595" s="10">
        <v>583658.11</v>
      </c>
      <c r="S595" t="s">
        <v>74</v>
      </c>
      <c r="T595">
        <v>6.1337139345553446E-4</v>
      </c>
      <c r="U595" s="10">
        <v>11299.137681496763</v>
      </c>
      <c r="V595" s="10">
        <v>1333.298246416618</v>
      </c>
      <c r="W595" s="10">
        <v>9965.8394350801445</v>
      </c>
      <c r="X595" t="s">
        <v>19</v>
      </c>
    </row>
    <row r="596" spans="1:24" x14ac:dyDescent="0.45">
      <c r="A596" t="s">
        <v>59</v>
      </c>
      <c r="B596" t="s">
        <v>60</v>
      </c>
      <c r="C596" t="s">
        <v>61</v>
      </c>
      <c r="D596" t="s">
        <v>62</v>
      </c>
      <c r="E596" t="s">
        <v>63</v>
      </c>
      <c r="F596" t="s">
        <v>77</v>
      </c>
      <c r="G596" t="s">
        <v>78</v>
      </c>
      <c r="H596" t="s">
        <v>238</v>
      </c>
      <c r="I596" t="s">
        <v>21</v>
      </c>
      <c r="J596" t="s">
        <v>80</v>
      </c>
      <c r="K596" t="s">
        <v>81</v>
      </c>
      <c r="L596" t="s">
        <v>68</v>
      </c>
      <c r="M596" t="s">
        <v>69</v>
      </c>
      <c r="N596" t="s">
        <v>156</v>
      </c>
      <c r="O596" t="s">
        <v>157</v>
      </c>
      <c r="P596" t="s">
        <v>72</v>
      </c>
      <c r="Q596" t="s">
        <v>73</v>
      </c>
      <c r="R596" s="10">
        <v>800581.97</v>
      </c>
      <c r="S596" t="s">
        <v>74</v>
      </c>
      <c r="T596">
        <v>8.4133856807759751E-4</v>
      </c>
      <c r="U596" s="10">
        <v>15498.603976142662</v>
      </c>
      <c r="V596" s="10">
        <v>1828.8352691848343</v>
      </c>
      <c r="W596" s="10">
        <v>13669.768706957828</v>
      </c>
      <c r="X596" t="s">
        <v>19</v>
      </c>
    </row>
    <row r="597" spans="1:24" x14ac:dyDescent="0.45">
      <c r="A597" t="s">
        <v>59</v>
      </c>
      <c r="B597" t="s">
        <v>60</v>
      </c>
      <c r="C597" t="s">
        <v>116</v>
      </c>
      <c r="D597" t="s">
        <v>117</v>
      </c>
      <c r="E597" t="s">
        <v>63</v>
      </c>
      <c r="F597" t="s">
        <v>77</v>
      </c>
      <c r="G597" t="s">
        <v>78</v>
      </c>
      <c r="H597" t="s">
        <v>238</v>
      </c>
      <c r="I597" t="s">
        <v>21</v>
      </c>
      <c r="J597" t="s">
        <v>80</v>
      </c>
      <c r="K597" t="s">
        <v>81</v>
      </c>
      <c r="L597" t="s">
        <v>68</v>
      </c>
      <c r="M597" t="s">
        <v>69</v>
      </c>
      <c r="N597" t="s">
        <v>70</v>
      </c>
      <c r="O597" t="s">
        <v>71</v>
      </c>
      <c r="P597" t="s">
        <v>72</v>
      </c>
      <c r="Q597" t="s">
        <v>73</v>
      </c>
      <c r="R597" s="10">
        <v>1349228.73</v>
      </c>
      <c r="S597" t="s">
        <v>74</v>
      </c>
      <c r="T597">
        <v>1.4179162287496375E-3</v>
      </c>
      <c r="U597" s="10">
        <v>26119.950914587687</v>
      </c>
      <c r="V597" s="10">
        <v>3082.1542079213473</v>
      </c>
      <c r="W597" s="10">
        <v>23037.79670666634</v>
      </c>
      <c r="X597" t="s">
        <v>19</v>
      </c>
    </row>
    <row r="598" spans="1:24" x14ac:dyDescent="0.45">
      <c r="A598" t="s">
        <v>59</v>
      </c>
      <c r="B598" t="s">
        <v>60</v>
      </c>
      <c r="C598" t="s">
        <v>168</v>
      </c>
      <c r="D598" t="s">
        <v>169</v>
      </c>
      <c r="E598" t="s">
        <v>63</v>
      </c>
      <c r="F598" t="s">
        <v>77</v>
      </c>
      <c r="G598" t="s">
        <v>78</v>
      </c>
      <c r="H598" t="s">
        <v>238</v>
      </c>
      <c r="I598" t="s">
        <v>21</v>
      </c>
      <c r="J598" t="s">
        <v>80</v>
      </c>
      <c r="K598" t="s">
        <v>81</v>
      </c>
      <c r="L598" t="s">
        <v>68</v>
      </c>
      <c r="M598" t="s">
        <v>69</v>
      </c>
      <c r="N598" t="s">
        <v>156</v>
      </c>
      <c r="O598" t="s">
        <v>157</v>
      </c>
      <c r="P598" t="s">
        <v>72</v>
      </c>
      <c r="Q598" t="s">
        <v>73</v>
      </c>
      <c r="R598" s="10">
        <v>1004055.22</v>
      </c>
      <c r="S598" t="s">
        <v>74</v>
      </c>
      <c r="T598">
        <v>1.0551703794498858E-3</v>
      </c>
      <c r="U598" s="10">
        <v>19437.677599657651</v>
      </c>
      <c r="V598" s="10">
        <v>2293.645956759603</v>
      </c>
      <c r="W598" s="10">
        <v>17144.031642898048</v>
      </c>
      <c r="X598" t="s">
        <v>19</v>
      </c>
    </row>
    <row r="599" spans="1:24" x14ac:dyDescent="0.45">
      <c r="A599" t="s">
        <v>59</v>
      </c>
      <c r="B599" t="s">
        <v>60</v>
      </c>
      <c r="C599" t="s">
        <v>75</v>
      </c>
      <c r="D599" t="s">
        <v>76</v>
      </c>
      <c r="E599" t="s">
        <v>63</v>
      </c>
      <c r="F599" t="s">
        <v>77</v>
      </c>
      <c r="G599" t="s">
        <v>78</v>
      </c>
      <c r="H599" t="s">
        <v>238</v>
      </c>
      <c r="I599" t="s">
        <v>21</v>
      </c>
      <c r="J599" t="s">
        <v>80</v>
      </c>
      <c r="K599" t="s">
        <v>81</v>
      </c>
      <c r="L599" t="s">
        <v>162</v>
      </c>
      <c r="M599" t="s">
        <v>163</v>
      </c>
      <c r="N599" t="s">
        <v>273</v>
      </c>
      <c r="O599" t="s">
        <v>274</v>
      </c>
      <c r="P599" t="s">
        <v>72</v>
      </c>
      <c r="Q599" t="s">
        <v>73</v>
      </c>
      <c r="R599" s="10">
        <v>26965.200000000001</v>
      </c>
      <c r="S599" t="s">
        <v>74</v>
      </c>
      <c r="T599">
        <v>2.8337963639033783E-5</v>
      </c>
      <c r="U599" s="10">
        <v>522.02394207988743</v>
      </c>
      <c r="V599" s="10">
        <v>61.598825165426724</v>
      </c>
      <c r="W599" s="10">
        <v>460.42511691446072</v>
      </c>
      <c r="X599" t="s">
        <v>19</v>
      </c>
    </row>
    <row r="600" spans="1:24" x14ac:dyDescent="0.45">
      <c r="A600" t="s">
        <v>59</v>
      </c>
      <c r="B600" t="s">
        <v>60</v>
      </c>
      <c r="C600" t="s">
        <v>168</v>
      </c>
      <c r="D600" t="s">
        <v>169</v>
      </c>
      <c r="E600" t="s">
        <v>63</v>
      </c>
      <c r="F600" t="s">
        <v>77</v>
      </c>
      <c r="G600" t="s">
        <v>78</v>
      </c>
      <c r="H600" t="s">
        <v>238</v>
      </c>
      <c r="I600" t="s">
        <v>21</v>
      </c>
      <c r="J600" t="s">
        <v>80</v>
      </c>
      <c r="K600" t="s">
        <v>81</v>
      </c>
      <c r="L600" t="s">
        <v>68</v>
      </c>
      <c r="M600" t="s">
        <v>69</v>
      </c>
      <c r="N600" t="s">
        <v>118</v>
      </c>
      <c r="O600" t="s">
        <v>119</v>
      </c>
      <c r="P600" t="s">
        <v>72</v>
      </c>
      <c r="Q600" t="s">
        <v>73</v>
      </c>
      <c r="R600" s="10">
        <v>200907.19</v>
      </c>
      <c r="S600" t="s">
        <v>74</v>
      </c>
      <c r="T600">
        <v>2.1113511655913739E-4</v>
      </c>
      <c r="U600" s="10">
        <v>3889.3968268728927</v>
      </c>
      <c r="V600" s="10">
        <v>458.94882557100135</v>
      </c>
      <c r="W600" s="10">
        <v>3430.4480013018915</v>
      </c>
      <c r="X600" t="s">
        <v>19</v>
      </c>
    </row>
    <row r="601" spans="1:24" x14ac:dyDescent="0.45">
      <c r="A601" t="s">
        <v>59</v>
      </c>
      <c r="B601" t="s">
        <v>60</v>
      </c>
      <c r="C601" t="s">
        <v>150</v>
      </c>
      <c r="D601" t="s">
        <v>151</v>
      </c>
      <c r="E601" t="s">
        <v>63</v>
      </c>
      <c r="F601" t="s">
        <v>77</v>
      </c>
      <c r="G601" t="s">
        <v>78</v>
      </c>
      <c r="H601" t="s">
        <v>238</v>
      </c>
      <c r="I601" t="s">
        <v>21</v>
      </c>
      <c r="J601" t="s">
        <v>80</v>
      </c>
      <c r="K601" t="s">
        <v>81</v>
      </c>
      <c r="L601" t="s">
        <v>82</v>
      </c>
      <c r="M601" t="s">
        <v>83</v>
      </c>
      <c r="N601" t="s">
        <v>102</v>
      </c>
      <c r="O601" t="s">
        <v>103</v>
      </c>
      <c r="P601" t="s">
        <v>72</v>
      </c>
      <c r="Q601" t="s">
        <v>73</v>
      </c>
      <c r="R601" s="10">
        <v>2306662.91</v>
      </c>
      <c r="S601" t="s">
        <v>74</v>
      </c>
      <c r="T601">
        <v>2.4240921510349581E-3</v>
      </c>
      <c r="U601" s="10">
        <v>44655.083786794254</v>
      </c>
      <c r="V601" s="10">
        <v>5269.2998868417226</v>
      </c>
      <c r="W601" s="10">
        <v>39385.783899952534</v>
      </c>
      <c r="X601" t="s">
        <v>19</v>
      </c>
    </row>
    <row r="602" spans="1:24" x14ac:dyDescent="0.45">
      <c r="A602" t="s">
        <v>59</v>
      </c>
      <c r="B602" t="s">
        <v>60</v>
      </c>
      <c r="C602" t="s">
        <v>150</v>
      </c>
      <c r="D602" t="s">
        <v>151</v>
      </c>
      <c r="E602" t="s">
        <v>63</v>
      </c>
      <c r="F602" t="s">
        <v>77</v>
      </c>
      <c r="G602" t="s">
        <v>78</v>
      </c>
      <c r="H602" t="s">
        <v>238</v>
      </c>
      <c r="I602" t="s">
        <v>21</v>
      </c>
      <c r="J602" t="s">
        <v>80</v>
      </c>
      <c r="K602" t="s">
        <v>81</v>
      </c>
      <c r="L602" t="s">
        <v>68</v>
      </c>
      <c r="M602" t="s">
        <v>69</v>
      </c>
      <c r="N602" t="s">
        <v>130</v>
      </c>
      <c r="O602" t="s">
        <v>131</v>
      </c>
      <c r="P602" t="s">
        <v>72</v>
      </c>
      <c r="Q602" t="s">
        <v>73</v>
      </c>
      <c r="R602" s="10">
        <v>924253.48</v>
      </c>
      <c r="S602" t="s">
        <v>74</v>
      </c>
      <c r="T602">
        <v>9.713060355380429E-4</v>
      </c>
      <c r="U602" s="10">
        <v>17892.781997190985</v>
      </c>
      <c r="V602" s="10">
        <v>2111.3482756685362</v>
      </c>
      <c r="W602" s="10">
        <v>15781.43372152245</v>
      </c>
      <c r="X602" t="s">
        <v>19</v>
      </c>
    </row>
    <row r="603" spans="1:24" x14ac:dyDescent="0.45">
      <c r="A603" t="s">
        <v>59</v>
      </c>
      <c r="B603" t="s">
        <v>60</v>
      </c>
      <c r="C603" t="s">
        <v>61</v>
      </c>
      <c r="D603" t="s">
        <v>62</v>
      </c>
      <c r="E603" t="s">
        <v>63</v>
      </c>
      <c r="F603" t="s">
        <v>77</v>
      </c>
      <c r="G603" t="s">
        <v>78</v>
      </c>
      <c r="H603" t="s">
        <v>238</v>
      </c>
      <c r="I603" t="s">
        <v>21</v>
      </c>
      <c r="J603" t="s">
        <v>80</v>
      </c>
      <c r="K603" t="s">
        <v>81</v>
      </c>
      <c r="L603" t="s">
        <v>162</v>
      </c>
      <c r="M603" t="s">
        <v>163</v>
      </c>
      <c r="N603" t="s">
        <v>239</v>
      </c>
      <c r="O603" t="s">
        <v>240</v>
      </c>
      <c r="P603" t="s">
        <v>72</v>
      </c>
      <c r="Q603" t="s">
        <v>73</v>
      </c>
      <c r="R603" s="10">
        <v>212521.32</v>
      </c>
      <c r="S603" t="s">
        <v>74</v>
      </c>
      <c r="T603">
        <v>2.2334050697489589E-4</v>
      </c>
      <c r="U603" s="10">
        <v>4114.2367659954762</v>
      </c>
      <c r="V603" s="10">
        <v>485.47993838746623</v>
      </c>
      <c r="W603" s="10">
        <v>3628.7568276080101</v>
      </c>
      <c r="X603" t="s">
        <v>19</v>
      </c>
    </row>
    <row r="604" spans="1:24" x14ac:dyDescent="0.45">
      <c r="A604" t="s">
        <v>59</v>
      </c>
      <c r="B604" t="s">
        <v>60</v>
      </c>
      <c r="C604" t="s">
        <v>180</v>
      </c>
      <c r="D604" t="s">
        <v>181</v>
      </c>
      <c r="E604" t="s">
        <v>63</v>
      </c>
      <c r="F604" t="s">
        <v>77</v>
      </c>
      <c r="G604" t="s">
        <v>78</v>
      </c>
      <c r="H604" t="s">
        <v>238</v>
      </c>
      <c r="I604" t="s">
        <v>21</v>
      </c>
      <c r="J604" t="s">
        <v>80</v>
      </c>
      <c r="K604" t="s">
        <v>81</v>
      </c>
      <c r="L604" t="s">
        <v>82</v>
      </c>
      <c r="M604" t="s">
        <v>83</v>
      </c>
      <c r="N604" t="s">
        <v>174</v>
      </c>
      <c r="O604" t="s">
        <v>175</v>
      </c>
      <c r="P604" t="s">
        <v>72</v>
      </c>
      <c r="Q604" t="s">
        <v>73</v>
      </c>
      <c r="R604" s="10">
        <v>134456.33000000002</v>
      </c>
      <c r="S604" t="s">
        <v>74</v>
      </c>
      <c r="T604">
        <v>1.4130132877108003E-4</v>
      </c>
      <c r="U604" s="10">
        <v>2602.9632053236851</v>
      </c>
      <c r="V604" s="10">
        <v>307.14965822819488</v>
      </c>
      <c r="W604" s="10">
        <v>2295.8135470954903</v>
      </c>
      <c r="X604" t="s">
        <v>19</v>
      </c>
    </row>
    <row r="605" spans="1:24" x14ac:dyDescent="0.45">
      <c r="A605" t="s">
        <v>59</v>
      </c>
      <c r="B605" t="s">
        <v>60</v>
      </c>
      <c r="C605" t="s">
        <v>172</v>
      </c>
      <c r="D605" t="s">
        <v>173</v>
      </c>
      <c r="E605" t="s">
        <v>63</v>
      </c>
      <c r="F605" t="s">
        <v>77</v>
      </c>
      <c r="G605" t="s">
        <v>78</v>
      </c>
      <c r="H605" t="s">
        <v>238</v>
      </c>
      <c r="I605" t="s">
        <v>21</v>
      </c>
      <c r="J605" t="s">
        <v>80</v>
      </c>
      <c r="K605" t="s">
        <v>81</v>
      </c>
      <c r="L605" t="s">
        <v>68</v>
      </c>
      <c r="M605" t="s">
        <v>69</v>
      </c>
      <c r="N605" t="s">
        <v>122</v>
      </c>
      <c r="O605" t="s">
        <v>123</v>
      </c>
      <c r="P605" t="s">
        <v>72</v>
      </c>
      <c r="Q605" t="s">
        <v>73</v>
      </c>
      <c r="R605" s="10">
        <v>920419.08000000007</v>
      </c>
      <c r="S605" t="s">
        <v>74</v>
      </c>
      <c r="T605">
        <v>9.6727643116731668E-4</v>
      </c>
      <c r="U605" s="10">
        <v>17818.551188463029</v>
      </c>
      <c r="V605" s="10">
        <v>2102.5890402386376</v>
      </c>
      <c r="W605" s="10">
        <v>15715.962148224391</v>
      </c>
      <c r="X605" t="s">
        <v>19</v>
      </c>
    </row>
    <row r="606" spans="1:24" x14ac:dyDescent="0.45">
      <c r="A606" t="s">
        <v>59</v>
      </c>
      <c r="B606" t="s">
        <v>60</v>
      </c>
      <c r="C606" t="s">
        <v>75</v>
      </c>
      <c r="D606" t="s">
        <v>76</v>
      </c>
      <c r="E606" t="s">
        <v>63</v>
      </c>
      <c r="F606" t="s">
        <v>77</v>
      </c>
      <c r="G606" t="s">
        <v>78</v>
      </c>
      <c r="H606" t="s">
        <v>238</v>
      </c>
      <c r="I606" t="s">
        <v>21</v>
      </c>
      <c r="J606" t="s">
        <v>80</v>
      </c>
      <c r="K606" t="s">
        <v>81</v>
      </c>
      <c r="L606" t="s">
        <v>82</v>
      </c>
      <c r="M606" t="s">
        <v>83</v>
      </c>
      <c r="N606" t="s">
        <v>174</v>
      </c>
      <c r="O606" t="s">
        <v>175</v>
      </c>
      <c r="P606" t="s">
        <v>72</v>
      </c>
      <c r="Q606" t="s">
        <v>73</v>
      </c>
      <c r="R606" s="10">
        <v>511870.36</v>
      </c>
      <c r="S606" t="s">
        <v>74</v>
      </c>
      <c r="T606">
        <v>5.3792902146392876E-4</v>
      </c>
      <c r="U606" s="10">
        <v>9909.3862890336841</v>
      </c>
      <c r="V606" s="10">
        <v>1169.3075821059747</v>
      </c>
      <c r="W606" s="10">
        <v>8740.0787069277103</v>
      </c>
      <c r="X606" t="s">
        <v>19</v>
      </c>
    </row>
    <row r="607" spans="1:24" x14ac:dyDescent="0.45">
      <c r="A607" t="s">
        <v>59</v>
      </c>
      <c r="B607" t="s">
        <v>60</v>
      </c>
      <c r="C607" t="s">
        <v>75</v>
      </c>
      <c r="D607" t="s">
        <v>76</v>
      </c>
      <c r="E607" t="s">
        <v>63</v>
      </c>
      <c r="F607" t="s">
        <v>77</v>
      </c>
      <c r="G607" t="s">
        <v>78</v>
      </c>
      <c r="H607" t="s">
        <v>238</v>
      </c>
      <c r="I607" t="s">
        <v>21</v>
      </c>
      <c r="J607" t="s">
        <v>80</v>
      </c>
      <c r="K607" t="s">
        <v>81</v>
      </c>
      <c r="L607" t="s">
        <v>82</v>
      </c>
      <c r="M607" t="s">
        <v>83</v>
      </c>
      <c r="N607" t="s">
        <v>170</v>
      </c>
      <c r="O607" t="s">
        <v>171</v>
      </c>
      <c r="P607" t="s">
        <v>72</v>
      </c>
      <c r="Q607" t="s">
        <v>73</v>
      </c>
      <c r="R607" s="10">
        <v>648474.14</v>
      </c>
      <c r="S607" t="s">
        <v>74</v>
      </c>
      <c r="T607">
        <v>6.8148712415163628E-4</v>
      </c>
      <c r="U607" s="10">
        <v>12553.922348050999</v>
      </c>
      <c r="V607" s="10">
        <v>1481.362837070018</v>
      </c>
      <c r="W607" s="10">
        <v>11072.559510980982</v>
      </c>
      <c r="X607" t="s">
        <v>19</v>
      </c>
    </row>
    <row r="608" spans="1:24" x14ac:dyDescent="0.45">
      <c r="A608" t="s">
        <v>59</v>
      </c>
      <c r="B608" t="s">
        <v>60</v>
      </c>
      <c r="C608" t="s">
        <v>150</v>
      </c>
      <c r="D608" t="s">
        <v>151</v>
      </c>
      <c r="E608" t="s">
        <v>63</v>
      </c>
      <c r="F608" t="s">
        <v>77</v>
      </c>
      <c r="G608" t="s">
        <v>78</v>
      </c>
      <c r="H608" t="s">
        <v>238</v>
      </c>
      <c r="I608" t="s">
        <v>21</v>
      </c>
      <c r="J608" t="s">
        <v>80</v>
      </c>
      <c r="K608" t="s">
        <v>81</v>
      </c>
      <c r="L608" t="s">
        <v>112</v>
      </c>
      <c r="M608" t="s">
        <v>113</v>
      </c>
      <c r="N608" t="s">
        <v>166</v>
      </c>
      <c r="O608" t="s">
        <v>167</v>
      </c>
      <c r="P608" t="s">
        <v>72</v>
      </c>
      <c r="Q608" t="s">
        <v>73</v>
      </c>
      <c r="R608" s="10">
        <v>333254.63</v>
      </c>
      <c r="S608" t="s">
        <v>74</v>
      </c>
      <c r="T608">
        <v>3.5022019445357931E-4</v>
      </c>
      <c r="U608" s="10">
        <v>6451.5336681713579</v>
      </c>
      <c r="V608" s="10">
        <v>761.28097284422029</v>
      </c>
      <c r="W608" s="10">
        <v>5690.2526953271381</v>
      </c>
      <c r="X608" t="s">
        <v>19</v>
      </c>
    </row>
    <row r="609" spans="1:24" x14ac:dyDescent="0.45">
      <c r="A609" t="s">
        <v>59</v>
      </c>
      <c r="B609" t="s">
        <v>60</v>
      </c>
      <c r="C609" t="s">
        <v>180</v>
      </c>
      <c r="D609" t="s">
        <v>181</v>
      </c>
      <c r="E609" t="s">
        <v>63</v>
      </c>
      <c r="F609" t="s">
        <v>77</v>
      </c>
      <c r="G609" t="s">
        <v>78</v>
      </c>
      <c r="H609" t="s">
        <v>238</v>
      </c>
      <c r="I609" t="s">
        <v>21</v>
      </c>
      <c r="J609" t="s">
        <v>80</v>
      </c>
      <c r="K609" t="s">
        <v>81</v>
      </c>
      <c r="L609" t="s">
        <v>112</v>
      </c>
      <c r="M609" t="s">
        <v>113</v>
      </c>
      <c r="N609" t="s">
        <v>188</v>
      </c>
      <c r="O609" t="s">
        <v>189</v>
      </c>
      <c r="P609" t="s">
        <v>72</v>
      </c>
      <c r="Q609" t="s">
        <v>73</v>
      </c>
      <c r="R609" s="10">
        <v>459083.18</v>
      </c>
      <c r="S609" t="s">
        <v>74</v>
      </c>
      <c r="T609">
        <v>4.8245451404521384E-4</v>
      </c>
      <c r="U609" s="10">
        <v>8887.4701973718165</v>
      </c>
      <c r="V609" s="10">
        <v>1048.7214832898744</v>
      </c>
      <c r="W609" s="10">
        <v>7838.7487140819421</v>
      </c>
      <c r="X609" t="s">
        <v>19</v>
      </c>
    </row>
    <row r="610" spans="1:24" x14ac:dyDescent="0.45">
      <c r="A610" t="s">
        <v>59</v>
      </c>
      <c r="B610" t="s">
        <v>60</v>
      </c>
      <c r="C610" t="s">
        <v>180</v>
      </c>
      <c r="D610" t="s">
        <v>181</v>
      </c>
      <c r="E610" t="s">
        <v>63</v>
      </c>
      <c r="F610" t="s">
        <v>77</v>
      </c>
      <c r="G610" t="s">
        <v>78</v>
      </c>
      <c r="H610" t="s">
        <v>238</v>
      </c>
      <c r="I610" t="s">
        <v>21</v>
      </c>
      <c r="J610" t="s">
        <v>80</v>
      </c>
      <c r="K610" t="s">
        <v>81</v>
      </c>
      <c r="L610" t="s">
        <v>68</v>
      </c>
      <c r="M610" t="s">
        <v>69</v>
      </c>
      <c r="N610" t="s">
        <v>130</v>
      </c>
      <c r="O610" t="s">
        <v>131</v>
      </c>
      <c r="P610" t="s">
        <v>72</v>
      </c>
      <c r="Q610" t="s">
        <v>73</v>
      </c>
      <c r="R610" s="10">
        <v>730032.43</v>
      </c>
      <c r="S610" t="s">
        <v>74</v>
      </c>
      <c r="T610">
        <v>7.6719744176403199E-4</v>
      </c>
      <c r="U610" s="10">
        <v>14132.823303916139</v>
      </c>
      <c r="V610" s="10">
        <v>1667.6731498621045</v>
      </c>
      <c r="W610" s="10">
        <v>12465.150154054034</v>
      </c>
      <c r="X610" t="s">
        <v>19</v>
      </c>
    </row>
    <row r="611" spans="1:24" x14ac:dyDescent="0.45">
      <c r="A611" t="s">
        <v>59</v>
      </c>
      <c r="B611" t="s">
        <v>60</v>
      </c>
      <c r="C611" t="s">
        <v>75</v>
      </c>
      <c r="D611" t="s">
        <v>76</v>
      </c>
      <c r="E611" t="s">
        <v>63</v>
      </c>
      <c r="F611" t="s">
        <v>77</v>
      </c>
      <c r="G611" t="s">
        <v>78</v>
      </c>
      <c r="H611" t="s">
        <v>238</v>
      </c>
      <c r="I611" t="s">
        <v>21</v>
      </c>
      <c r="J611" t="s">
        <v>80</v>
      </c>
      <c r="K611" t="s">
        <v>81</v>
      </c>
      <c r="L611" t="s">
        <v>112</v>
      </c>
      <c r="M611" t="s">
        <v>113</v>
      </c>
      <c r="N611" t="s">
        <v>166</v>
      </c>
      <c r="O611" t="s">
        <v>167</v>
      </c>
      <c r="P611" t="s">
        <v>72</v>
      </c>
      <c r="Q611" t="s">
        <v>73</v>
      </c>
      <c r="R611" s="10">
        <v>195374.58000000002</v>
      </c>
      <c r="S611" t="s">
        <v>74</v>
      </c>
      <c r="T611">
        <v>2.0532084850219902E-4</v>
      </c>
      <c r="U611" s="10">
        <v>3782.2900788350294</v>
      </c>
      <c r="V611" s="10">
        <v>446.31022930253351</v>
      </c>
      <c r="W611" s="10">
        <v>3335.9798495324958</v>
      </c>
      <c r="X611" t="s">
        <v>19</v>
      </c>
    </row>
    <row r="612" spans="1:24" x14ac:dyDescent="0.45">
      <c r="A612" t="s">
        <v>59</v>
      </c>
      <c r="B612" t="s">
        <v>60</v>
      </c>
      <c r="C612" t="s">
        <v>150</v>
      </c>
      <c r="D612" t="s">
        <v>151</v>
      </c>
      <c r="E612" t="s">
        <v>63</v>
      </c>
      <c r="F612" t="s">
        <v>77</v>
      </c>
      <c r="G612" t="s">
        <v>78</v>
      </c>
      <c r="H612" t="s">
        <v>238</v>
      </c>
      <c r="I612" t="s">
        <v>21</v>
      </c>
      <c r="J612" t="s">
        <v>80</v>
      </c>
      <c r="K612" t="s">
        <v>81</v>
      </c>
      <c r="L612" t="s">
        <v>82</v>
      </c>
      <c r="M612" t="s">
        <v>83</v>
      </c>
      <c r="N612" t="s">
        <v>88</v>
      </c>
      <c r="O612" t="s">
        <v>89</v>
      </c>
      <c r="P612" t="s">
        <v>72</v>
      </c>
      <c r="Q612" t="s">
        <v>73</v>
      </c>
      <c r="R612" s="10">
        <v>1014243.38</v>
      </c>
      <c r="S612" t="s">
        <v>74</v>
      </c>
      <c r="T612">
        <v>1.0658772055675732E-3</v>
      </c>
      <c r="U612" s="10">
        <v>19634.911940428006</v>
      </c>
      <c r="V612" s="10">
        <v>2316.9196089705051</v>
      </c>
      <c r="W612" s="10">
        <v>17317.992331457503</v>
      </c>
      <c r="X612" t="s">
        <v>19</v>
      </c>
    </row>
    <row r="613" spans="1:24" x14ac:dyDescent="0.45">
      <c r="A613" t="s">
        <v>59</v>
      </c>
      <c r="B613" t="s">
        <v>60</v>
      </c>
      <c r="C613" t="s">
        <v>75</v>
      </c>
      <c r="D613" t="s">
        <v>76</v>
      </c>
      <c r="E613" t="s">
        <v>63</v>
      </c>
      <c r="F613" t="s">
        <v>77</v>
      </c>
      <c r="G613" t="s">
        <v>78</v>
      </c>
      <c r="H613" t="s">
        <v>238</v>
      </c>
      <c r="I613" t="s">
        <v>21</v>
      </c>
      <c r="J613" t="s">
        <v>80</v>
      </c>
      <c r="K613" t="s">
        <v>81</v>
      </c>
      <c r="L613" t="s">
        <v>82</v>
      </c>
      <c r="M613" t="s">
        <v>83</v>
      </c>
      <c r="N613" t="s">
        <v>84</v>
      </c>
      <c r="O613" t="s">
        <v>85</v>
      </c>
      <c r="P613" t="s">
        <v>72</v>
      </c>
      <c r="Q613" t="s">
        <v>73</v>
      </c>
      <c r="R613" s="10">
        <v>281044.03999999998</v>
      </c>
      <c r="S613" t="s">
        <v>74</v>
      </c>
      <c r="T613">
        <v>2.9535163048993349E-4</v>
      </c>
      <c r="U613" s="10">
        <v>5440.7798814344978</v>
      </c>
      <c r="V613" s="10">
        <v>642.01202600927081</v>
      </c>
      <c r="W613" s="10">
        <v>4798.767855425227</v>
      </c>
      <c r="X613" t="s">
        <v>19</v>
      </c>
    </row>
    <row r="614" spans="1:24" x14ac:dyDescent="0.45">
      <c r="A614" t="s">
        <v>59</v>
      </c>
      <c r="B614" t="s">
        <v>60</v>
      </c>
      <c r="C614" t="s">
        <v>75</v>
      </c>
      <c r="D614" t="s">
        <v>76</v>
      </c>
      <c r="E614" t="s">
        <v>63</v>
      </c>
      <c r="F614" t="s">
        <v>77</v>
      </c>
      <c r="G614" t="s">
        <v>78</v>
      </c>
      <c r="H614" t="s">
        <v>238</v>
      </c>
      <c r="I614" t="s">
        <v>21</v>
      </c>
      <c r="J614" t="s">
        <v>80</v>
      </c>
      <c r="K614" t="s">
        <v>81</v>
      </c>
      <c r="L614" t="s">
        <v>82</v>
      </c>
      <c r="M614" t="s">
        <v>83</v>
      </c>
      <c r="N614" t="s">
        <v>215</v>
      </c>
      <c r="O614" t="s">
        <v>216</v>
      </c>
      <c r="P614" t="s">
        <v>72</v>
      </c>
      <c r="Q614" t="s">
        <v>73</v>
      </c>
      <c r="R614" s="10">
        <v>1278873.18</v>
      </c>
      <c r="S614" t="s">
        <v>74</v>
      </c>
      <c r="T614">
        <v>1.3439789682173878E-3</v>
      </c>
      <c r="U614" s="10">
        <v>24757.925728117774</v>
      </c>
      <c r="V614" s="10">
        <v>2921.4352359178974</v>
      </c>
      <c r="W614" s="10">
        <v>21836.490492199879</v>
      </c>
      <c r="X614" t="s">
        <v>19</v>
      </c>
    </row>
    <row r="615" spans="1:24" x14ac:dyDescent="0.45">
      <c r="A615" t="s">
        <v>59</v>
      </c>
      <c r="B615" t="s">
        <v>60</v>
      </c>
      <c r="C615" t="s">
        <v>180</v>
      </c>
      <c r="D615" t="s">
        <v>181</v>
      </c>
      <c r="E615" t="s">
        <v>63</v>
      </c>
      <c r="F615" t="s">
        <v>77</v>
      </c>
      <c r="G615" t="s">
        <v>78</v>
      </c>
      <c r="H615" t="s">
        <v>238</v>
      </c>
      <c r="I615" t="s">
        <v>21</v>
      </c>
      <c r="J615" t="s">
        <v>80</v>
      </c>
      <c r="K615" t="s">
        <v>81</v>
      </c>
      <c r="L615" t="s">
        <v>94</v>
      </c>
      <c r="M615" t="s">
        <v>95</v>
      </c>
      <c r="N615" t="s">
        <v>106</v>
      </c>
      <c r="O615" t="s">
        <v>107</v>
      </c>
      <c r="P615" t="s">
        <v>72</v>
      </c>
      <c r="Q615" t="s">
        <v>73</v>
      </c>
      <c r="R615" s="10">
        <v>172653.4</v>
      </c>
      <c r="S615" t="s">
        <v>74</v>
      </c>
      <c r="T615">
        <v>1.8144296246108151E-4</v>
      </c>
      <c r="U615" s="10">
        <v>3342.4268494762</v>
      </c>
      <c r="V615" s="10">
        <v>394.40636823819165</v>
      </c>
      <c r="W615" s="10">
        <v>2948.0204812380084</v>
      </c>
      <c r="X615" t="s">
        <v>19</v>
      </c>
    </row>
    <row r="616" spans="1:24" x14ac:dyDescent="0.45">
      <c r="A616" t="s">
        <v>59</v>
      </c>
      <c r="B616" t="s">
        <v>60</v>
      </c>
      <c r="C616" t="s">
        <v>75</v>
      </c>
      <c r="D616" t="s">
        <v>76</v>
      </c>
      <c r="E616" t="s">
        <v>63</v>
      </c>
      <c r="F616" t="s">
        <v>77</v>
      </c>
      <c r="G616" t="s">
        <v>78</v>
      </c>
      <c r="H616" t="s">
        <v>238</v>
      </c>
      <c r="I616" t="s">
        <v>21</v>
      </c>
      <c r="J616" t="s">
        <v>80</v>
      </c>
      <c r="K616" t="s">
        <v>81</v>
      </c>
      <c r="L616" t="s">
        <v>162</v>
      </c>
      <c r="M616" t="s">
        <v>163</v>
      </c>
      <c r="N616" t="s">
        <v>245</v>
      </c>
      <c r="O616" t="s">
        <v>246</v>
      </c>
      <c r="P616" t="s">
        <v>72</v>
      </c>
      <c r="Q616" t="s">
        <v>73</v>
      </c>
      <c r="R616" s="10">
        <v>1139488.77</v>
      </c>
      <c r="S616" t="s">
        <v>74</v>
      </c>
      <c r="T616">
        <v>1.1974986772338913E-3</v>
      </c>
      <c r="U616" s="10">
        <v>22059.558974944081</v>
      </c>
      <c r="V616" s="10">
        <v>2603.0279590434016</v>
      </c>
      <c r="W616" s="10">
        <v>19456.53101590068</v>
      </c>
      <c r="X616" t="s">
        <v>19</v>
      </c>
    </row>
    <row r="617" spans="1:24" x14ac:dyDescent="0.45">
      <c r="A617" t="s">
        <v>59</v>
      </c>
      <c r="B617" t="s">
        <v>60</v>
      </c>
      <c r="C617" t="s">
        <v>75</v>
      </c>
      <c r="D617" t="s">
        <v>76</v>
      </c>
      <c r="E617" t="s">
        <v>63</v>
      </c>
      <c r="F617" t="s">
        <v>77</v>
      </c>
      <c r="G617" t="s">
        <v>78</v>
      </c>
      <c r="H617" t="s">
        <v>238</v>
      </c>
      <c r="I617" t="s">
        <v>21</v>
      </c>
      <c r="J617" t="s">
        <v>80</v>
      </c>
      <c r="K617" t="s">
        <v>81</v>
      </c>
      <c r="L617" t="s">
        <v>162</v>
      </c>
      <c r="M617" t="s">
        <v>163</v>
      </c>
      <c r="N617" t="s">
        <v>164</v>
      </c>
      <c r="O617" t="s">
        <v>165</v>
      </c>
      <c r="P617" t="s">
        <v>72</v>
      </c>
      <c r="Q617" t="s">
        <v>73</v>
      </c>
      <c r="R617" s="10">
        <v>410758.65</v>
      </c>
      <c r="S617" t="s">
        <v>74</v>
      </c>
      <c r="T617">
        <v>4.316698443964296E-4</v>
      </c>
      <c r="U617" s="10">
        <v>7951.9473141831968</v>
      </c>
      <c r="V617" s="10">
        <v>938.32978307361725</v>
      </c>
      <c r="W617" s="10">
        <v>7013.6175311095794</v>
      </c>
      <c r="X617" t="s">
        <v>19</v>
      </c>
    </row>
    <row r="618" spans="1:24" x14ac:dyDescent="0.45">
      <c r="A618" t="s">
        <v>59</v>
      </c>
      <c r="B618" t="s">
        <v>60</v>
      </c>
      <c r="C618" t="s">
        <v>150</v>
      </c>
      <c r="D618" t="s">
        <v>151</v>
      </c>
      <c r="E618" t="s">
        <v>63</v>
      </c>
      <c r="F618" t="s">
        <v>77</v>
      </c>
      <c r="G618" t="s">
        <v>78</v>
      </c>
      <c r="H618" t="s">
        <v>238</v>
      </c>
      <c r="I618" t="s">
        <v>21</v>
      </c>
      <c r="J618" t="s">
        <v>80</v>
      </c>
      <c r="K618" t="s">
        <v>81</v>
      </c>
      <c r="L618" t="s">
        <v>82</v>
      </c>
      <c r="M618" t="s">
        <v>83</v>
      </c>
      <c r="N618" t="s">
        <v>84</v>
      </c>
      <c r="O618" t="s">
        <v>85</v>
      </c>
      <c r="P618" t="s">
        <v>72</v>
      </c>
      <c r="Q618" t="s">
        <v>73</v>
      </c>
      <c r="R618" s="10">
        <v>555212.84</v>
      </c>
      <c r="S618" t="s">
        <v>74</v>
      </c>
      <c r="T618">
        <v>5.8347801135703349E-4</v>
      </c>
      <c r="U618" s="10">
        <v>10748.460809864928</v>
      </c>
      <c r="V618" s="10">
        <v>1268.3183755640616</v>
      </c>
      <c r="W618" s="10">
        <v>9480.1424343008657</v>
      </c>
      <c r="X618" t="s">
        <v>19</v>
      </c>
    </row>
    <row r="619" spans="1:24" x14ac:dyDescent="0.45">
      <c r="A619" t="s">
        <v>59</v>
      </c>
      <c r="B619" t="s">
        <v>60</v>
      </c>
      <c r="C619" t="s">
        <v>124</v>
      </c>
      <c r="D619" t="s">
        <v>125</v>
      </c>
      <c r="E619" t="s">
        <v>63</v>
      </c>
      <c r="F619" t="s">
        <v>77</v>
      </c>
      <c r="G619" t="s">
        <v>78</v>
      </c>
      <c r="H619" t="s">
        <v>238</v>
      </c>
      <c r="I619" t="s">
        <v>21</v>
      </c>
      <c r="J619" t="s">
        <v>80</v>
      </c>
      <c r="K619" t="s">
        <v>81</v>
      </c>
      <c r="L619" t="s">
        <v>162</v>
      </c>
      <c r="M619" t="s">
        <v>163</v>
      </c>
      <c r="N619" t="s">
        <v>245</v>
      </c>
      <c r="O619" t="s">
        <v>246</v>
      </c>
      <c r="P619" t="s">
        <v>72</v>
      </c>
      <c r="Q619" t="s">
        <v>73</v>
      </c>
      <c r="R619" s="10">
        <v>1106563.8999999999</v>
      </c>
      <c r="S619" t="s">
        <v>74</v>
      </c>
      <c r="T619">
        <v>1.1628976444627672E-3</v>
      </c>
      <c r="U619" s="10">
        <v>21422.160756875313</v>
      </c>
      <c r="V619" s="10">
        <v>2527.8149693112873</v>
      </c>
      <c r="W619" s="10">
        <v>18894.345787564027</v>
      </c>
      <c r="X619" t="s">
        <v>19</v>
      </c>
    </row>
    <row r="620" spans="1:24" x14ac:dyDescent="0.45">
      <c r="A620" t="s">
        <v>59</v>
      </c>
      <c r="B620" t="s">
        <v>60</v>
      </c>
      <c r="C620" t="s">
        <v>75</v>
      </c>
      <c r="D620" t="s">
        <v>76</v>
      </c>
      <c r="E620" t="s">
        <v>63</v>
      </c>
      <c r="F620" t="s">
        <v>77</v>
      </c>
      <c r="G620" t="s">
        <v>78</v>
      </c>
      <c r="H620" t="s">
        <v>238</v>
      </c>
      <c r="I620" t="s">
        <v>21</v>
      </c>
      <c r="J620" t="s">
        <v>80</v>
      </c>
      <c r="K620" t="s">
        <v>81</v>
      </c>
      <c r="L620" t="s">
        <v>211</v>
      </c>
      <c r="M620" t="s">
        <v>212</v>
      </c>
      <c r="N620" t="s">
        <v>213</v>
      </c>
      <c r="O620" t="s">
        <v>214</v>
      </c>
      <c r="P620" t="s">
        <v>72</v>
      </c>
      <c r="Q620" t="s">
        <v>73</v>
      </c>
      <c r="R620" s="10">
        <v>3123.4300000000003</v>
      </c>
      <c r="S620" t="s">
        <v>74</v>
      </c>
      <c r="T620">
        <v>3.2824398027482569E-6</v>
      </c>
      <c r="U620" s="10">
        <v>60.467018283216255</v>
      </c>
      <c r="V620" s="10">
        <v>7.135108157419519</v>
      </c>
      <c r="W620" s="10">
        <v>53.331910125796739</v>
      </c>
      <c r="X620" t="s">
        <v>19</v>
      </c>
    </row>
    <row r="621" spans="1:24" x14ac:dyDescent="0.45">
      <c r="A621" t="s">
        <v>59</v>
      </c>
      <c r="B621" t="s">
        <v>60</v>
      </c>
      <c r="C621" t="s">
        <v>75</v>
      </c>
      <c r="D621" t="s">
        <v>76</v>
      </c>
      <c r="E621" t="s">
        <v>63</v>
      </c>
      <c r="F621" t="s">
        <v>77</v>
      </c>
      <c r="G621" t="s">
        <v>78</v>
      </c>
      <c r="H621" t="s">
        <v>238</v>
      </c>
      <c r="I621" t="s">
        <v>21</v>
      </c>
      <c r="J621" t="s">
        <v>80</v>
      </c>
      <c r="K621" t="s">
        <v>81</v>
      </c>
      <c r="L621" t="s">
        <v>68</v>
      </c>
      <c r="M621" t="s">
        <v>69</v>
      </c>
      <c r="N621" t="s">
        <v>118</v>
      </c>
      <c r="O621" t="s">
        <v>119</v>
      </c>
      <c r="P621" t="s">
        <v>72</v>
      </c>
      <c r="Q621" t="s">
        <v>73</v>
      </c>
      <c r="R621" s="10">
        <v>1393744.3</v>
      </c>
      <c r="S621" t="s">
        <v>74</v>
      </c>
      <c r="T621">
        <v>1.4646980291453649E-3</v>
      </c>
      <c r="U621" s="10">
        <v>26981.735486381454</v>
      </c>
      <c r="V621" s="10">
        <v>3183.8447873930118</v>
      </c>
      <c r="W621" s="10">
        <v>23797.890698988442</v>
      </c>
      <c r="X621" t="s">
        <v>19</v>
      </c>
    </row>
    <row r="622" spans="1:24" x14ac:dyDescent="0.45">
      <c r="A622" t="s">
        <v>59</v>
      </c>
      <c r="B622" t="s">
        <v>60</v>
      </c>
      <c r="C622" t="s">
        <v>180</v>
      </c>
      <c r="D622" t="s">
        <v>181</v>
      </c>
      <c r="E622" t="s">
        <v>63</v>
      </c>
      <c r="F622" t="s">
        <v>77</v>
      </c>
      <c r="G622" t="s">
        <v>78</v>
      </c>
      <c r="H622" t="s">
        <v>238</v>
      </c>
      <c r="I622" t="s">
        <v>21</v>
      </c>
      <c r="J622" t="s">
        <v>80</v>
      </c>
      <c r="K622" t="s">
        <v>81</v>
      </c>
      <c r="L622" t="s">
        <v>211</v>
      </c>
      <c r="M622" t="s">
        <v>212</v>
      </c>
      <c r="N622" t="s">
        <v>213</v>
      </c>
      <c r="O622" t="s">
        <v>214</v>
      </c>
      <c r="P622" t="s">
        <v>72</v>
      </c>
      <c r="Q622" t="s">
        <v>73</v>
      </c>
      <c r="R622" s="10">
        <v>51487.65</v>
      </c>
      <c r="S622" t="s">
        <v>74</v>
      </c>
      <c r="T622">
        <v>5.4108820018368032E-5</v>
      </c>
      <c r="U622" s="10">
        <v>996.75826700449147</v>
      </c>
      <c r="V622" s="10">
        <v>117.61747550653</v>
      </c>
      <c r="W622" s="10">
        <v>879.14079149796146</v>
      </c>
      <c r="X622" t="s">
        <v>19</v>
      </c>
    </row>
    <row r="623" spans="1:24" x14ac:dyDescent="0.45">
      <c r="A623" t="s">
        <v>59</v>
      </c>
      <c r="B623" t="s">
        <v>60</v>
      </c>
      <c r="C623" t="s">
        <v>180</v>
      </c>
      <c r="D623" t="s">
        <v>181</v>
      </c>
      <c r="E623" t="s">
        <v>63</v>
      </c>
      <c r="F623" t="s">
        <v>77</v>
      </c>
      <c r="G623" t="s">
        <v>78</v>
      </c>
      <c r="H623" t="s">
        <v>238</v>
      </c>
      <c r="I623" t="s">
        <v>21</v>
      </c>
      <c r="J623" t="s">
        <v>80</v>
      </c>
      <c r="K623" t="s">
        <v>81</v>
      </c>
      <c r="L623" t="s">
        <v>112</v>
      </c>
      <c r="M623" t="s">
        <v>113</v>
      </c>
      <c r="N623" t="s">
        <v>152</v>
      </c>
      <c r="O623" t="s">
        <v>153</v>
      </c>
      <c r="P623" t="s">
        <v>72</v>
      </c>
      <c r="Q623" t="s">
        <v>73</v>
      </c>
      <c r="R623" s="10">
        <v>172653.4</v>
      </c>
      <c r="S623" t="s">
        <v>74</v>
      </c>
      <c r="T623">
        <v>1.8144296246108151E-4</v>
      </c>
      <c r="U623" s="10">
        <v>3342.4268494762</v>
      </c>
      <c r="V623" s="10">
        <v>394.40636823819165</v>
      </c>
      <c r="W623" s="10">
        <v>2948.0204812380084</v>
      </c>
      <c r="X623" t="s">
        <v>19</v>
      </c>
    </row>
    <row r="624" spans="1:24" x14ac:dyDescent="0.45">
      <c r="A624" t="s">
        <v>59</v>
      </c>
      <c r="B624" t="s">
        <v>60</v>
      </c>
      <c r="C624" t="s">
        <v>150</v>
      </c>
      <c r="D624" t="s">
        <v>151</v>
      </c>
      <c r="E624" t="s">
        <v>63</v>
      </c>
      <c r="F624" t="s">
        <v>77</v>
      </c>
      <c r="G624" t="s">
        <v>78</v>
      </c>
      <c r="H624" t="s">
        <v>238</v>
      </c>
      <c r="I624" t="s">
        <v>21</v>
      </c>
      <c r="J624" t="s">
        <v>80</v>
      </c>
      <c r="K624" t="s">
        <v>81</v>
      </c>
      <c r="L624" t="s">
        <v>82</v>
      </c>
      <c r="M624" t="s">
        <v>83</v>
      </c>
      <c r="N624" t="s">
        <v>184</v>
      </c>
      <c r="O624" t="s">
        <v>185</v>
      </c>
      <c r="P624" t="s">
        <v>72</v>
      </c>
      <c r="Q624" t="s">
        <v>73</v>
      </c>
      <c r="R624" s="10">
        <v>2134719.1800000002</v>
      </c>
      <c r="S624" t="s">
        <v>74</v>
      </c>
      <c r="T624">
        <v>2.2433949869605273E-3</v>
      </c>
      <c r="U624" s="10">
        <v>41326.39556083933</v>
      </c>
      <c r="V624" s="10">
        <v>4876.5146761790411</v>
      </c>
      <c r="W624" s="10">
        <v>36449.880884660291</v>
      </c>
      <c r="X624" t="s">
        <v>19</v>
      </c>
    </row>
    <row r="625" spans="1:24" x14ac:dyDescent="0.45">
      <c r="A625" t="s">
        <v>59</v>
      </c>
      <c r="B625" t="s">
        <v>60</v>
      </c>
      <c r="C625" t="s">
        <v>75</v>
      </c>
      <c r="D625" t="s">
        <v>76</v>
      </c>
      <c r="E625" t="s">
        <v>63</v>
      </c>
      <c r="F625" t="s">
        <v>77</v>
      </c>
      <c r="G625" t="s">
        <v>78</v>
      </c>
      <c r="H625" t="s">
        <v>238</v>
      </c>
      <c r="I625" t="s">
        <v>21</v>
      </c>
      <c r="J625" t="s">
        <v>80</v>
      </c>
      <c r="K625" t="s">
        <v>81</v>
      </c>
      <c r="L625" t="s">
        <v>162</v>
      </c>
      <c r="M625" t="s">
        <v>163</v>
      </c>
      <c r="N625" t="s">
        <v>241</v>
      </c>
      <c r="O625" t="s">
        <v>242</v>
      </c>
      <c r="P625" t="s">
        <v>72</v>
      </c>
      <c r="Q625" t="s">
        <v>73</v>
      </c>
      <c r="R625" s="10">
        <v>665130.41</v>
      </c>
      <c r="S625" t="s">
        <v>74</v>
      </c>
      <c r="T625">
        <v>6.9899134342766352E-4</v>
      </c>
      <c r="U625" s="10">
        <v>12876.373942170345</v>
      </c>
      <c r="V625" s="10">
        <v>1519.4121251761007</v>
      </c>
      <c r="W625" s="10">
        <v>11356.961816994244</v>
      </c>
      <c r="X625" t="s">
        <v>19</v>
      </c>
    </row>
    <row r="626" spans="1:24" x14ac:dyDescent="0.45">
      <c r="A626" t="s">
        <v>59</v>
      </c>
      <c r="B626" t="s">
        <v>60</v>
      </c>
      <c r="C626" t="s">
        <v>75</v>
      </c>
      <c r="D626" t="s">
        <v>76</v>
      </c>
      <c r="E626" t="s">
        <v>63</v>
      </c>
      <c r="F626" t="s">
        <v>77</v>
      </c>
      <c r="G626" t="s">
        <v>78</v>
      </c>
      <c r="H626" t="s">
        <v>238</v>
      </c>
      <c r="I626" t="s">
        <v>21</v>
      </c>
      <c r="J626" t="s">
        <v>80</v>
      </c>
      <c r="K626" t="s">
        <v>81</v>
      </c>
      <c r="L626" t="s">
        <v>82</v>
      </c>
      <c r="M626" t="s">
        <v>83</v>
      </c>
      <c r="N626" t="s">
        <v>102</v>
      </c>
      <c r="O626" t="s">
        <v>103</v>
      </c>
      <c r="P626" t="s">
        <v>72</v>
      </c>
      <c r="Q626" t="s">
        <v>73</v>
      </c>
      <c r="R626" s="10">
        <v>1323771.28</v>
      </c>
      <c r="S626" t="s">
        <v>74</v>
      </c>
      <c r="T626">
        <v>1.3911627727232585E-3</v>
      </c>
      <c r="U626" s="10">
        <v>25627.115763937905</v>
      </c>
      <c r="V626" s="10">
        <v>3023.9996601446728</v>
      </c>
      <c r="W626" s="10">
        <v>22603.116103793232</v>
      </c>
      <c r="X626" t="s">
        <v>19</v>
      </c>
    </row>
    <row r="627" spans="1:24" x14ac:dyDescent="0.45">
      <c r="A627" t="s">
        <v>59</v>
      </c>
      <c r="B627" t="s">
        <v>60</v>
      </c>
      <c r="C627" t="s">
        <v>75</v>
      </c>
      <c r="D627" t="s">
        <v>76</v>
      </c>
      <c r="E627" t="s">
        <v>63</v>
      </c>
      <c r="F627" t="s">
        <v>77</v>
      </c>
      <c r="G627" t="s">
        <v>78</v>
      </c>
      <c r="H627" t="s">
        <v>238</v>
      </c>
      <c r="I627" t="s">
        <v>21</v>
      </c>
      <c r="J627" t="s">
        <v>80</v>
      </c>
      <c r="K627" t="s">
        <v>81</v>
      </c>
      <c r="L627" t="s">
        <v>112</v>
      </c>
      <c r="M627" t="s">
        <v>113</v>
      </c>
      <c r="N627" t="s">
        <v>114</v>
      </c>
      <c r="O627" t="s">
        <v>115</v>
      </c>
      <c r="P627" t="s">
        <v>72</v>
      </c>
      <c r="Q627" t="s">
        <v>73</v>
      </c>
      <c r="R627" s="10">
        <v>3444367.0300000003</v>
      </c>
      <c r="S627" t="s">
        <v>74</v>
      </c>
      <c r="T627">
        <v>3.6197153240334502E-3</v>
      </c>
      <c r="U627" s="10">
        <v>66680.093415609517</v>
      </c>
      <c r="V627" s="10">
        <v>7868.2510230419239</v>
      </c>
      <c r="W627" s="10">
        <v>58811.842392567596</v>
      </c>
      <c r="X627" t="s">
        <v>19</v>
      </c>
    </row>
    <row r="628" spans="1:24" x14ac:dyDescent="0.45">
      <c r="A628" t="s">
        <v>59</v>
      </c>
      <c r="B628" t="s">
        <v>60</v>
      </c>
      <c r="C628" t="s">
        <v>126</v>
      </c>
      <c r="D628" t="s">
        <v>127</v>
      </c>
      <c r="E628" t="s">
        <v>63</v>
      </c>
      <c r="F628" t="s">
        <v>77</v>
      </c>
      <c r="G628" t="s">
        <v>78</v>
      </c>
      <c r="H628" t="s">
        <v>238</v>
      </c>
      <c r="I628" t="s">
        <v>21</v>
      </c>
      <c r="J628" t="s">
        <v>80</v>
      </c>
      <c r="K628" t="s">
        <v>81</v>
      </c>
      <c r="L628" t="s">
        <v>82</v>
      </c>
      <c r="M628" t="s">
        <v>83</v>
      </c>
      <c r="N628" t="s">
        <v>184</v>
      </c>
      <c r="O628" t="s">
        <v>185</v>
      </c>
      <c r="P628" t="s">
        <v>72</v>
      </c>
      <c r="Q628" t="s">
        <v>73</v>
      </c>
      <c r="R628" s="10">
        <v>351297.77</v>
      </c>
      <c r="S628" t="s">
        <v>74</v>
      </c>
      <c r="T628">
        <v>3.6918188749698324E-4</v>
      </c>
      <c r="U628" s="10">
        <v>6800.8339170217023</v>
      </c>
      <c r="V628" s="10">
        <v>802.49840220856095</v>
      </c>
      <c r="W628" s="10">
        <v>5998.3355148131413</v>
      </c>
      <c r="X628" t="s">
        <v>19</v>
      </c>
    </row>
    <row r="629" spans="1:24" x14ac:dyDescent="0.45">
      <c r="A629" t="s">
        <v>59</v>
      </c>
      <c r="B629" t="s">
        <v>60</v>
      </c>
      <c r="C629" t="s">
        <v>126</v>
      </c>
      <c r="D629" t="s">
        <v>127</v>
      </c>
      <c r="E629" t="s">
        <v>63</v>
      </c>
      <c r="F629" t="s">
        <v>77</v>
      </c>
      <c r="G629" t="s">
        <v>78</v>
      </c>
      <c r="H629" t="s">
        <v>238</v>
      </c>
      <c r="I629" t="s">
        <v>21</v>
      </c>
      <c r="J629" t="s">
        <v>80</v>
      </c>
      <c r="K629" t="s">
        <v>81</v>
      </c>
      <c r="L629" t="s">
        <v>82</v>
      </c>
      <c r="M629" t="s">
        <v>83</v>
      </c>
      <c r="N629" t="s">
        <v>88</v>
      </c>
      <c r="O629" t="s">
        <v>89</v>
      </c>
      <c r="P629" t="s">
        <v>72</v>
      </c>
      <c r="Q629" t="s">
        <v>73</v>
      </c>
      <c r="R629" s="10">
        <v>112093.68000000001</v>
      </c>
      <c r="S629" t="s">
        <v>74</v>
      </c>
      <c r="T629">
        <v>1.1780022503098395E-4</v>
      </c>
      <c r="U629" s="10">
        <v>2170.0408198656578</v>
      </c>
      <c r="V629" s="10">
        <v>256.06481674414766</v>
      </c>
      <c r="W629" s="10">
        <v>1913.9760031215101</v>
      </c>
      <c r="X629" t="s">
        <v>19</v>
      </c>
    </row>
    <row r="630" spans="1:24" x14ac:dyDescent="0.45">
      <c r="A630" t="s">
        <v>59</v>
      </c>
      <c r="B630" t="s">
        <v>60</v>
      </c>
      <c r="C630" t="s">
        <v>75</v>
      </c>
      <c r="D630" t="s">
        <v>76</v>
      </c>
      <c r="E630" t="s">
        <v>63</v>
      </c>
      <c r="F630" t="s">
        <v>77</v>
      </c>
      <c r="G630" t="s">
        <v>78</v>
      </c>
      <c r="H630" t="s">
        <v>238</v>
      </c>
      <c r="I630" t="s">
        <v>21</v>
      </c>
      <c r="J630" t="s">
        <v>80</v>
      </c>
      <c r="K630" t="s">
        <v>81</v>
      </c>
      <c r="L630" t="s">
        <v>112</v>
      </c>
      <c r="M630" t="s">
        <v>113</v>
      </c>
      <c r="N630" t="s">
        <v>152</v>
      </c>
      <c r="O630" t="s">
        <v>153</v>
      </c>
      <c r="P630" t="s">
        <v>72</v>
      </c>
      <c r="Q630" t="s">
        <v>73</v>
      </c>
      <c r="R630" s="10">
        <v>1326041.7</v>
      </c>
      <c r="S630" t="s">
        <v>74</v>
      </c>
      <c r="T630">
        <v>1.3935487768843746E-3</v>
      </c>
      <c r="U630" s="10">
        <v>25671.069214999901</v>
      </c>
      <c r="V630" s="10">
        <v>3029.1861673699887</v>
      </c>
      <c r="W630" s="10">
        <v>22641.883047629912</v>
      </c>
      <c r="X630" t="s">
        <v>19</v>
      </c>
    </row>
    <row r="631" spans="1:24" x14ac:dyDescent="0.45">
      <c r="A631" t="s">
        <v>59</v>
      </c>
      <c r="B631" t="s">
        <v>60</v>
      </c>
      <c r="C631" t="s">
        <v>61</v>
      </c>
      <c r="D631" t="s">
        <v>62</v>
      </c>
      <c r="E631" t="s">
        <v>63</v>
      </c>
      <c r="F631" t="s">
        <v>77</v>
      </c>
      <c r="G631" t="s">
        <v>78</v>
      </c>
      <c r="H631" t="s">
        <v>238</v>
      </c>
      <c r="I631" t="s">
        <v>21</v>
      </c>
      <c r="J631" t="s">
        <v>80</v>
      </c>
      <c r="K631" t="s">
        <v>81</v>
      </c>
      <c r="L631" t="s">
        <v>68</v>
      </c>
      <c r="M631" t="s">
        <v>69</v>
      </c>
      <c r="N631" t="s">
        <v>118</v>
      </c>
      <c r="O631" t="s">
        <v>119</v>
      </c>
      <c r="P631" t="s">
        <v>72</v>
      </c>
      <c r="Q631" t="s">
        <v>73</v>
      </c>
      <c r="R631" s="10">
        <v>812810.02</v>
      </c>
      <c r="S631" t="s">
        <v>74</v>
      </c>
      <c r="T631">
        <v>8.5418913237069708E-4</v>
      </c>
      <c r="U631" s="10">
        <v>15735.328898077229</v>
      </c>
      <c r="V631" s="10">
        <v>1856.7688099731131</v>
      </c>
      <c r="W631" s="10">
        <v>13878.560088104115</v>
      </c>
      <c r="X631" t="s">
        <v>19</v>
      </c>
    </row>
    <row r="632" spans="1:24" x14ac:dyDescent="0.45">
      <c r="A632" t="s">
        <v>59</v>
      </c>
      <c r="B632" t="s">
        <v>60</v>
      </c>
      <c r="C632" t="s">
        <v>180</v>
      </c>
      <c r="D632" t="s">
        <v>181</v>
      </c>
      <c r="E632" t="s">
        <v>63</v>
      </c>
      <c r="F632" t="s">
        <v>77</v>
      </c>
      <c r="G632" t="s">
        <v>78</v>
      </c>
      <c r="H632" t="s">
        <v>238</v>
      </c>
      <c r="I632" t="s">
        <v>21</v>
      </c>
      <c r="J632" t="s">
        <v>80</v>
      </c>
      <c r="K632" t="s">
        <v>81</v>
      </c>
      <c r="L632" t="s">
        <v>94</v>
      </c>
      <c r="M632" t="s">
        <v>95</v>
      </c>
      <c r="N632" t="s">
        <v>96</v>
      </c>
      <c r="O632" t="s">
        <v>97</v>
      </c>
      <c r="P632" t="s">
        <v>72</v>
      </c>
      <c r="Q632" t="s">
        <v>73</v>
      </c>
      <c r="R632" s="10">
        <v>6801616.25</v>
      </c>
      <c r="S632" t="s">
        <v>74</v>
      </c>
      <c r="T632">
        <v>7.1478777824440873E-3</v>
      </c>
      <c r="U632" s="10">
        <v>131673.65817200023</v>
      </c>
      <c r="V632" s="10">
        <v>15537.491664296029</v>
      </c>
      <c r="W632" s="10">
        <v>116136.1665077042</v>
      </c>
      <c r="X632" t="s">
        <v>19</v>
      </c>
    </row>
    <row r="633" spans="1:24" x14ac:dyDescent="0.45">
      <c r="A633" t="s">
        <v>59</v>
      </c>
      <c r="B633" t="s">
        <v>60</v>
      </c>
      <c r="C633" t="s">
        <v>75</v>
      </c>
      <c r="D633" t="s">
        <v>76</v>
      </c>
      <c r="E633" t="s">
        <v>63</v>
      </c>
      <c r="F633" t="s">
        <v>77</v>
      </c>
      <c r="G633" t="s">
        <v>78</v>
      </c>
      <c r="H633" t="s">
        <v>238</v>
      </c>
      <c r="I633" t="s">
        <v>21</v>
      </c>
      <c r="J633" t="s">
        <v>80</v>
      </c>
      <c r="K633" t="s">
        <v>81</v>
      </c>
      <c r="L633" t="s">
        <v>68</v>
      </c>
      <c r="M633" t="s">
        <v>69</v>
      </c>
      <c r="N633" t="s">
        <v>122</v>
      </c>
      <c r="O633" t="s">
        <v>123</v>
      </c>
      <c r="P633" t="s">
        <v>72</v>
      </c>
      <c r="Q633" t="s">
        <v>73</v>
      </c>
      <c r="R633" s="10">
        <v>1041645.92</v>
      </c>
      <c r="S633" t="s">
        <v>74</v>
      </c>
      <c r="T633">
        <v>1.0946747736233328E-3</v>
      </c>
      <c r="U633" s="10">
        <v>20165.402422746021</v>
      </c>
      <c r="V633" s="10">
        <v>2379.5174858840305</v>
      </c>
      <c r="W633" s="10">
        <v>17785.884936861992</v>
      </c>
      <c r="X633" t="s">
        <v>19</v>
      </c>
    </row>
    <row r="634" spans="1:24" x14ac:dyDescent="0.45">
      <c r="A634" t="s">
        <v>59</v>
      </c>
      <c r="B634" t="s">
        <v>60</v>
      </c>
      <c r="C634" t="s">
        <v>61</v>
      </c>
      <c r="D634" t="s">
        <v>62</v>
      </c>
      <c r="E634" t="s">
        <v>63</v>
      </c>
      <c r="F634" t="s">
        <v>77</v>
      </c>
      <c r="G634" t="s">
        <v>78</v>
      </c>
      <c r="H634" t="s">
        <v>238</v>
      </c>
      <c r="I634" t="s">
        <v>21</v>
      </c>
      <c r="J634" t="s">
        <v>80</v>
      </c>
      <c r="K634" t="s">
        <v>81</v>
      </c>
      <c r="L634" t="s">
        <v>112</v>
      </c>
      <c r="M634" t="s">
        <v>113</v>
      </c>
      <c r="N634" t="s">
        <v>199</v>
      </c>
      <c r="O634" t="s">
        <v>200</v>
      </c>
      <c r="P634" t="s">
        <v>72</v>
      </c>
      <c r="Q634" t="s">
        <v>73</v>
      </c>
      <c r="R634" s="10">
        <v>154735.81</v>
      </c>
      <c r="S634" t="s">
        <v>74</v>
      </c>
      <c r="T634">
        <v>1.6261321100664709E-4</v>
      </c>
      <c r="U634" s="10">
        <v>2995.5571446577242</v>
      </c>
      <c r="V634" s="10">
        <v>353.4757430696115</v>
      </c>
      <c r="W634" s="10">
        <v>2642.0814015881128</v>
      </c>
      <c r="X634" t="s">
        <v>19</v>
      </c>
    </row>
    <row r="635" spans="1:24" x14ac:dyDescent="0.45">
      <c r="A635" t="s">
        <v>59</v>
      </c>
      <c r="B635" t="s">
        <v>60</v>
      </c>
      <c r="C635" t="s">
        <v>104</v>
      </c>
      <c r="D635" t="s">
        <v>105</v>
      </c>
      <c r="E635" t="s">
        <v>63</v>
      </c>
      <c r="F635" t="s">
        <v>77</v>
      </c>
      <c r="G635" t="s">
        <v>78</v>
      </c>
      <c r="H635" t="s">
        <v>238</v>
      </c>
      <c r="I635" t="s">
        <v>21</v>
      </c>
      <c r="J635" t="s">
        <v>80</v>
      </c>
      <c r="K635" t="s">
        <v>81</v>
      </c>
      <c r="L635" t="s">
        <v>162</v>
      </c>
      <c r="M635" t="s">
        <v>163</v>
      </c>
      <c r="N635" t="s">
        <v>271</v>
      </c>
      <c r="O635" t="s">
        <v>272</v>
      </c>
      <c r="P635" t="s">
        <v>72</v>
      </c>
      <c r="Q635" t="s">
        <v>73</v>
      </c>
      <c r="R635" s="10">
        <v>325006.44</v>
      </c>
      <c r="S635" t="s">
        <v>74</v>
      </c>
      <c r="T635">
        <v>3.415520997126598E-4</v>
      </c>
      <c r="U635" s="10">
        <v>6291.855540109118</v>
      </c>
      <c r="V635" s="10">
        <v>742.43895373287603</v>
      </c>
      <c r="W635" s="10">
        <v>5549.4165863762419</v>
      </c>
      <c r="X635" t="s">
        <v>19</v>
      </c>
    </row>
    <row r="636" spans="1:24" x14ac:dyDescent="0.45">
      <c r="A636" t="s">
        <v>59</v>
      </c>
      <c r="B636" t="s">
        <v>60</v>
      </c>
      <c r="C636" t="s">
        <v>75</v>
      </c>
      <c r="D636" t="s">
        <v>76</v>
      </c>
      <c r="E636" t="s">
        <v>63</v>
      </c>
      <c r="F636" t="s">
        <v>77</v>
      </c>
      <c r="G636" t="s">
        <v>78</v>
      </c>
      <c r="H636" t="s">
        <v>238</v>
      </c>
      <c r="I636" t="s">
        <v>21</v>
      </c>
      <c r="J636" t="s">
        <v>80</v>
      </c>
      <c r="K636" t="s">
        <v>81</v>
      </c>
      <c r="L636" t="s">
        <v>82</v>
      </c>
      <c r="M636" t="s">
        <v>83</v>
      </c>
      <c r="N636" t="s">
        <v>184</v>
      </c>
      <c r="O636" t="s">
        <v>185</v>
      </c>
      <c r="P636" t="s">
        <v>72</v>
      </c>
      <c r="Q636" t="s">
        <v>73</v>
      </c>
      <c r="R636" s="10">
        <v>892137.83000000007</v>
      </c>
      <c r="S636" t="s">
        <v>74</v>
      </c>
      <c r="T636">
        <v>9.3755541911599036E-4</v>
      </c>
      <c r="U636" s="10">
        <v>17271.049608206002</v>
      </c>
      <c r="V636" s="10">
        <v>2037.9838537683083</v>
      </c>
      <c r="W636" s="10">
        <v>15233.065754437694</v>
      </c>
      <c r="X636" t="s">
        <v>19</v>
      </c>
    </row>
    <row r="637" spans="1:24" x14ac:dyDescent="0.45">
      <c r="A637" t="s">
        <v>59</v>
      </c>
      <c r="B637" t="s">
        <v>60</v>
      </c>
      <c r="C637" t="s">
        <v>75</v>
      </c>
      <c r="D637" t="s">
        <v>76</v>
      </c>
      <c r="E637" t="s">
        <v>63</v>
      </c>
      <c r="F637" t="s">
        <v>77</v>
      </c>
      <c r="G637" t="s">
        <v>78</v>
      </c>
      <c r="H637" t="s">
        <v>238</v>
      </c>
      <c r="I637" t="s">
        <v>21</v>
      </c>
      <c r="J637" t="s">
        <v>80</v>
      </c>
      <c r="K637" t="s">
        <v>81</v>
      </c>
      <c r="L637" t="s">
        <v>82</v>
      </c>
      <c r="M637" t="s">
        <v>83</v>
      </c>
      <c r="N637" t="s">
        <v>88</v>
      </c>
      <c r="O637" t="s">
        <v>89</v>
      </c>
      <c r="P637" t="s">
        <v>72</v>
      </c>
      <c r="Q637" t="s">
        <v>73</v>
      </c>
      <c r="R637" s="10">
        <v>686311.93</v>
      </c>
      <c r="S637" t="s">
        <v>74</v>
      </c>
      <c r="T637">
        <v>7.2125118735908128E-4</v>
      </c>
      <c r="U637" s="10">
        <v>13286.430628923788</v>
      </c>
      <c r="V637" s="10">
        <v>1567.7988142130071</v>
      </c>
      <c r="W637" s="10">
        <v>11718.631814710781</v>
      </c>
      <c r="X637" t="s">
        <v>19</v>
      </c>
    </row>
    <row r="638" spans="1:24" x14ac:dyDescent="0.45">
      <c r="A638" t="s">
        <v>59</v>
      </c>
      <c r="B638" t="s">
        <v>60</v>
      </c>
      <c r="C638" t="s">
        <v>120</v>
      </c>
      <c r="D638" t="s">
        <v>121</v>
      </c>
      <c r="E638" t="s">
        <v>63</v>
      </c>
      <c r="F638" t="s">
        <v>77</v>
      </c>
      <c r="G638" t="s">
        <v>78</v>
      </c>
      <c r="H638" t="s">
        <v>238</v>
      </c>
      <c r="I638" t="s">
        <v>21</v>
      </c>
      <c r="J638" t="s">
        <v>80</v>
      </c>
      <c r="K638" t="s">
        <v>81</v>
      </c>
      <c r="L638" t="s">
        <v>94</v>
      </c>
      <c r="M638" t="s">
        <v>95</v>
      </c>
      <c r="N638" t="s">
        <v>148</v>
      </c>
      <c r="O638" t="s">
        <v>149</v>
      </c>
      <c r="P638" t="s">
        <v>72</v>
      </c>
      <c r="Q638" t="s">
        <v>73</v>
      </c>
      <c r="R638" s="10">
        <v>51839.950000000004</v>
      </c>
      <c r="S638" t="s">
        <v>74</v>
      </c>
      <c r="T638">
        <v>5.4479055158104868E-5</v>
      </c>
      <c r="U638" s="10">
        <v>1003.5785032643652</v>
      </c>
      <c r="V638" s="10">
        <v>118.42226338519509</v>
      </c>
      <c r="W638" s="10">
        <v>885.15623987917013</v>
      </c>
      <c r="X638" t="s">
        <v>19</v>
      </c>
    </row>
    <row r="639" spans="1:24" x14ac:dyDescent="0.45">
      <c r="A639" t="s">
        <v>59</v>
      </c>
      <c r="B639" t="s">
        <v>60</v>
      </c>
      <c r="C639" t="s">
        <v>120</v>
      </c>
      <c r="D639" t="s">
        <v>121</v>
      </c>
      <c r="E639" t="s">
        <v>63</v>
      </c>
      <c r="F639" t="s">
        <v>77</v>
      </c>
      <c r="G639" t="s">
        <v>78</v>
      </c>
      <c r="H639" t="s">
        <v>238</v>
      </c>
      <c r="I639" t="s">
        <v>21</v>
      </c>
      <c r="J639" t="s">
        <v>80</v>
      </c>
      <c r="K639" t="s">
        <v>81</v>
      </c>
      <c r="L639" t="s">
        <v>94</v>
      </c>
      <c r="M639" t="s">
        <v>95</v>
      </c>
      <c r="N639" t="s">
        <v>106</v>
      </c>
      <c r="O639" t="s">
        <v>107</v>
      </c>
      <c r="P639" t="s">
        <v>72</v>
      </c>
      <c r="Q639" t="s">
        <v>73</v>
      </c>
      <c r="R639" s="10">
        <v>125008.48</v>
      </c>
      <c r="S639" t="s">
        <v>74</v>
      </c>
      <c r="T639">
        <v>1.3137250088302263E-4</v>
      </c>
      <c r="U639" s="10">
        <v>2420.0606531015815</v>
      </c>
      <c r="V639" s="10">
        <v>285.56715706598663</v>
      </c>
      <c r="W639" s="10">
        <v>2134.4934960355949</v>
      </c>
      <c r="X639" t="s">
        <v>19</v>
      </c>
    </row>
    <row r="640" spans="1:24" x14ac:dyDescent="0.45">
      <c r="A640" t="s">
        <v>59</v>
      </c>
      <c r="B640" t="s">
        <v>60</v>
      </c>
      <c r="C640" t="s">
        <v>75</v>
      </c>
      <c r="D640" t="s">
        <v>76</v>
      </c>
      <c r="E640" t="s">
        <v>63</v>
      </c>
      <c r="F640" t="s">
        <v>77</v>
      </c>
      <c r="G640" t="s">
        <v>78</v>
      </c>
      <c r="H640" t="s">
        <v>238</v>
      </c>
      <c r="I640" t="s">
        <v>21</v>
      </c>
      <c r="J640" t="s">
        <v>80</v>
      </c>
      <c r="K640" t="s">
        <v>81</v>
      </c>
      <c r="L640" t="s">
        <v>112</v>
      </c>
      <c r="M640" t="s">
        <v>113</v>
      </c>
      <c r="N640" t="s">
        <v>199</v>
      </c>
      <c r="O640" t="s">
        <v>200</v>
      </c>
      <c r="P640" t="s">
        <v>72</v>
      </c>
      <c r="Q640" t="s">
        <v>73</v>
      </c>
      <c r="R640" s="10">
        <v>237357.7</v>
      </c>
      <c r="S640" t="s">
        <v>74</v>
      </c>
      <c r="T640">
        <v>2.4944127512663316E-4</v>
      </c>
      <c r="U640" s="10">
        <v>4595.0485157542043</v>
      </c>
      <c r="V640" s="10">
        <v>542.21572485899617</v>
      </c>
      <c r="W640" s="10">
        <v>4052.8327908952083</v>
      </c>
      <c r="X640" t="s">
        <v>19</v>
      </c>
    </row>
    <row r="641" spans="1:24" x14ac:dyDescent="0.45">
      <c r="A641" t="s">
        <v>59</v>
      </c>
      <c r="B641" t="s">
        <v>60</v>
      </c>
      <c r="C641" t="s">
        <v>75</v>
      </c>
      <c r="D641" t="s">
        <v>76</v>
      </c>
      <c r="E641" t="s">
        <v>63</v>
      </c>
      <c r="F641" t="s">
        <v>77</v>
      </c>
      <c r="G641" t="s">
        <v>78</v>
      </c>
      <c r="H641" t="s">
        <v>238</v>
      </c>
      <c r="I641" t="s">
        <v>21</v>
      </c>
      <c r="J641" t="s">
        <v>80</v>
      </c>
      <c r="K641" t="s">
        <v>81</v>
      </c>
      <c r="L641" t="s">
        <v>162</v>
      </c>
      <c r="M641" t="s">
        <v>163</v>
      </c>
      <c r="N641" t="s">
        <v>247</v>
      </c>
      <c r="O641" t="s">
        <v>248</v>
      </c>
      <c r="P641" t="s">
        <v>72</v>
      </c>
      <c r="Q641" t="s">
        <v>73</v>
      </c>
      <c r="R641" s="10">
        <v>106651.26000000001</v>
      </c>
      <c r="S641" t="s">
        <v>74</v>
      </c>
      <c r="T641">
        <v>1.1208073843090866E-4</v>
      </c>
      <c r="U641" s="10">
        <v>2064.6800755413278</v>
      </c>
      <c r="V641" s="10">
        <v>243.63224891387671</v>
      </c>
      <c r="W641" s="10">
        <v>1821.0478266274511</v>
      </c>
      <c r="X641" t="s">
        <v>19</v>
      </c>
    </row>
    <row r="642" spans="1:24" x14ac:dyDescent="0.45">
      <c r="A642" t="s">
        <v>59</v>
      </c>
      <c r="B642" t="s">
        <v>60</v>
      </c>
      <c r="C642" t="s">
        <v>180</v>
      </c>
      <c r="D642" t="s">
        <v>181</v>
      </c>
      <c r="E642" t="s">
        <v>63</v>
      </c>
      <c r="F642" t="s">
        <v>77</v>
      </c>
      <c r="G642" t="s">
        <v>78</v>
      </c>
      <c r="H642" t="s">
        <v>238</v>
      </c>
      <c r="I642" t="s">
        <v>21</v>
      </c>
      <c r="J642" t="s">
        <v>80</v>
      </c>
      <c r="K642" t="s">
        <v>81</v>
      </c>
      <c r="L642" t="s">
        <v>112</v>
      </c>
      <c r="M642" t="s">
        <v>113</v>
      </c>
      <c r="N642" t="s">
        <v>114</v>
      </c>
      <c r="O642" t="s">
        <v>115</v>
      </c>
      <c r="P642" t="s">
        <v>72</v>
      </c>
      <c r="Q642" t="s">
        <v>73</v>
      </c>
      <c r="R642" s="10">
        <v>1263326.8</v>
      </c>
      <c r="S642" t="s">
        <v>74</v>
      </c>
      <c r="T642">
        <v>1.3276411420132951E-3</v>
      </c>
      <c r="U642" s="10">
        <v>24456.960685296955</v>
      </c>
      <c r="V642" s="10">
        <v>2885.9213608650412</v>
      </c>
      <c r="W642" s="10">
        <v>21571.039324431917</v>
      </c>
      <c r="X642" t="s">
        <v>19</v>
      </c>
    </row>
    <row r="643" spans="1:24" x14ac:dyDescent="0.45">
      <c r="A643" t="s">
        <v>59</v>
      </c>
      <c r="B643" t="s">
        <v>60</v>
      </c>
      <c r="C643" t="s">
        <v>180</v>
      </c>
      <c r="D643" t="s">
        <v>181</v>
      </c>
      <c r="E643" t="s">
        <v>63</v>
      </c>
      <c r="F643" t="s">
        <v>77</v>
      </c>
      <c r="G643" t="s">
        <v>78</v>
      </c>
      <c r="H643" t="s">
        <v>238</v>
      </c>
      <c r="I643" t="s">
        <v>21</v>
      </c>
      <c r="J643" t="s">
        <v>80</v>
      </c>
      <c r="K643" t="s">
        <v>81</v>
      </c>
      <c r="L643" t="s">
        <v>68</v>
      </c>
      <c r="M643" t="s">
        <v>69</v>
      </c>
      <c r="N643" t="s">
        <v>70</v>
      </c>
      <c r="O643" t="s">
        <v>71</v>
      </c>
      <c r="P643" t="s">
        <v>72</v>
      </c>
      <c r="Q643" t="s">
        <v>73</v>
      </c>
      <c r="R643" s="10">
        <v>264361.90000000002</v>
      </c>
      <c r="S643" t="s">
        <v>74</v>
      </c>
      <c r="T643">
        <v>2.7782022420549024E-4</v>
      </c>
      <c r="U643" s="10">
        <v>5117.8274655381374</v>
      </c>
      <c r="V643" s="10">
        <v>603.90364093350024</v>
      </c>
      <c r="W643" s="10">
        <v>4513.923824604637</v>
      </c>
      <c r="X643" t="s">
        <v>19</v>
      </c>
    </row>
    <row r="644" spans="1:24" x14ac:dyDescent="0.45">
      <c r="A644" t="s">
        <v>59</v>
      </c>
      <c r="B644" t="s">
        <v>60</v>
      </c>
      <c r="C644" t="s">
        <v>150</v>
      </c>
      <c r="D644" t="s">
        <v>151</v>
      </c>
      <c r="E644" t="s">
        <v>63</v>
      </c>
      <c r="F644" t="s">
        <v>77</v>
      </c>
      <c r="G644" t="s">
        <v>78</v>
      </c>
      <c r="H644" t="s">
        <v>238</v>
      </c>
      <c r="I644" t="s">
        <v>21</v>
      </c>
      <c r="J644" t="s">
        <v>80</v>
      </c>
      <c r="K644" t="s">
        <v>81</v>
      </c>
      <c r="L644" t="s">
        <v>82</v>
      </c>
      <c r="M644" t="s">
        <v>83</v>
      </c>
      <c r="N644" t="s">
        <v>174</v>
      </c>
      <c r="O644" t="s">
        <v>175</v>
      </c>
      <c r="P644" t="s">
        <v>72</v>
      </c>
      <c r="Q644" t="s">
        <v>73</v>
      </c>
      <c r="R644" s="10">
        <v>1405496.35</v>
      </c>
      <c r="S644" t="s">
        <v>74</v>
      </c>
      <c r="T644">
        <v>1.4770483608908778E-3</v>
      </c>
      <c r="U644" s="10">
        <v>27209.245442492291</v>
      </c>
      <c r="V644" s="10">
        <v>3210.6909622140906</v>
      </c>
      <c r="W644" s="10">
        <v>23998.554480278202</v>
      </c>
      <c r="X644" t="s">
        <v>19</v>
      </c>
    </row>
    <row r="645" spans="1:24" x14ac:dyDescent="0.45">
      <c r="A645" t="s">
        <v>59</v>
      </c>
      <c r="B645" t="s">
        <v>60</v>
      </c>
      <c r="C645" t="s">
        <v>180</v>
      </c>
      <c r="D645" t="s">
        <v>181</v>
      </c>
      <c r="E645" t="s">
        <v>63</v>
      </c>
      <c r="F645" t="s">
        <v>77</v>
      </c>
      <c r="G645" t="s">
        <v>78</v>
      </c>
      <c r="H645" t="s">
        <v>238</v>
      </c>
      <c r="I645" t="s">
        <v>21</v>
      </c>
      <c r="J645" t="s">
        <v>80</v>
      </c>
      <c r="K645" t="s">
        <v>81</v>
      </c>
      <c r="L645" t="s">
        <v>82</v>
      </c>
      <c r="M645" t="s">
        <v>83</v>
      </c>
      <c r="N645" t="s">
        <v>184</v>
      </c>
      <c r="O645" t="s">
        <v>185</v>
      </c>
      <c r="P645" t="s">
        <v>72</v>
      </c>
      <c r="Q645" t="s">
        <v>73</v>
      </c>
      <c r="R645" s="10">
        <v>135364.83000000002</v>
      </c>
      <c r="S645" t="s">
        <v>74</v>
      </c>
      <c r="T645">
        <v>1.4225607933721944E-4</v>
      </c>
      <c r="U645" s="10">
        <v>2620.5510129935551</v>
      </c>
      <c r="V645" s="10">
        <v>309.2250195332395</v>
      </c>
      <c r="W645" s="10">
        <v>2311.3259934603157</v>
      </c>
      <c r="X645" t="s">
        <v>19</v>
      </c>
    </row>
    <row r="646" spans="1:24" x14ac:dyDescent="0.45">
      <c r="A646" t="s">
        <v>59</v>
      </c>
      <c r="B646" t="s">
        <v>60</v>
      </c>
      <c r="C646" t="s">
        <v>180</v>
      </c>
      <c r="D646" t="s">
        <v>181</v>
      </c>
      <c r="E646" t="s">
        <v>63</v>
      </c>
      <c r="F646" t="s">
        <v>77</v>
      </c>
      <c r="G646" t="s">
        <v>78</v>
      </c>
      <c r="H646" t="s">
        <v>238</v>
      </c>
      <c r="I646" t="s">
        <v>21</v>
      </c>
      <c r="J646" t="s">
        <v>80</v>
      </c>
      <c r="K646" t="s">
        <v>81</v>
      </c>
      <c r="L646" t="s">
        <v>82</v>
      </c>
      <c r="M646" t="s">
        <v>83</v>
      </c>
      <c r="N646" t="s">
        <v>88</v>
      </c>
      <c r="O646" t="s">
        <v>89</v>
      </c>
      <c r="P646" t="s">
        <v>72</v>
      </c>
      <c r="Q646" t="s">
        <v>73</v>
      </c>
      <c r="R646" s="10">
        <v>173922.73</v>
      </c>
      <c r="S646" t="s">
        <v>74</v>
      </c>
      <c r="T646">
        <v>1.8277691241828321E-4</v>
      </c>
      <c r="U646" s="10">
        <v>3367.0000271422391</v>
      </c>
      <c r="V646" s="10">
        <v>397.30600320278427</v>
      </c>
      <c r="W646" s="10">
        <v>2969.6940239394548</v>
      </c>
      <c r="X646" t="s">
        <v>19</v>
      </c>
    </row>
    <row r="647" spans="1:24" x14ac:dyDescent="0.45">
      <c r="A647" t="s">
        <v>59</v>
      </c>
      <c r="B647" t="s">
        <v>60</v>
      </c>
      <c r="C647" t="s">
        <v>75</v>
      </c>
      <c r="D647" t="s">
        <v>76</v>
      </c>
      <c r="E647" t="s">
        <v>63</v>
      </c>
      <c r="F647" t="s">
        <v>77</v>
      </c>
      <c r="G647" t="s">
        <v>78</v>
      </c>
      <c r="H647" t="s">
        <v>238</v>
      </c>
      <c r="I647" t="s">
        <v>21</v>
      </c>
      <c r="J647" t="s">
        <v>80</v>
      </c>
      <c r="K647" t="s">
        <v>81</v>
      </c>
      <c r="L647" t="s">
        <v>68</v>
      </c>
      <c r="M647" t="s">
        <v>69</v>
      </c>
      <c r="N647" t="s">
        <v>130</v>
      </c>
      <c r="O647" t="s">
        <v>131</v>
      </c>
      <c r="P647" t="s">
        <v>72</v>
      </c>
      <c r="Q647" t="s">
        <v>73</v>
      </c>
      <c r="R647" s="10">
        <v>1133590.6299999999</v>
      </c>
      <c r="S647" t="s">
        <v>74</v>
      </c>
      <c r="T647">
        <v>1.1913002705149374E-3</v>
      </c>
      <c r="U647" s="10">
        <v>21945.375868802119</v>
      </c>
      <c r="V647" s="10">
        <v>2589.5543525186504</v>
      </c>
      <c r="W647" s="10">
        <v>19355.821516283468</v>
      </c>
      <c r="X647" t="s">
        <v>19</v>
      </c>
    </row>
    <row r="648" spans="1:24" x14ac:dyDescent="0.45">
      <c r="A648" t="s">
        <v>59</v>
      </c>
      <c r="B648" t="s">
        <v>60</v>
      </c>
      <c r="C648" t="s">
        <v>61</v>
      </c>
      <c r="D648" t="s">
        <v>62</v>
      </c>
      <c r="E648" t="s">
        <v>63</v>
      </c>
      <c r="F648" t="s">
        <v>77</v>
      </c>
      <c r="G648" t="s">
        <v>78</v>
      </c>
      <c r="H648" t="s">
        <v>238</v>
      </c>
      <c r="I648" t="s">
        <v>21</v>
      </c>
      <c r="J648" t="s">
        <v>80</v>
      </c>
      <c r="K648" t="s">
        <v>81</v>
      </c>
      <c r="L648" t="s">
        <v>112</v>
      </c>
      <c r="M648" t="s">
        <v>113</v>
      </c>
      <c r="N648" t="s">
        <v>114</v>
      </c>
      <c r="O648" t="s">
        <v>115</v>
      </c>
      <c r="P648" t="s">
        <v>72</v>
      </c>
      <c r="Q648" t="s">
        <v>73</v>
      </c>
      <c r="R648" s="10">
        <v>469379.89</v>
      </c>
      <c r="S648" t="s">
        <v>74</v>
      </c>
      <c r="T648">
        <v>4.9327541630374251E-4</v>
      </c>
      <c r="U648" s="10">
        <v>9086.8059762517587</v>
      </c>
      <c r="V648" s="10">
        <v>1072.2431051977076</v>
      </c>
      <c r="W648" s="10">
        <v>8014.5628710540514</v>
      </c>
      <c r="X648" t="s">
        <v>19</v>
      </c>
    </row>
    <row r="649" spans="1:24" x14ac:dyDescent="0.45">
      <c r="A649" t="s">
        <v>59</v>
      </c>
      <c r="B649" t="s">
        <v>60</v>
      </c>
      <c r="C649" t="s">
        <v>104</v>
      </c>
      <c r="D649" t="s">
        <v>105</v>
      </c>
      <c r="E649" t="s">
        <v>63</v>
      </c>
      <c r="F649" t="s">
        <v>77</v>
      </c>
      <c r="G649" t="s">
        <v>78</v>
      </c>
      <c r="H649" t="s">
        <v>238</v>
      </c>
      <c r="I649" t="s">
        <v>21</v>
      </c>
      <c r="J649" t="s">
        <v>80</v>
      </c>
      <c r="K649" t="s">
        <v>81</v>
      </c>
      <c r="L649" t="s">
        <v>162</v>
      </c>
      <c r="M649" t="s">
        <v>163</v>
      </c>
      <c r="N649" t="s">
        <v>176</v>
      </c>
      <c r="O649" t="s">
        <v>177</v>
      </c>
      <c r="P649" t="s">
        <v>72</v>
      </c>
      <c r="Q649" t="s">
        <v>73</v>
      </c>
      <c r="R649" s="10">
        <v>815311.86</v>
      </c>
      <c r="S649" t="s">
        <v>74</v>
      </c>
      <c r="T649">
        <v>8.5681833782627235E-4</v>
      </c>
      <c r="U649" s="10">
        <v>15783.762448699999</v>
      </c>
      <c r="V649" s="10">
        <v>1862.4839689466</v>
      </c>
      <c r="W649" s="10">
        <v>13921.278479753399</v>
      </c>
      <c r="X649" t="s">
        <v>19</v>
      </c>
    </row>
    <row r="650" spans="1:24" x14ac:dyDescent="0.45">
      <c r="A650" t="s">
        <v>59</v>
      </c>
      <c r="B650" t="s">
        <v>60</v>
      </c>
      <c r="C650" t="s">
        <v>180</v>
      </c>
      <c r="D650" t="s">
        <v>181</v>
      </c>
      <c r="E650" t="s">
        <v>63</v>
      </c>
      <c r="F650" t="s">
        <v>77</v>
      </c>
      <c r="G650" t="s">
        <v>78</v>
      </c>
      <c r="H650" t="s">
        <v>238</v>
      </c>
      <c r="I650" t="s">
        <v>21</v>
      </c>
      <c r="J650" t="s">
        <v>80</v>
      </c>
      <c r="K650" t="s">
        <v>81</v>
      </c>
      <c r="L650" t="s">
        <v>82</v>
      </c>
      <c r="M650" t="s">
        <v>83</v>
      </c>
      <c r="N650" t="s">
        <v>186</v>
      </c>
      <c r="O650" t="s">
        <v>187</v>
      </c>
      <c r="P650" t="s">
        <v>72</v>
      </c>
      <c r="Q650" t="s">
        <v>73</v>
      </c>
      <c r="R650" s="10">
        <v>343826.81</v>
      </c>
      <c r="S650" t="s">
        <v>74</v>
      </c>
      <c r="T650">
        <v>3.6133059053539287E-4</v>
      </c>
      <c r="U650" s="10">
        <v>6656.2023181342038</v>
      </c>
      <c r="V650" s="10">
        <v>785.43187353983615</v>
      </c>
      <c r="W650" s="10">
        <v>5870.7704445943682</v>
      </c>
      <c r="X650" t="s">
        <v>19</v>
      </c>
    </row>
    <row r="651" spans="1:24" x14ac:dyDescent="0.45">
      <c r="A651" t="s">
        <v>59</v>
      </c>
      <c r="B651" t="s">
        <v>60</v>
      </c>
      <c r="C651" t="s">
        <v>180</v>
      </c>
      <c r="D651" t="s">
        <v>181</v>
      </c>
      <c r="E651" t="s">
        <v>63</v>
      </c>
      <c r="F651" t="s">
        <v>77</v>
      </c>
      <c r="G651" t="s">
        <v>78</v>
      </c>
      <c r="H651" t="s">
        <v>238</v>
      </c>
      <c r="I651" t="s">
        <v>21</v>
      </c>
      <c r="J651" t="s">
        <v>80</v>
      </c>
      <c r="K651" t="s">
        <v>81</v>
      </c>
      <c r="L651" t="s">
        <v>82</v>
      </c>
      <c r="M651" t="s">
        <v>83</v>
      </c>
      <c r="N651" t="s">
        <v>102</v>
      </c>
      <c r="O651" t="s">
        <v>103</v>
      </c>
      <c r="P651" t="s">
        <v>72</v>
      </c>
      <c r="Q651" t="s">
        <v>73</v>
      </c>
      <c r="R651" s="10">
        <v>614177.51</v>
      </c>
      <c r="S651" t="s">
        <v>74</v>
      </c>
      <c r="T651">
        <v>6.4544449684379517E-4</v>
      </c>
      <c r="U651" s="10">
        <v>11889.967992338623</v>
      </c>
      <c r="V651" s="10">
        <v>1403.0162230959577</v>
      </c>
      <c r="W651" s="10">
        <v>10486.951769242665</v>
      </c>
      <c r="X651" t="s">
        <v>19</v>
      </c>
    </row>
    <row r="652" spans="1:24" x14ac:dyDescent="0.45">
      <c r="A652" t="s">
        <v>59</v>
      </c>
      <c r="B652" t="s">
        <v>60</v>
      </c>
      <c r="C652" t="s">
        <v>180</v>
      </c>
      <c r="D652" t="s">
        <v>181</v>
      </c>
      <c r="E652" t="s">
        <v>63</v>
      </c>
      <c r="F652" t="s">
        <v>77</v>
      </c>
      <c r="G652" t="s">
        <v>78</v>
      </c>
      <c r="H652" t="s">
        <v>238</v>
      </c>
      <c r="I652" t="s">
        <v>21</v>
      </c>
      <c r="J652" t="s">
        <v>80</v>
      </c>
      <c r="K652" t="s">
        <v>81</v>
      </c>
      <c r="L652" t="s">
        <v>112</v>
      </c>
      <c r="M652" t="s">
        <v>113</v>
      </c>
      <c r="N652" t="s">
        <v>199</v>
      </c>
      <c r="O652" t="s">
        <v>200</v>
      </c>
      <c r="P652" t="s">
        <v>72</v>
      </c>
      <c r="Q652" t="s">
        <v>73</v>
      </c>
      <c r="R652" s="10">
        <v>238935.32</v>
      </c>
      <c r="S652" t="s">
        <v>74</v>
      </c>
      <c r="T652">
        <v>2.5109920973109422E-4</v>
      </c>
      <c r="U652" s="10">
        <v>4625.5899325248602</v>
      </c>
      <c r="V652" s="10">
        <v>545.81961203793355</v>
      </c>
      <c r="W652" s="10">
        <v>4079.7703204869267</v>
      </c>
      <c r="X652" t="s">
        <v>19</v>
      </c>
    </row>
    <row r="653" spans="1:24" x14ac:dyDescent="0.45">
      <c r="A653" t="s">
        <v>59</v>
      </c>
      <c r="B653" t="s">
        <v>60</v>
      </c>
      <c r="C653" t="s">
        <v>75</v>
      </c>
      <c r="D653" t="s">
        <v>76</v>
      </c>
      <c r="E653" t="s">
        <v>63</v>
      </c>
      <c r="F653" t="s">
        <v>77</v>
      </c>
      <c r="G653" t="s">
        <v>78</v>
      </c>
      <c r="H653" t="s">
        <v>238</v>
      </c>
      <c r="I653" t="s">
        <v>21</v>
      </c>
      <c r="J653" t="s">
        <v>80</v>
      </c>
      <c r="K653" t="s">
        <v>81</v>
      </c>
      <c r="L653" t="s">
        <v>112</v>
      </c>
      <c r="M653" t="s">
        <v>113</v>
      </c>
      <c r="N653" t="s">
        <v>188</v>
      </c>
      <c r="O653" t="s">
        <v>189</v>
      </c>
      <c r="P653" t="s">
        <v>72</v>
      </c>
      <c r="Q653" t="s">
        <v>73</v>
      </c>
      <c r="R653" s="10">
        <v>741453.15</v>
      </c>
      <c r="S653" t="s">
        <v>74</v>
      </c>
      <c r="T653">
        <v>7.7919957592552846E-4</v>
      </c>
      <c r="U653" s="10">
        <v>14353.918985601815</v>
      </c>
      <c r="V653" s="10">
        <v>1693.7624403010143</v>
      </c>
      <c r="W653" s="10">
        <v>12660.156545300801</v>
      </c>
      <c r="X653" t="s">
        <v>19</v>
      </c>
    </row>
    <row r="654" spans="1:24" x14ac:dyDescent="0.45">
      <c r="A654" t="s">
        <v>59</v>
      </c>
      <c r="B654" t="s">
        <v>60</v>
      </c>
      <c r="C654" t="s">
        <v>75</v>
      </c>
      <c r="D654" t="s">
        <v>76</v>
      </c>
      <c r="E654" t="s">
        <v>63</v>
      </c>
      <c r="F654" t="s">
        <v>77</v>
      </c>
      <c r="G654" t="s">
        <v>78</v>
      </c>
      <c r="H654" t="s">
        <v>238</v>
      </c>
      <c r="I654" t="s">
        <v>21</v>
      </c>
      <c r="J654" t="s">
        <v>80</v>
      </c>
      <c r="K654" t="s">
        <v>81</v>
      </c>
      <c r="L654" t="s">
        <v>112</v>
      </c>
      <c r="M654" t="s">
        <v>113</v>
      </c>
      <c r="N654" t="s">
        <v>182</v>
      </c>
      <c r="O654" t="s">
        <v>183</v>
      </c>
      <c r="P654" t="s">
        <v>72</v>
      </c>
      <c r="Q654" t="s">
        <v>73</v>
      </c>
      <c r="R654" s="10">
        <v>133383.14000000001</v>
      </c>
      <c r="S654" t="s">
        <v>74</v>
      </c>
      <c r="T654">
        <v>1.4017350404892798E-4</v>
      </c>
      <c r="U654" s="10">
        <v>2582.1871356338361</v>
      </c>
      <c r="V654" s="10">
        <v>304.6980820047927</v>
      </c>
      <c r="W654" s="10">
        <v>2277.4890536290436</v>
      </c>
      <c r="X654" t="s">
        <v>19</v>
      </c>
    </row>
    <row r="655" spans="1:24" x14ac:dyDescent="0.45">
      <c r="A655" t="s">
        <v>59</v>
      </c>
      <c r="B655" t="s">
        <v>60</v>
      </c>
      <c r="C655" t="s">
        <v>180</v>
      </c>
      <c r="D655" t="s">
        <v>181</v>
      </c>
      <c r="E655" t="s">
        <v>63</v>
      </c>
      <c r="F655" t="s">
        <v>77</v>
      </c>
      <c r="G655" t="s">
        <v>78</v>
      </c>
      <c r="H655" t="s">
        <v>238</v>
      </c>
      <c r="I655" t="s">
        <v>21</v>
      </c>
      <c r="J655" t="s">
        <v>80</v>
      </c>
      <c r="K655" t="s">
        <v>81</v>
      </c>
      <c r="L655" t="s">
        <v>82</v>
      </c>
      <c r="M655" t="s">
        <v>83</v>
      </c>
      <c r="N655" t="s">
        <v>170</v>
      </c>
      <c r="O655" t="s">
        <v>171</v>
      </c>
      <c r="P655" t="s">
        <v>72</v>
      </c>
      <c r="Q655" t="s">
        <v>73</v>
      </c>
      <c r="R655" s="10">
        <v>147005.26999999999</v>
      </c>
      <c r="S655" t="s">
        <v>74</v>
      </c>
      <c r="T655">
        <v>1.5448911916122793E-4</v>
      </c>
      <c r="U655" s="10">
        <v>2845.9002919287896</v>
      </c>
      <c r="V655" s="10">
        <v>335.8162344475972</v>
      </c>
      <c r="W655" s="10">
        <v>2510.0840574811923</v>
      </c>
      <c r="X655" t="s">
        <v>19</v>
      </c>
    </row>
    <row r="656" spans="1:24" x14ac:dyDescent="0.45">
      <c r="A656" t="s">
        <v>59</v>
      </c>
      <c r="B656" t="s">
        <v>60</v>
      </c>
      <c r="C656" t="s">
        <v>150</v>
      </c>
      <c r="D656" t="s">
        <v>151</v>
      </c>
      <c r="E656" t="s">
        <v>63</v>
      </c>
      <c r="F656" t="s">
        <v>77</v>
      </c>
      <c r="G656" t="s">
        <v>78</v>
      </c>
      <c r="H656" t="s">
        <v>238</v>
      </c>
      <c r="I656" t="s">
        <v>21</v>
      </c>
      <c r="J656" t="s">
        <v>80</v>
      </c>
      <c r="K656" t="s">
        <v>81</v>
      </c>
      <c r="L656" t="s">
        <v>162</v>
      </c>
      <c r="M656" t="s">
        <v>163</v>
      </c>
      <c r="N656" t="s">
        <v>243</v>
      </c>
      <c r="O656" t="s">
        <v>244</v>
      </c>
      <c r="P656" t="s">
        <v>72</v>
      </c>
      <c r="Q656" t="s">
        <v>73</v>
      </c>
      <c r="R656" s="10">
        <v>368157.8</v>
      </c>
      <c r="S656" t="s">
        <v>74</v>
      </c>
      <c r="T656">
        <v>3.8690023993245631E-4</v>
      </c>
      <c r="U656" s="10">
        <v>7127.2301360071042</v>
      </c>
      <c r="V656" s="10">
        <v>841.01315604883837</v>
      </c>
      <c r="W656" s="10">
        <v>6286.2169799582662</v>
      </c>
      <c r="X656" t="s">
        <v>19</v>
      </c>
    </row>
    <row r="657" spans="1:24" x14ac:dyDescent="0.45">
      <c r="A657" t="s">
        <v>59</v>
      </c>
      <c r="B657" t="s">
        <v>60</v>
      </c>
      <c r="C657" t="s">
        <v>61</v>
      </c>
      <c r="D657" t="s">
        <v>62</v>
      </c>
      <c r="E657" t="s">
        <v>63</v>
      </c>
      <c r="F657" t="s">
        <v>77</v>
      </c>
      <c r="G657" t="s">
        <v>78</v>
      </c>
      <c r="H657" t="s">
        <v>238</v>
      </c>
      <c r="I657" t="s">
        <v>21</v>
      </c>
      <c r="J657" t="s">
        <v>80</v>
      </c>
      <c r="K657" t="s">
        <v>81</v>
      </c>
      <c r="L657" t="s">
        <v>94</v>
      </c>
      <c r="M657" t="s">
        <v>95</v>
      </c>
      <c r="N657" t="s">
        <v>96</v>
      </c>
      <c r="O657" t="s">
        <v>97</v>
      </c>
      <c r="P657" t="s">
        <v>72</v>
      </c>
      <c r="Q657" t="s">
        <v>73</v>
      </c>
      <c r="R657" s="10">
        <v>18552.57</v>
      </c>
      <c r="S657" t="s">
        <v>74</v>
      </c>
      <c r="T657">
        <v>1.9497057469279996E-5</v>
      </c>
      <c r="U657" s="10">
        <v>359.16239179064337</v>
      </c>
      <c r="V657" s="10">
        <v>42.381162231295917</v>
      </c>
      <c r="W657" s="10">
        <v>316.78122955934748</v>
      </c>
      <c r="X657" t="s">
        <v>19</v>
      </c>
    </row>
    <row r="658" spans="1:24" x14ac:dyDescent="0.45">
      <c r="A658" t="s">
        <v>59</v>
      </c>
      <c r="B658" t="s">
        <v>60</v>
      </c>
      <c r="C658" t="s">
        <v>61</v>
      </c>
      <c r="D658" t="s">
        <v>62</v>
      </c>
      <c r="E658" t="s">
        <v>63</v>
      </c>
      <c r="F658" t="s">
        <v>77</v>
      </c>
      <c r="G658" t="s">
        <v>78</v>
      </c>
      <c r="H658" t="s">
        <v>238</v>
      </c>
      <c r="I658" t="s">
        <v>21</v>
      </c>
      <c r="J658" t="s">
        <v>279</v>
      </c>
      <c r="K658" t="s">
        <v>280</v>
      </c>
      <c r="L658" t="s">
        <v>68</v>
      </c>
      <c r="M658" t="s">
        <v>69</v>
      </c>
      <c r="N658" t="s">
        <v>70</v>
      </c>
      <c r="O658" t="s">
        <v>71</v>
      </c>
      <c r="P658" t="s">
        <v>72</v>
      </c>
      <c r="Q658" t="s">
        <v>73</v>
      </c>
      <c r="R658" s="10">
        <v>4783696.26</v>
      </c>
      <c r="S658" t="s">
        <v>74</v>
      </c>
      <c r="T658">
        <v>5.0272280819746145E-3</v>
      </c>
      <c r="U658" s="10">
        <v>92608.398207987091</v>
      </c>
      <c r="V658" s="10">
        <v>10927.790988542478</v>
      </c>
      <c r="W658" s="10">
        <v>81680.607219444617</v>
      </c>
      <c r="X658" t="s">
        <v>19</v>
      </c>
    </row>
    <row r="659" spans="1:24" x14ac:dyDescent="0.45">
      <c r="A659" t="s">
        <v>59</v>
      </c>
      <c r="B659" t="s">
        <v>60</v>
      </c>
      <c r="C659" t="s">
        <v>116</v>
      </c>
      <c r="D659" t="s">
        <v>117</v>
      </c>
      <c r="E659" t="s">
        <v>63</v>
      </c>
      <c r="F659" t="s">
        <v>77</v>
      </c>
      <c r="G659" t="s">
        <v>78</v>
      </c>
      <c r="H659" t="s">
        <v>238</v>
      </c>
      <c r="I659" t="s">
        <v>21</v>
      </c>
      <c r="J659" t="s">
        <v>80</v>
      </c>
      <c r="K659" t="s">
        <v>81</v>
      </c>
      <c r="L659" t="s">
        <v>162</v>
      </c>
      <c r="M659" t="s">
        <v>163</v>
      </c>
      <c r="N659" t="s">
        <v>176</v>
      </c>
      <c r="O659" t="s">
        <v>177</v>
      </c>
      <c r="P659" t="s">
        <v>72</v>
      </c>
      <c r="Q659" t="s">
        <v>73</v>
      </c>
      <c r="R659" s="10">
        <v>860901.43</v>
      </c>
      <c r="S659" t="s">
        <v>74</v>
      </c>
      <c r="T659">
        <v>9.0472881418020962E-4</v>
      </c>
      <c r="U659" s="10">
        <v>16666.338771112853</v>
      </c>
      <c r="V659" s="10">
        <v>1966.6279749913167</v>
      </c>
      <c r="W659" s="10">
        <v>14699.710796121535</v>
      </c>
      <c r="X659" t="s">
        <v>19</v>
      </c>
    </row>
    <row r="660" spans="1:24" x14ac:dyDescent="0.45">
      <c r="A660" t="s">
        <v>59</v>
      </c>
      <c r="B660" t="s">
        <v>60</v>
      </c>
      <c r="C660" t="s">
        <v>61</v>
      </c>
      <c r="D660" t="s">
        <v>62</v>
      </c>
      <c r="E660" t="s">
        <v>63</v>
      </c>
      <c r="F660" t="s">
        <v>77</v>
      </c>
      <c r="G660" t="s">
        <v>78</v>
      </c>
      <c r="H660" t="s">
        <v>238</v>
      </c>
      <c r="I660" t="s">
        <v>21</v>
      </c>
      <c r="J660" t="s">
        <v>283</v>
      </c>
      <c r="K660" t="s">
        <v>284</v>
      </c>
      <c r="L660" t="s">
        <v>82</v>
      </c>
      <c r="M660" t="s">
        <v>83</v>
      </c>
      <c r="N660" t="s">
        <v>102</v>
      </c>
      <c r="O660" t="s">
        <v>103</v>
      </c>
      <c r="P660" t="s">
        <v>72</v>
      </c>
      <c r="Q660" t="s">
        <v>73</v>
      </c>
      <c r="R660" s="10">
        <v>22027.56</v>
      </c>
      <c r="S660" t="s">
        <v>74</v>
      </c>
      <c r="T660">
        <v>2.3148954739317155E-5</v>
      </c>
      <c r="U660" s="10">
        <v>426.43532054652826</v>
      </c>
      <c r="V660" s="10">
        <v>50.319367824490335</v>
      </c>
      <c r="W660" s="10">
        <v>376.11595272203795</v>
      </c>
      <c r="X660" t="s">
        <v>19</v>
      </c>
    </row>
    <row r="661" spans="1:24" x14ac:dyDescent="0.45">
      <c r="A661" t="s">
        <v>59</v>
      </c>
      <c r="B661" t="s">
        <v>60</v>
      </c>
      <c r="C661" t="s">
        <v>120</v>
      </c>
      <c r="D661" t="s">
        <v>121</v>
      </c>
      <c r="E661" t="s">
        <v>63</v>
      </c>
      <c r="F661" t="s">
        <v>77</v>
      </c>
      <c r="G661" t="s">
        <v>78</v>
      </c>
      <c r="H661" t="s">
        <v>238</v>
      </c>
      <c r="I661" t="s">
        <v>21</v>
      </c>
      <c r="J661" t="s">
        <v>285</v>
      </c>
      <c r="K661" t="s">
        <v>286</v>
      </c>
      <c r="L661" t="s">
        <v>82</v>
      </c>
      <c r="M661" t="s">
        <v>83</v>
      </c>
      <c r="N661" t="s">
        <v>170</v>
      </c>
      <c r="O661" t="s">
        <v>171</v>
      </c>
      <c r="P661" t="s">
        <v>72</v>
      </c>
      <c r="Q661" t="s">
        <v>73</v>
      </c>
      <c r="R661" s="10">
        <v>26146.13</v>
      </c>
      <c r="S661" t="s">
        <v>74</v>
      </c>
      <c r="T661">
        <v>2.7477195839135268E-5</v>
      </c>
      <c r="U661" s="10">
        <v>506.16742515290838</v>
      </c>
      <c r="V661" s="10">
        <v>59.727756168043193</v>
      </c>
      <c r="W661" s="10">
        <v>446.43966898486519</v>
      </c>
      <c r="X661" t="s">
        <v>19</v>
      </c>
    </row>
    <row r="662" spans="1:24" x14ac:dyDescent="0.45">
      <c r="A662" t="s">
        <v>59</v>
      </c>
      <c r="B662" t="s">
        <v>60</v>
      </c>
      <c r="C662" t="s">
        <v>146</v>
      </c>
      <c r="D662" t="s">
        <v>147</v>
      </c>
      <c r="E662" t="s">
        <v>63</v>
      </c>
      <c r="F662" t="s">
        <v>77</v>
      </c>
      <c r="G662" t="s">
        <v>78</v>
      </c>
      <c r="H662" t="s">
        <v>238</v>
      </c>
      <c r="I662" t="s">
        <v>21</v>
      </c>
      <c r="J662" t="s">
        <v>285</v>
      </c>
      <c r="K662" t="s">
        <v>286</v>
      </c>
      <c r="L662" t="s">
        <v>82</v>
      </c>
      <c r="M662" t="s">
        <v>83</v>
      </c>
      <c r="N662" t="s">
        <v>184</v>
      </c>
      <c r="O662" t="s">
        <v>185</v>
      </c>
      <c r="P662" t="s">
        <v>72</v>
      </c>
      <c r="Q662" t="s">
        <v>73</v>
      </c>
      <c r="R662" s="10">
        <v>30636.47</v>
      </c>
      <c r="S662" t="s">
        <v>74</v>
      </c>
      <c r="T662">
        <v>3.2196133271340444E-5</v>
      </c>
      <c r="U662" s="10">
        <v>593.09668909602783</v>
      </c>
      <c r="V662" s="10">
        <v>69.985409313331289</v>
      </c>
      <c r="W662" s="10">
        <v>523.11127978269656</v>
      </c>
      <c r="X662" t="s">
        <v>19</v>
      </c>
    </row>
    <row r="663" spans="1:24" x14ac:dyDescent="0.45">
      <c r="A663" t="s">
        <v>59</v>
      </c>
      <c r="B663" t="s">
        <v>60</v>
      </c>
      <c r="C663" t="s">
        <v>146</v>
      </c>
      <c r="D663" t="s">
        <v>147</v>
      </c>
      <c r="E663" t="s">
        <v>63</v>
      </c>
      <c r="F663" t="s">
        <v>77</v>
      </c>
      <c r="G663" t="s">
        <v>78</v>
      </c>
      <c r="H663" t="s">
        <v>238</v>
      </c>
      <c r="I663" t="s">
        <v>21</v>
      </c>
      <c r="J663" t="s">
        <v>285</v>
      </c>
      <c r="K663" t="s">
        <v>286</v>
      </c>
      <c r="L663" t="s">
        <v>82</v>
      </c>
      <c r="M663" t="s">
        <v>83</v>
      </c>
      <c r="N663" t="s">
        <v>88</v>
      </c>
      <c r="O663" t="s">
        <v>89</v>
      </c>
      <c r="P663" t="s">
        <v>72</v>
      </c>
      <c r="Q663" t="s">
        <v>73</v>
      </c>
      <c r="R663" s="10">
        <v>59253.21</v>
      </c>
      <c r="S663" t="s">
        <v>74</v>
      </c>
      <c r="T663">
        <v>6.2269714686931038E-5</v>
      </c>
      <c r="U663" s="10">
        <v>1147.0930779333141</v>
      </c>
      <c r="V663" s="10">
        <v>135.35698319613107</v>
      </c>
      <c r="W663" s="10">
        <v>1011.7360947371831</v>
      </c>
      <c r="X663" t="s">
        <v>19</v>
      </c>
    </row>
    <row r="664" spans="1:24" x14ac:dyDescent="0.45">
      <c r="A664" t="s">
        <v>59</v>
      </c>
      <c r="B664" t="s">
        <v>60</v>
      </c>
      <c r="C664" t="s">
        <v>146</v>
      </c>
      <c r="D664" t="s">
        <v>147</v>
      </c>
      <c r="E664" t="s">
        <v>63</v>
      </c>
      <c r="F664" t="s">
        <v>77</v>
      </c>
      <c r="G664" t="s">
        <v>78</v>
      </c>
      <c r="H664" t="s">
        <v>238</v>
      </c>
      <c r="I664" t="s">
        <v>21</v>
      </c>
      <c r="J664" t="s">
        <v>285</v>
      </c>
      <c r="K664" t="s">
        <v>286</v>
      </c>
      <c r="L664" t="s">
        <v>94</v>
      </c>
      <c r="M664" t="s">
        <v>95</v>
      </c>
      <c r="N664" t="s">
        <v>96</v>
      </c>
      <c r="O664" t="s">
        <v>97</v>
      </c>
      <c r="P664" t="s">
        <v>72</v>
      </c>
      <c r="Q664" t="s">
        <v>73</v>
      </c>
      <c r="R664" s="10">
        <v>11335.06</v>
      </c>
      <c r="S664" t="s">
        <v>74</v>
      </c>
      <c r="T664">
        <v>1.1912113321105211E-5</v>
      </c>
      <c r="U664" s="10">
        <v>219.43737502084346</v>
      </c>
      <c r="V664" s="10">
        <v>25.893610252459531</v>
      </c>
      <c r="W664" s="10">
        <v>193.54376476838394</v>
      </c>
      <c r="X664" t="s">
        <v>19</v>
      </c>
    </row>
    <row r="665" spans="1:24" x14ac:dyDescent="0.45">
      <c r="A665" t="s">
        <v>59</v>
      </c>
      <c r="B665" t="s">
        <v>60</v>
      </c>
      <c r="C665" t="s">
        <v>91</v>
      </c>
      <c r="D665" t="s">
        <v>92</v>
      </c>
      <c r="E665" t="s">
        <v>63</v>
      </c>
      <c r="F665" t="s">
        <v>77</v>
      </c>
      <c r="G665" t="s">
        <v>78</v>
      </c>
      <c r="H665" t="s">
        <v>238</v>
      </c>
      <c r="I665" t="s">
        <v>21</v>
      </c>
      <c r="J665" t="s">
        <v>285</v>
      </c>
      <c r="K665" t="s">
        <v>286</v>
      </c>
      <c r="L665" t="s">
        <v>94</v>
      </c>
      <c r="M665" t="s">
        <v>95</v>
      </c>
      <c r="N665" t="s">
        <v>96</v>
      </c>
      <c r="O665" t="s">
        <v>97</v>
      </c>
      <c r="P665" t="s">
        <v>72</v>
      </c>
      <c r="Q665" t="s">
        <v>73</v>
      </c>
      <c r="R665" s="10">
        <v>8154.6900000000005</v>
      </c>
      <c r="S665" t="s">
        <v>74</v>
      </c>
      <c r="T665">
        <v>8.5698347762149876E-6</v>
      </c>
      <c r="U665" s="10">
        <v>157.86804548972145</v>
      </c>
      <c r="V665" s="10">
        <v>18.628429367787131</v>
      </c>
      <c r="W665" s="10">
        <v>139.23961612193432</v>
      </c>
      <c r="X665" t="s">
        <v>19</v>
      </c>
    </row>
    <row r="666" spans="1:24" x14ac:dyDescent="0.45">
      <c r="A666" t="s">
        <v>59</v>
      </c>
      <c r="B666" t="s">
        <v>60</v>
      </c>
      <c r="C666" t="s">
        <v>146</v>
      </c>
      <c r="D666" t="s">
        <v>147</v>
      </c>
      <c r="E666" t="s">
        <v>63</v>
      </c>
      <c r="F666" t="s">
        <v>77</v>
      </c>
      <c r="G666" t="s">
        <v>78</v>
      </c>
      <c r="H666" t="s">
        <v>238</v>
      </c>
      <c r="I666" t="s">
        <v>21</v>
      </c>
      <c r="J666" t="s">
        <v>285</v>
      </c>
      <c r="K666" t="s">
        <v>286</v>
      </c>
      <c r="L666" t="s">
        <v>112</v>
      </c>
      <c r="M666" t="s">
        <v>113</v>
      </c>
      <c r="N666" t="s">
        <v>114</v>
      </c>
      <c r="O666" t="s">
        <v>115</v>
      </c>
      <c r="P666" t="s">
        <v>72</v>
      </c>
      <c r="Q666" t="s">
        <v>73</v>
      </c>
      <c r="R666" s="10">
        <v>6136.8</v>
      </c>
      <c r="S666" t="s">
        <v>74</v>
      </c>
      <c r="T666">
        <v>6.449216592497831E-6</v>
      </c>
      <c r="U666" s="10">
        <v>118.80336610727356</v>
      </c>
      <c r="V666" s="10">
        <v>14.01879720065828</v>
      </c>
      <c r="W666" s="10">
        <v>104.78456890661528</v>
      </c>
      <c r="X666" t="s">
        <v>19</v>
      </c>
    </row>
    <row r="667" spans="1:24" x14ac:dyDescent="0.45">
      <c r="A667" t="s">
        <v>59</v>
      </c>
      <c r="B667" t="s">
        <v>60</v>
      </c>
      <c r="C667" t="s">
        <v>120</v>
      </c>
      <c r="D667" t="s">
        <v>121</v>
      </c>
      <c r="E667" t="s">
        <v>63</v>
      </c>
      <c r="F667" t="s">
        <v>77</v>
      </c>
      <c r="G667" t="s">
        <v>78</v>
      </c>
      <c r="H667" t="s">
        <v>238</v>
      </c>
      <c r="I667" t="s">
        <v>21</v>
      </c>
      <c r="J667" t="s">
        <v>285</v>
      </c>
      <c r="K667" t="s">
        <v>286</v>
      </c>
      <c r="L667" t="s">
        <v>112</v>
      </c>
      <c r="M667" t="s">
        <v>113</v>
      </c>
      <c r="N667" t="s">
        <v>114</v>
      </c>
      <c r="O667" t="s">
        <v>115</v>
      </c>
      <c r="P667" t="s">
        <v>72</v>
      </c>
      <c r="Q667" t="s">
        <v>73</v>
      </c>
      <c r="R667" s="10">
        <v>3327.29</v>
      </c>
      <c r="S667" t="s">
        <v>74</v>
      </c>
      <c r="T667">
        <v>3.4966780530654589E-6</v>
      </c>
      <c r="U667" s="10">
        <v>64.413579066463015</v>
      </c>
      <c r="V667" s="10">
        <v>7.6008023298426366</v>
      </c>
      <c r="W667" s="10">
        <v>56.812776736620378</v>
      </c>
      <c r="X667" t="s">
        <v>19</v>
      </c>
    </row>
    <row r="668" spans="1:24" x14ac:dyDescent="0.45">
      <c r="A668" t="s">
        <v>59</v>
      </c>
      <c r="B668" t="s">
        <v>60</v>
      </c>
      <c r="C668" t="s">
        <v>120</v>
      </c>
      <c r="D668" t="s">
        <v>121</v>
      </c>
      <c r="E668" t="s">
        <v>63</v>
      </c>
      <c r="F668" t="s">
        <v>77</v>
      </c>
      <c r="G668" t="s">
        <v>78</v>
      </c>
      <c r="H668" t="s">
        <v>238</v>
      </c>
      <c r="I668" t="s">
        <v>21</v>
      </c>
      <c r="J668" t="s">
        <v>285</v>
      </c>
      <c r="K668" t="s">
        <v>286</v>
      </c>
      <c r="L668" t="s">
        <v>94</v>
      </c>
      <c r="M668" t="s">
        <v>95</v>
      </c>
      <c r="N668" t="s">
        <v>96</v>
      </c>
      <c r="O668" t="s">
        <v>97</v>
      </c>
      <c r="P668" t="s">
        <v>72</v>
      </c>
      <c r="Q668" t="s">
        <v>73</v>
      </c>
      <c r="R668" s="10">
        <v>146.85</v>
      </c>
      <c r="S668" t="s">
        <v>74</v>
      </c>
      <c r="T668">
        <v>1.5432594456529566E-7</v>
      </c>
      <c r="U668" s="10">
        <v>2.8428943933080957</v>
      </c>
      <c r="V668" s="10">
        <v>0.33546153841035531</v>
      </c>
      <c r="W668" s="10">
        <v>2.5074328548977403</v>
      </c>
      <c r="X668" t="s">
        <v>19</v>
      </c>
    </row>
    <row r="669" spans="1:24" x14ac:dyDescent="0.45">
      <c r="A669" t="s">
        <v>59</v>
      </c>
      <c r="B669" t="s">
        <v>60</v>
      </c>
      <c r="C669" t="s">
        <v>142</v>
      </c>
      <c r="D669" t="s">
        <v>143</v>
      </c>
      <c r="E669" t="s">
        <v>63</v>
      </c>
      <c r="F669" t="s">
        <v>77</v>
      </c>
      <c r="G669" t="s">
        <v>78</v>
      </c>
      <c r="H669" t="s">
        <v>238</v>
      </c>
      <c r="I669" t="s">
        <v>21</v>
      </c>
      <c r="J669" t="s">
        <v>287</v>
      </c>
      <c r="K669" t="s">
        <v>288</v>
      </c>
      <c r="L669" t="s">
        <v>82</v>
      </c>
      <c r="M669" t="s">
        <v>83</v>
      </c>
      <c r="N669" t="s">
        <v>174</v>
      </c>
      <c r="O669" t="s">
        <v>175</v>
      </c>
      <c r="P669" t="s">
        <v>72</v>
      </c>
      <c r="Q669" t="s">
        <v>73</v>
      </c>
      <c r="R669" s="10">
        <v>701.88</v>
      </c>
      <c r="S669" t="s">
        <v>74</v>
      </c>
      <c r="T669">
        <v>7.3761180777316806E-7</v>
      </c>
      <c r="U669" s="10">
        <v>13.587815572183088</v>
      </c>
      <c r="V669" s="10">
        <v>1.6033622375176044</v>
      </c>
      <c r="W669" s="10">
        <v>11.984453334665483</v>
      </c>
      <c r="X669" t="s">
        <v>19</v>
      </c>
    </row>
    <row r="670" spans="1:24" x14ac:dyDescent="0.45">
      <c r="A670" t="s">
        <v>59</v>
      </c>
      <c r="B670" t="s">
        <v>60</v>
      </c>
      <c r="C670" t="s">
        <v>146</v>
      </c>
      <c r="D670" t="s">
        <v>147</v>
      </c>
      <c r="E670" t="s">
        <v>63</v>
      </c>
      <c r="F670" t="s">
        <v>77</v>
      </c>
      <c r="G670" t="s">
        <v>78</v>
      </c>
      <c r="H670" t="s">
        <v>238</v>
      </c>
      <c r="I670" t="s">
        <v>21</v>
      </c>
      <c r="J670" t="s">
        <v>287</v>
      </c>
      <c r="K670" t="s">
        <v>288</v>
      </c>
      <c r="L670" t="s">
        <v>82</v>
      </c>
      <c r="M670" t="s">
        <v>83</v>
      </c>
      <c r="N670" t="s">
        <v>102</v>
      </c>
      <c r="O670" t="s">
        <v>103</v>
      </c>
      <c r="P670" t="s">
        <v>72</v>
      </c>
      <c r="Q670" t="s">
        <v>73</v>
      </c>
      <c r="R670" s="10">
        <v>25869.62</v>
      </c>
      <c r="S670" t="s">
        <v>74</v>
      </c>
      <c r="T670">
        <v>2.7186609070788315E-5</v>
      </c>
      <c r="U670" s="10">
        <v>500.81442053122896</v>
      </c>
      <c r="V670" s="10">
        <v>59.096101622685019</v>
      </c>
      <c r="W670" s="10">
        <v>441.71831890854395</v>
      </c>
      <c r="X670" t="s">
        <v>19</v>
      </c>
    </row>
    <row r="671" spans="1:24" x14ac:dyDescent="0.45">
      <c r="A671" t="s">
        <v>59</v>
      </c>
      <c r="B671" t="s">
        <v>60</v>
      </c>
      <c r="C671" t="s">
        <v>104</v>
      </c>
      <c r="D671" t="s">
        <v>105</v>
      </c>
      <c r="E671" t="s">
        <v>63</v>
      </c>
      <c r="F671" t="s">
        <v>77</v>
      </c>
      <c r="G671" t="s">
        <v>78</v>
      </c>
      <c r="H671" t="s">
        <v>238</v>
      </c>
      <c r="I671" t="s">
        <v>21</v>
      </c>
      <c r="J671" t="s">
        <v>287</v>
      </c>
      <c r="K671" t="s">
        <v>288</v>
      </c>
      <c r="L671" t="s">
        <v>82</v>
      </c>
      <c r="M671" t="s">
        <v>83</v>
      </c>
      <c r="N671" t="s">
        <v>88</v>
      </c>
      <c r="O671" t="s">
        <v>89</v>
      </c>
      <c r="P671" t="s">
        <v>72</v>
      </c>
      <c r="Q671" t="s">
        <v>73</v>
      </c>
      <c r="R671" s="10">
        <v>22569.89</v>
      </c>
      <c r="S671" t="s">
        <v>74</v>
      </c>
      <c r="T671">
        <v>2.3718894061864631E-5</v>
      </c>
      <c r="U671" s="10">
        <v>436.93438024229113</v>
      </c>
      <c r="V671" s="10">
        <v>51.558256868590355</v>
      </c>
      <c r="W671" s="10">
        <v>385.37612337370075</v>
      </c>
      <c r="X671" t="s">
        <v>19</v>
      </c>
    </row>
    <row r="672" spans="1:24" x14ac:dyDescent="0.45">
      <c r="A672" t="s">
        <v>59</v>
      </c>
      <c r="B672" t="s">
        <v>60</v>
      </c>
      <c r="C672" t="s">
        <v>142</v>
      </c>
      <c r="D672" t="s">
        <v>143</v>
      </c>
      <c r="E672" t="s">
        <v>63</v>
      </c>
      <c r="F672" t="s">
        <v>77</v>
      </c>
      <c r="G672" t="s">
        <v>78</v>
      </c>
      <c r="H672" t="s">
        <v>238</v>
      </c>
      <c r="I672" t="s">
        <v>21</v>
      </c>
      <c r="J672" t="s">
        <v>287</v>
      </c>
      <c r="K672" t="s">
        <v>288</v>
      </c>
      <c r="L672" t="s">
        <v>94</v>
      </c>
      <c r="M672" t="s">
        <v>95</v>
      </c>
      <c r="N672" t="s">
        <v>148</v>
      </c>
      <c r="O672" t="s">
        <v>149</v>
      </c>
      <c r="P672" t="s">
        <v>72</v>
      </c>
      <c r="Q672" t="s">
        <v>73</v>
      </c>
      <c r="R672" s="10">
        <v>4181.22</v>
      </c>
      <c r="S672" t="s">
        <v>74</v>
      </c>
      <c r="T672">
        <v>4.3940805307136916E-6</v>
      </c>
      <c r="U672" s="10">
        <v>80.94495672582687</v>
      </c>
      <c r="V672" s="10">
        <v>9.5515048936475715</v>
      </c>
      <c r="W672" s="10">
        <v>71.393451832179295</v>
      </c>
      <c r="X672" t="s">
        <v>19</v>
      </c>
    </row>
    <row r="673" spans="1:24" x14ac:dyDescent="0.45">
      <c r="A673" t="s">
        <v>59</v>
      </c>
      <c r="B673" t="s">
        <v>60</v>
      </c>
      <c r="C673" t="s">
        <v>91</v>
      </c>
      <c r="D673" t="s">
        <v>92</v>
      </c>
      <c r="E673" t="s">
        <v>63</v>
      </c>
      <c r="F673" t="s">
        <v>77</v>
      </c>
      <c r="G673" t="s">
        <v>78</v>
      </c>
      <c r="H673" t="s">
        <v>238</v>
      </c>
      <c r="I673" t="s">
        <v>21</v>
      </c>
      <c r="J673" t="s">
        <v>287</v>
      </c>
      <c r="K673" t="s">
        <v>288</v>
      </c>
      <c r="L673" t="s">
        <v>82</v>
      </c>
      <c r="M673" t="s">
        <v>83</v>
      </c>
      <c r="N673" t="s">
        <v>102</v>
      </c>
      <c r="O673" t="s">
        <v>103</v>
      </c>
      <c r="P673" t="s">
        <v>72</v>
      </c>
      <c r="Q673" t="s">
        <v>73</v>
      </c>
      <c r="R673" s="10">
        <v>19990.439999999999</v>
      </c>
      <c r="S673" t="s">
        <v>74</v>
      </c>
      <c r="T673">
        <v>2.1008127581040987E-5</v>
      </c>
      <c r="U673" s="10">
        <v>386.99836428847044</v>
      </c>
      <c r="V673" s="10">
        <v>45.665806986039513</v>
      </c>
      <c r="W673" s="10">
        <v>341.33255730243093</v>
      </c>
      <c r="X673" t="s">
        <v>19</v>
      </c>
    </row>
    <row r="674" spans="1:24" x14ac:dyDescent="0.45">
      <c r="A674" t="s">
        <v>59</v>
      </c>
      <c r="B674" t="s">
        <v>60</v>
      </c>
      <c r="C674" t="s">
        <v>86</v>
      </c>
      <c r="D674" t="s">
        <v>87</v>
      </c>
      <c r="E674" t="s">
        <v>63</v>
      </c>
      <c r="F674" t="s">
        <v>77</v>
      </c>
      <c r="G674" t="s">
        <v>78</v>
      </c>
      <c r="H674" t="s">
        <v>238</v>
      </c>
      <c r="I674" t="s">
        <v>21</v>
      </c>
      <c r="J674" t="s">
        <v>285</v>
      </c>
      <c r="K674" t="s">
        <v>286</v>
      </c>
      <c r="L674" t="s">
        <v>82</v>
      </c>
      <c r="M674" t="s">
        <v>83</v>
      </c>
      <c r="N674" t="s">
        <v>184</v>
      </c>
      <c r="O674" t="s">
        <v>185</v>
      </c>
      <c r="P674" t="s">
        <v>72</v>
      </c>
      <c r="Q674" t="s">
        <v>73</v>
      </c>
      <c r="R674" s="10">
        <v>69144.160000000003</v>
      </c>
      <c r="S674" t="s">
        <v>74</v>
      </c>
      <c r="T674">
        <v>7.2664200225903546E-5</v>
      </c>
      <c r="U674" s="10">
        <v>1338.5736792236835</v>
      </c>
      <c r="V674" s="10">
        <v>157.95169414839467</v>
      </c>
      <c r="W674" s="10">
        <v>1180.6219850752889</v>
      </c>
      <c r="X674" t="s">
        <v>19</v>
      </c>
    </row>
    <row r="675" spans="1:24" x14ac:dyDescent="0.45">
      <c r="A675" t="s">
        <v>59</v>
      </c>
      <c r="B675" t="s">
        <v>60</v>
      </c>
      <c r="C675" t="s">
        <v>142</v>
      </c>
      <c r="D675" t="s">
        <v>143</v>
      </c>
      <c r="E675" t="s">
        <v>63</v>
      </c>
      <c r="F675" t="s">
        <v>77</v>
      </c>
      <c r="G675" t="s">
        <v>78</v>
      </c>
      <c r="H675" t="s">
        <v>238</v>
      </c>
      <c r="I675" t="s">
        <v>21</v>
      </c>
      <c r="J675" t="s">
        <v>287</v>
      </c>
      <c r="K675" t="s">
        <v>288</v>
      </c>
      <c r="L675" t="s">
        <v>82</v>
      </c>
      <c r="M675" t="s">
        <v>83</v>
      </c>
      <c r="N675" t="s">
        <v>102</v>
      </c>
      <c r="O675" t="s">
        <v>103</v>
      </c>
      <c r="P675" t="s">
        <v>72</v>
      </c>
      <c r="Q675" t="s">
        <v>73</v>
      </c>
      <c r="R675" s="10">
        <v>47863.950000000004</v>
      </c>
      <c r="S675" t="s">
        <v>74</v>
      </c>
      <c r="T675">
        <v>5.030064211355863E-5</v>
      </c>
      <c r="U675" s="10">
        <v>926.60643579556722</v>
      </c>
      <c r="V675" s="10">
        <v>109.33955942387693</v>
      </c>
      <c r="W675" s="10">
        <v>817.26687637169027</v>
      </c>
      <c r="X675" t="s">
        <v>19</v>
      </c>
    </row>
    <row r="676" spans="1:24" x14ac:dyDescent="0.45">
      <c r="A676" t="s">
        <v>59</v>
      </c>
      <c r="B676" t="s">
        <v>60</v>
      </c>
      <c r="C676" t="s">
        <v>91</v>
      </c>
      <c r="D676" t="s">
        <v>92</v>
      </c>
      <c r="E676" t="s">
        <v>63</v>
      </c>
      <c r="F676" t="s">
        <v>77</v>
      </c>
      <c r="G676" t="s">
        <v>78</v>
      </c>
      <c r="H676" t="s">
        <v>238</v>
      </c>
      <c r="I676" t="s">
        <v>21</v>
      </c>
      <c r="J676" t="s">
        <v>285</v>
      </c>
      <c r="K676" t="s">
        <v>286</v>
      </c>
      <c r="L676" t="s">
        <v>82</v>
      </c>
      <c r="M676" t="s">
        <v>83</v>
      </c>
      <c r="N676" t="s">
        <v>88</v>
      </c>
      <c r="O676" t="s">
        <v>89</v>
      </c>
      <c r="P676" t="s">
        <v>72</v>
      </c>
      <c r="Q676" t="s">
        <v>73</v>
      </c>
      <c r="R676" s="10">
        <v>2435.34</v>
      </c>
      <c r="S676" t="s">
        <v>74</v>
      </c>
      <c r="T676">
        <v>2.5593200261331098E-6</v>
      </c>
      <c r="U676" s="10">
        <v>47.146165691514732</v>
      </c>
      <c r="V676" s="10">
        <v>5.5632475515987387</v>
      </c>
      <c r="W676" s="10">
        <v>41.582918139915996</v>
      </c>
      <c r="X676" t="s">
        <v>19</v>
      </c>
    </row>
    <row r="677" spans="1:24" x14ac:dyDescent="0.45">
      <c r="A677" t="s">
        <v>59</v>
      </c>
      <c r="B677" t="s">
        <v>60</v>
      </c>
      <c r="C677" t="s">
        <v>120</v>
      </c>
      <c r="D677" t="s">
        <v>121</v>
      </c>
      <c r="E677" t="s">
        <v>63</v>
      </c>
      <c r="F677" t="s">
        <v>77</v>
      </c>
      <c r="G677" t="s">
        <v>78</v>
      </c>
      <c r="H677" t="s">
        <v>238</v>
      </c>
      <c r="I677" t="s">
        <v>21</v>
      </c>
      <c r="J677" t="s">
        <v>285</v>
      </c>
      <c r="K677" t="s">
        <v>286</v>
      </c>
      <c r="L677" t="s">
        <v>68</v>
      </c>
      <c r="M677" t="s">
        <v>69</v>
      </c>
      <c r="N677" t="s">
        <v>122</v>
      </c>
      <c r="O677" t="s">
        <v>123</v>
      </c>
      <c r="P677" t="s">
        <v>72</v>
      </c>
      <c r="Q677" t="s">
        <v>73</v>
      </c>
      <c r="R677" s="10">
        <v>57198.6</v>
      </c>
      <c r="S677" t="s">
        <v>74</v>
      </c>
      <c r="T677">
        <v>6.0110507135257208E-5</v>
      </c>
      <c r="U677" s="10">
        <v>1107.31752975875</v>
      </c>
      <c r="V677" s="10">
        <v>130.6634685115325</v>
      </c>
      <c r="W677" s="10">
        <v>976.65406124721744</v>
      </c>
      <c r="X677" t="s">
        <v>19</v>
      </c>
    </row>
    <row r="678" spans="1:24" x14ac:dyDescent="0.45">
      <c r="A678" t="s">
        <v>59</v>
      </c>
      <c r="B678" t="s">
        <v>60</v>
      </c>
      <c r="C678" t="s">
        <v>61</v>
      </c>
      <c r="D678" t="s">
        <v>62</v>
      </c>
      <c r="E678" t="s">
        <v>63</v>
      </c>
      <c r="F678" t="s">
        <v>77</v>
      </c>
      <c r="G678" t="s">
        <v>78</v>
      </c>
      <c r="H678" t="s">
        <v>238</v>
      </c>
      <c r="I678" t="s">
        <v>21</v>
      </c>
      <c r="J678" t="s">
        <v>279</v>
      </c>
      <c r="K678" t="s">
        <v>280</v>
      </c>
      <c r="L678" t="s">
        <v>193</v>
      </c>
      <c r="M678" t="s">
        <v>194</v>
      </c>
      <c r="N678" t="s">
        <v>197</v>
      </c>
      <c r="O678" t="s">
        <v>198</v>
      </c>
      <c r="P678" t="s">
        <v>72</v>
      </c>
      <c r="Q678" t="s">
        <v>73</v>
      </c>
      <c r="R678" s="10">
        <v>19704.68</v>
      </c>
      <c r="S678" t="s">
        <v>74</v>
      </c>
      <c r="T678">
        <v>2.0707819907094929E-5</v>
      </c>
      <c r="U678" s="10">
        <v>381.46628732672912</v>
      </c>
      <c r="V678" s="10">
        <v>45.013021904554037</v>
      </c>
      <c r="W678" s="10">
        <v>336.45326542217509</v>
      </c>
      <c r="X678" t="s">
        <v>19</v>
      </c>
    </row>
    <row r="679" spans="1:24" x14ac:dyDescent="0.45">
      <c r="A679" t="s">
        <v>59</v>
      </c>
      <c r="B679" t="s">
        <v>60</v>
      </c>
      <c r="C679" t="s">
        <v>61</v>
      </c>
      <c r="D679" t="s">
        <v>62</v>
      </c>
      <c r="E679" t="s">
        <v>63</v>
      </c>
      <c r="F679" t="s">
        <v>77</v>
      </c>
      <c r="G679" t="s">
        <v>78</v>
      </c>
      <c r="H679" t="s">
        <v>238</v>
      </c>
      <c r="I679" t="s">
        <v>21</v>
      </c>
      <c r="J679" t="s">
        <v>279</v>
      </c>
      <c r="K679" t="s">
        <v>280</v>
      </c>
      <c r="L679" t="s">
        <v>211</v>
      </c>
      <c r="M679" t="s">
        <v>212</v>
      </c>
      <c r="N679" t="s">
        <v>213</v>
      </c>
      <c r="O679" t="s">
        <v>214</v>
      </c>
      <c r="P679" t="s">
        <v>72</v>
      </c>
      <c r="Q679" t="s">
        <v>73</v>
      </c>
      <c r="R679" s="10">
        <v>66315.12</v>
      </c>
      <c r="S679" t="s">
        <v>74</v>
      </c>
      <c r="T679">
        <v>6.9691137439298123E-5</v>
      </c>
      <c r="U679" s="10">
        <v>1283.8058075556933</v>
      </c>
      <c r="V679" s="10">
        <v>151.48908529157183</v>
      </c>
      <c r="W679" s="10">
        <v>1132.3167222641214</v>
      </c>
      <c r="X679" t="s">
        <v>19</v>
      </c>
    </row>
    <row r="680" spans="1:24" x14ac:dyDescent="0.45">
      <c r="A680" t="s">
        <v>59</v>
      </c>
      <c r="B680" t="s">
        <v>60</v>
      </c>
      <c r="C680" t="s">
        <v>61</v>
      </c>
      <c r="D680" t="s">
        <v>62</v>
      </c>
      <c r="E680" t="s">
        <v>63</v>
      </c>
      <c r="F680" t="s">
        <v>77</v>
      </c>
      <c r="G680" t="s">
        <v>78</v>
      </c>
      <c r="H680" t="s">
        <v>238</v>
      </c>
      <c r="I680" t="s">
        <v>21</v>
      </c>
      <c r="J680" t="s">
        <v>279</v>
      </c>
      <c r="K680" t="s">
        <v>280</v>
      </c>
      <c r="L680" t="s">
        <v>162</v>
      </c>
      <c r="M680" t="s">
        <v>163</v>
      </c>
      <c r="N680" t="s">
        <v>239</v>
      </c>
      <c r="O680" t="s">
        <v>240</v>
      </c>
      <c r="P680" t="s">
        <v>72</v>
      </c>
      <c r="Q680" t="s">
        <v>73</v>
      </c>
      <c r="R680" s="10">
        <v>223162.23</v>
      </c>
      <c r="S680" t="s">
        <v>74</v>
      </c>
      <c r="T680">
        <v>2.3452313201258266E-4</v>
      </c>
      <c r="U680" s="10">
        <v>4320.2359718429125</v>
      </c>
      <c r="V680" s="10">
        <v>509.78784467746368</v>
      </c>
      <c r="W680" s="10">
        <v>3810.448127165449</v>
      </c>
      <c r="X680" t="s">
        <v>19</v>
      </c>
    </row>
    <row r="681" spans="1:24" x14ac:dyDescent="0.45">
      <c r="A681" t="s">
        <v>59</v>
      </c>
      <c r="B681" t="s">
        <v>60</v>
      </c>
      <c r="C681" t="s">
        <v>61</v>
      </c>
      <c r="D681" t="s">
        <v>62</v>
      </c>
      <c r="E681" t="s">
        <v>63</v>
      </c>
      <c r="F681" t="s">
        <v>77</v>
      </c>
      <c r="G681" t="s">
        <v>78</v>
      </c>
      <c r="H681" t="s">
        <v>238</v>
      </c>
      <c r="I681" t="s">
        <v>21</v>
      </c>
      <c r="J681" t="s">
        <v>279</v>
      </c>
      <c r="K681" t="s">
        <v>280</v>
      </c>
      <c r="L681" t="s">
        <v>82</v>
      </c>
      <c r="M681" t="s">
        <v>83</v>
      </c>
      <c r="N681" t="s">
        <v>102</v>
      </c>
      <c r="O681" t="s">
        <v>103</v>
      </c>
      <c r="P681" t="s">
        <v>72</v>
      </c>
      <c r="Q681" t="s">
        <v>73</v>
      </c>
      <c r="R681" s="10">
        <v>345304.99</v>
      </c>
      <c r="S681" t="s">
        <v>74</v>
      </c>
      <c r="T681">
        <v>3.6288402277739174E-4</v>
      </c>
      <c r="U681" s="10">
        <v>6684.8186588512635</v>
      </c>
      <c r="V681" s="10">
        <v>788.80860174444911</v>
      </c>
      <c r="W681" s="10">
        <v>5896.0100571068142</v>
      </c>
      <c r="X681" t="s">
        <v>19</v>
      </c>
    </row>
    <row r="682" spans="1:24" x14ac:dyDescent="0.45">
      <c r="A682" t="s">
        <v>59</v>
      </c>
      <c r="B682" t="s">
        <v>60</v>
      </c>
      <c r="C682" t="s">
        <v>61</v>
      </c>
      <c r="D682" t="s">
        <v>62</v>
      </c>
      <c r="E682" t="s">
        <v>63</v>
      </c>
      <c r="F682" t="s">
        <v>77</v>
      </c>
      <c r="G682" t="s">
        <v>78</v>
      </c>
      <c r="H682" t="s">
        <v>238</v>
      </c>
      <c r="I682" t="s">
        <v>21</v>
      </c>
      <c r="J682" t="s">
        <v>279</v>
      </c>
      <c r="K682" t="s">
        <v>280</v>
      </c>
      <c r="L682" t="s">
        <v>68</v>
      </c>
      <c r="M682" t="s">
        <v>69</v>
      </c>
      <c r="N682" t="s">
        <v>130</v>
      </c>
      <c r="O682" t="s">
        <v>131</v>
      </c>
      <c r="P682" t="s">
        <v>72</v>
      </c>
      <c r="Q682" t="s">
        <v>73</v>
      </c>
      <c r="R682" s="10">
        <v>409726.63</v>
      </c>
      <c r="S682" t="s">
        <v>74</v>
      </c>
      <c r="T682">
        <v>4.3058528558600893E-4</v>
      </c>
      <c r="U682" s="10">
        <v>7931.9682616004129</v>
      </c>
      <c r="V682" s="10">
        <v>935.97225486884884</v>
      </c>
      <c r="W682" s="10">
        <v>6995.9960067315642</v>
      </c>
      <c r="X682" t="s">
        <v>19</v>
      </c>
    </row>
    <row r="683" spans="1:24" x14ac:dyDescent="0.45">
      <c r="A683" t="s">
        <v>59</v>
      </c>
      <c r="B683" t="s">
        <v>60</v>
      </c>
      <c r="C683" t="s">
        <v>61</v>
      </c>
      <c r="D683" t="s">
        <v>62</v>
      </c>
      <c r="E683" t="s">
        <v>63</v>
      </c>
      <c r="F683" t="s">
        <v>77</v>
      </c>
      <c r="G683" t="s">
        <v>78</v>
      </c>
      <c r="H683" t="s">
        <v>238</v>
      </c>
      <c r="I683" t="s">
        <v>21</v>
      </c>
      <c r="J683" t="s">
        <v>279</v>
      </c>
      <c r="K683" t="s">
        <v>280</v>
      </c>
      <c r="L683" t="s">
        <v>82</v>
      </c>
      <c r="M683" t="s">
        <v>83</v>
      </c>
      <c r="N683" t="s">
        <v>88</v>
      </c>
      <c r="O683" t="s">
        <v>89</v>
      </c>
      <c r="P683" t="s">
        <v>72</v>
      </c>
      <c r="Q683" t="s">
        <v>73</v>
      </c>
      <c r="R683" s="10">
        <v>58632.520000000004</v>
      </c>
      <c r="S683" t="s">
        <v>74</v>
      </c>
      <c r="T683">
        <v>6.1617426157600206E-5</v>
      </c>
      <c r="U683" s="10">
        <v>1135.0770335275777</v>
      </c>
      <c r="V683" s="10">
        <v>133.93908995625418</v>
      </c>
      <c r="W683" s="10">
        <v>1001.1379435713235</v>
      </c>
      <c r="X683" t="s">
        <v>19</v>
      </c>
    </row>
    <row r="684" spans="1:24" x14ac:dyDescent="0.45">
      <c r="A684" t="s">
        <v>59</v>
      </c>
      <c r="B684" t="s">
        <v>60</v>
      </c>
      <c r="C684" t="s">
        <v>61</v>
      </c>
      <c r="D684" t="s">
        <v>62</v>
      </c>
      <c r="E684" t="s">
        <v>63</v>
      </c>
      <c r="F684" t="s">
        <v>77</v>
      </c>
      <c r="G684" t="s">
        <v>78</v>
      </c>
      <c r="H684" t="s">
        <v>238</v>
      </c>
      <c r="I684" t="s">
        <v>21</v>
      </c>
      <c r="J684" t="s">
        <v>279</v>
      </c>
      <c r="K684" t="s">
        <v>280</v>
      </c>
      <c r="L684" t="s">
        <v>82</v>
      </c>
      <c r="M684" t="s">
        <v>83</v>
      </c>
      <c r="N684" t="s">
        <v>184</v>
      </c>
      <c r="O684" t="s">
        <v>185</v>
      </c>
      <c r="P684" t="s">
        <v>72</v>
      </c>
      <c r="Q684" t="s">
        <v>73</v>
      </c>
      <c r="R684" s="10">
        <v>58632.66</v>
      </c>
      <c r="S684" t="s">
        <v>74</v>
      </c>
      <c r="T684">
        <v>6.1617573284820091E-5</v>
      </c>
      <c r="U684" s="10">
        <v>1135.0797438116438</v>
      </c>
      <c r="V684" s="10">
        <v>133.93940976977396</v>
      </c>
      <c r="W684" s="10">
        <v>1001.1403340418698</v>
      </c>
      <c r="X684" t="s">
        <v>19</v>
      </c>
    </row>
    <row r="685" spans="1:24" x14ac:dyDescent="0.45">
      <c r="A685" t="s">
        <v>59</v>
      </c>
      <c r="B685" t="s">
        <v>60</v>
      </c>
      <c r="C685" t="s">
        <v>61</v>
      </c>
      <c r="D685" t="s">
        <v>62</v>
      </c>
      <c r="E685" t="s">
        <v>63</v>
      </c>
      <c r="F685" t="s">
        <v>77</v>
      </c>
      <c r="G685" t="s">
        <v>78</v>
      </c>
      <c r="H685" t="s">
        <v>238</v>
      </c>
      <c r="I685" t="s">
        <v>21</v>
      </c>
      <c r="J685" t="s">
        <v>279</v>
      </c>
      <c r="K685" t="s">
        <v>280</v>
      </c>
      <c r="L685" t="s">
        <v>112</v>
      </c>
      <c r="M685" t="s">
        <v>113</v>
      </c>
      <c r="N685" t="s">
        <v>199</v>
      </c>
      <c r="O685" t="s">
        <v>200</v>
      </c>
      <c r="P685" t="s">
        <v>72</v>
      </c>
      <c r="Q685" t="s">
        <v>73</v>
      </c>
      <c r="R685" s="10">
        <v>36455.279999999999</v>
      </c>
      <c r="S685" t="s">
        <v>74</v>
      </c>
      <c r="T685">
        <v>3.8311171402058778E-5</v>
      </c>
      <c r="U685" s="10">
        <v>705.74403213126834</v>
      </c>
      <c r="V685" s="10">
        <v>83.277795791489666</v>
      </c>
      <c r="W685" s="10">
        <v>622.46623633977867</v>
      </c>
      <c r="X685" t="s">
        <v>19</v>
      </c>
    </row>
    <row r="686" spans="1:24" x14ac:dyDescent="0.45">
      <c r="A686" t="s">
        <v>59</v>
      </c>
      <c r="B686" t="s">
        <v>60</v>
      </c>
      <c r="C686" t="s">
        <v>61</v>
      </c>
      <c r="D686" t="s">
        <v>62</v>
      </c>
      <c r="E686" t="s">
        <v>63</v>
      </c>
      <c r="F686" t="s">
        <v>77</v>
      </c>
      <c r="G686" t="s">
        <v>78</v>
      </c>
      <c r="H686" t="s">
        <v>238</v>
      </c>
      <c r="I686" t="s">
        <v>21</v>
      </c>
      <c r="J686" t="s">
        <v>279</v>
      </c>
      <c r="K686" t="s">
        <v>280</v>
      </c>
      <c r="L686" t="s">
        <v>112</v>
      </c>
      <c r="M686" t="s">
        <v>113</v>
      </c>
      <c r="N686" t="s">
        <v>152</v>
      </c>
      <c r="O686" t="s">
        <v>153</v>
      </c>
      <c r="P686" t="s">
        <v>72</v>
      </c>
      <c r="Q686" t="s">
        <v>73</v>
      </c>
      <c r="R686" s="10">
        <v>48851.98</v>
      </c>
      <c r="S686" t="s">
        <v>74</v>
      </c>
      <c r="T686">
        <v>5.1338971449676088E-5</v>
      </c>
      <c r="U686" s="10">
        <v>945.73387840653209</v>
      </c>
      <c r="V686" s="10">
        <v>111.5965976519708</v>
      </c>
      <c r="W686" s="10">
        <v>834.13728075456129</v>
      </c>
      <c r="X686" t="s">
        <v>19</v>
      </c>
    </row>
    <row r="687" spans="1:24" x14ac:dyDescent="0.45">
      <c r="A687" t="s">
        <v>59</v>
      </c>
      <c r="B687" t="s">
        <v>60</v>
      </c>
      <c r="C687" t="s">
        <v>146</v>
      </c>
      <c r="D687" t="s">
        <v>147</v>
      </c>
      <c r="E687" t="s">
        <v>63</v>
      </c>
      <c r="F687" t="s">
        <v>77</v>
      </c>
      <c r="G687" t="s">
        <v>78</v>
      </c>
      <c r="H687" t="s">
        <v>238</v>
      </c>
      <c r="I687" t="s">
        <v>21</v>
      </c>
      <c r="J687" t="s">
        <v>289</v>
      </c>
      <c r="K687" t="s">
        <v>290</v>
      </c>
      <c r="L687" t="s">
        <v>82</v>
      </c>
      <c r="M687" t="s">
        <v>83</v>
      </c>
      <c r="N687" t="s">
        <v>102</v>
      </c>
      <c r="O687" t="s">
        <v>103</v>
      </c>
      <c r="P687" t="s">
        <v>72</v>
      </c>
      <c r="Q687" t="s">
        <v>73</v>
      </c>
      <c r="R687" s="10">
        <v>1563.95</v>
      </c>
      <c r="S687" t="s">
        <v>74</v>
      </c>
      <c r="T687">
        <v>1.6435686823486154E-6</v>
      </c>
      <c r="U687" s="10">
        <v>30.276776890801472</v>
      </c>
      <c r="V687" s="10">
        <v>3.5726596731145737</v>
      </c>
      <c r="W687" s="10">
        <v>26.7041172176869</v>
      </c>
      <c r="X687" t="s">
        <v>19</v>
      </c>
    </row>
    <row r="688" spans="1:24" x14ac:dyDescent="0.45">
      <c r="A688" t="s">
        <v>59</v>
      </c>
      <c r="B688" t="s">
        <v>60</v>
      </c>
      <c r="C688" t="s">
        <v>146</v>
      </c>
      <c r="D688" t="s">
        <v>147</v>
      </c>
      <c r="E688" t="s">
        <v>63</v>
      </c>
      <c r="F688" t="s">
        <v>77</v>
      </c>
      <c r="G688" t="s">
        <v>78</v>
      </c>
      <c r="H688" t="s">
        <v>238</v>
      </c>
      <c r="I688" t="s">
        <v>21</v>
      </c>
      <c r="J688" t="s">
        <v>289</v>
      </c>
      <c r="K688" t="s">
        <v>290</v>
      </c>
      <c r="L688" t="s">
        <v>112</v>
      </c>
      <c r="M688" t="s">
        <v>113</v>
      </c>
      <c r="N688" t="s">
        <v>114</v>
      </c>
      <c r="O688" t="s">
        <v>115</v>
      </c>
      <c r="P688" t="s">
        <v>72</v>
      </c>
      <c r="Q688" t="s">
        <v>73</v>
      </c>
      <c r="R688" s="10">
        <v>15168.960000000001</v>
      </c>
      <c r="S688" t="s">
        <v>74</v>
      </c>
      <c r="T688">
        <v>1.5941192237474889E-5</v>
      </c>
      <c r="U688" s="10">
        <v>293.65850416285173</v>
      </c>
      <c r="V688" s="10">
        <v>34.651703491216509</v>
      </c>
      <c r="W688" s="10">
        <v>259.00680067163523</v>
      </c>
      <c r="X688" t="s">
        <v>19</v>
      </c>
    </row>
    <row r="689" spans="1:24" x14ac:dyDescent="0.45">
      <c r="A689" t="s">
        <v>59</v>
      </c>
      <c r="B689" t="s">
        <v>60</v>
      </c>
      <c r="C689" t="s">
        <v>146</v>
      </c>
      <c r="D689" t="s">
        <v>147</v>
      </c>
      <c r="E689" t="s">
        <v>63</v>
      </c>
      <c r="F689" t="s">
        <v>77</v>
      </c>
      <c r="G689" t="s">
        <v>78</v>
      </c>
      <c r="H689" t="s">
        <v>238</v>
      </c>
      <c r="I689" t="s">
        <v>21</v>
      </c>
      <c r="J689" t="s">
        <v>289</v>
      </c>
      <c r="K689" t="s">
        <v>290</v>
      </c>
      <c r="L689" t="s">
        <v>82</v>
      </c>
      <c r="M689" t="s">
        <v>83</v>
      </c>
      <c r="N689" t="s">
        <v>174</v>
      </c>
      <c r="O689" t="s">
        <v>175</v>
      </c>
      <c r="P689" t="s">
        <v>72</v>
      </c>
      <c r="Q689" t="s">
        <v>73</v>
      </c>
      <c r="R689" s="10">
        <v>284.35000000000002</v>
      </c>
      <c r="S689" t="s">
        <v>74</v>
      </c>
      <c r="T689">
        <v>2.9882589266014181E-7</v>
      </c>
      <c r="U689" s="10">
        <v>5.504780529364365</v>
      </c>
      <c r="V689" s="10">
        <v>0.64956410246499507</v>
      </c>
      <c r="W689" s="10">
        <v>4.8552164268993696</v>
      </c>
      <c r="X689" t="s">
        <v>19</v>
      </c>
    </row>
    <row r="690" spans="1:24" x14ac:dyDescent="0.45">
      <c r="A690" t="s">
        <v>59</v>
      </c>
      <c r="B690" t="s">
        <v>60</v>
      </c>
      <c r="C690" t="s">
        <v>146</v>
      </c>
      <c r="D690" t="s">
        <v>147</v>
      </c>
      <c r="E690" t="s">
        <v>63</v>
      </c>
      <c r="F690" t="s">
        <v>77</v>
      </c>
      <c r="G690" t="s">
        <v>78</v>
      </c>
      <c r="H690" t="s">
        <v>238</v>
      </c>
      <c r="I690" t="s">
        <v>21</v>
      </c>
      <c r="J690" t="s">
        <v>289</v>
      </c>
      <c r="K690" t="s">
        <v>290</v>
      </c>
      <c r="L690" t="s">
        <v>94</v>
      </c>
      <c r="M690" t="s">
        <v>95</v>
      </c>
      <c r="N690" t="s">
        <v>96</v>
      </c>
      <c r="O690" t="s">
        <v>97</v>
      </c>
      <c r="P690" t="s">
        <v>72</v>
      </c>
      <c r="Q690" t="s">
        <v>73</v>
      </c>
      <c r="R690" s="10">
        <v>513.95000000000005</v>
      </c>
      <c r="S690" t="s">
        <v>74</v>
      </c>
      <c r="T690">
        <v>5.401145332606995E-7</v>
      </c>
      <c r="U690" s="10">
        <v>9.9496463972808709</v>
      </c>
      <c r="V690" s="10">
        <v>1.1740582748791428</v>
      </c>
      <c r="W690" s="10">
        <v>8.7755881224017287</v>
      </c>
      <c r="X690" t="s">
        <v>19</v>
      </c>
    </row>
    <row r="691" spans="1:24" x14ac:dyDescent="0.45">
      <c r="A691" t="s">
        <v>59</v>
      </c>
      <c r="B691" t="s">
        <v>60</v>
      </c>
      <c r="C691" t="s">
        <v>120</v>
      </c>
      <c r="D691" t="s">
        <v>121</v>
      </c>
      <c r="E691" t="s">
        <v>63</v>
      </c>
      <c r="F691" t="s">
        <v>77</v>
      </c>
      <c r="G691" t="s">
        <v>78</v>
      </c>
      <c r="H691" t="s">
        <v>238</v>
      </c>
      <c r="I691" t="s">
        <v>21</v>
      </c>
      <c r="J691" t="s">
        <v>285</v>
      </c>
      <c r="K691" t="s">
        <v>286</v>
      </c>
      <c r="L691" t="s">
        <v>82</v>
      </c>
      <c r="M691" t="s">
        <v>83</v>
      </c>
      <c r="N691" t="s">
        <v>102</v>
      </c>
      <c r="O691" t="s">
        <v>103</v>
      </c>
      <c r="P691" t="s">
        <v>72</v>
      </c>
      <c r="Q691" t="s">
        <v>73</v>
      </c>
      <c r="R691" s="10">
        <v>9800.630000000001</v>
      </c>
      <c r="S691" t="s">
        <v>74</v>
      </c>
      <c r="T691">
        <v>1.0299567463976669E-5</v>
      </c>
      <c r="U691" s="10">
        <v>189.73208088448843</v>
      </c>
      <c r="V691" s="10">
        <v>22.388385544369637</v>
      </c>
      <c r="W691" s="10">
        <v>167.34369534011878</v>
      </c>
      <c r="X691" t="s">
        <v>19</v>
      </c>
    </row>
    <row r="692" spans="1:24" x14ac:dyDescent="0.45">
      <c r="A692" t="s">
        <v>59</v>
      </c>
      <c r="B692" t="s">
        <v>60</v>
      </c>
      <c r="C692" t="s">
        <v>61</v>
      </c>
      <c r="D692" t="s">
        <v>62</v>
      </c>
      <c r="E692" t="s">
        <v>63</v>
      </c>
      <c r="F692" t="s">
        <v>77</v>
      </c>
      <c r="G692" t="s">
        <v>78</v>
      </c>
      <c r="H692" t="s">
        <v>238</v>
      </c>
      <c r="I692" t="s">
        <v>21</v>
      </c>
      <c r="J692" t="s">
        <v>80</v>
      </c>
      <c r="K692" t="s">
        <v>81</v>
      </c>
      <c r="L692" t="s">
        <v>68</v>
      </c>
      <c r="M692" t="s">
        <v>69</v>
      </c>
      <c r="N692" t="s">
        <v>122</v>
      </c>
      <c r="O692" t="s">
        <v>123</v>
      </c>
      <c r="P692" t="s">
        <v>72</v>
      </c>
      <c r="Q692" t="s">
        <v>73</v>
      </c>
      <c r="R692" s="10">
        <v>742123.62</v>
      </c>
      <c r="S692" t="s">
        <v>74</v>
      </c>
      <c r="T692">
        <v>7.7990417869061319E-4</v>
      </c>
      <c r="U692" s="10">
        <v>14366.898729584662</v>
      </c>
      <c r="V692" s="10">
        <v>1695.2940500909901</v>
      </c>
      <c r="W692" s="10">
        <v>12671.604679493672</v>
      </c>
      <c r="X692" t="s">
        <v>19</v>
      </c>
    </row>
    <row r="693" spans="1:24" x14ac:dyDescent="0.45">
      <c r="A693" t="s">
        <v>59</v>
      </c>
      <c r="B693" t="s">
        <v>60</v>
      </c>
      <c r="C693" t="s">
        <v>154</v>
      </c>
      <c r="D693" t="s">
        <v>155</v>
      </c>
      <c r="E693" t="s">
        <v>63</v>
      </c>
      <c r="F693" t="s">
        <v>77</v>
      </c>
      <c r="G693" t="s">
        <v>78</v>
      </c>
      <c r="H693" t="s">
        <v>238</v>
      </c>
      <c r="I693" t="s">
        <v>21</v>
      </c>
      <c r="J693" t="s">
        <v>287</v>
      </c>
      <c r="K693" t="s">
        <v>288</v>
      </c>
      <c r="L693" t="s">
        <v>82</v>
      </c>
      <c r="M693" t="s">
        <v>83</v>
      </c>
      <c r="N693" t="s">
        <v>102</v>
      </c>
      <c r="O693" t="s">
        <v>103</v>
      </c>
      <c r="P693" t="s">
        <v>72</v>
      </c>
      <c r="Q693" t="s">
        <v>73</v>
      </c>
      <c r="R693" s="10">
        <v>587.4</v>
      </c>
      <c r="S693" t="s">
        <v>74</v>
      </c>
      <c r="T693">
        <v>6.1730377826118266E-7</v>
      </c>
      <c r="U693" s="10">
        <v>11.371577573232383</v>
      </c>
      <c r="V693" s="10">
        <v>1.3418461536414212</v>
      </c>
      <c r="W693" s="10">
        <v>10.029731419590961</v>
      </c>
      <c r="X693" t="s">
        <v>19</v>
      </c>
    </row>
    <row r="694" spans="1:24" x14ac:dyDescent="0.45">
      <c r="A694" t="s">
        <v>59</v>
      </c>
      <c r="B694" t="s">
        <v>60</v>
      </c>
      <c r="C694" t="s">
        <v>142</v>
      </c>
      <c r="D694" t="s">
        <v>143</v>
      </c>
      <c r="E694" t="s">
        <v>63</v>
      </c>
      <c r="F694" t="s">
        <v>77</v>
      </c>
      <c r="G694" t="s">
        <v>78</v>
      </c>
      <c r="H694" t="s">
        <v>238</v>
      </c>
      <c r="I694" t="s">
        <v>21</v>
      </c>
      <c r="J694" t="s">
        <v>287</v>
      </c>
      <c r="K694" t="s">
        <v>288</v>
      </c>
      <c r="L694" t="s">
        <v>68</v>
      </c>
      <c r="M694" t="s">
        <v>69</v>
      </c>
      <c r="N694" t="s">
        <v>122</v>
      </c>
      <c r="O694" t="s">
        <v>123</v>
      </c>
      <c r="P694" t="s">
        <v>72</v>
      </c>
      <c r="Q694" t="s">
        <v>73</v>
      </c>
      <c r="R694" s="10">
        <v>13412.43</v>
      </c>
      <c r="S694" t="s">
        <v>74</v>
      </c>
      <c r="T694">
        <v>1.4095239555096415E-5</v>
      </c>
      <c r="U694" s="10">
        <v>259.65353794781953</v>
      </c>
      <c r="V694" s="10">
        <v>30.639117477842706</v>
      </c>
      <c r="W694" s="10">
        <v>229.01442046997684</v>
      </c>
      <c r="X694" t="s">
        <v>19</v>
      </c>
    </row>
    <row r="695" spans="1:24" x14ac:dyDescent="0.45">
      <c r="A695" t="s">
        <v>59</v>
      </c>
      <c r="B695" t="s">
        <v>60</v>
      </c>
      <c r="C695" t="s">
        <v>154</v>
      </c>
      <c r="D695" t="s">
        <v>155</v>
      </c>
      <c r="E695" t="s">
        <v>63</v>
      </c>
      <c r="F695" t="s">
        <v>77</v>
      </c>
      <c r="G695" t="s">
        <v>78</v>
      </c>
      <c r="H695" t="s">
        <v>238</v>
      </c>
      <c r="I695" t="s">
        <v>21</v>
      </c>
      <c r="J695" t="s">
        <v>291</v>
      </c>
      <c r="K695" t="s">
        <v>292</v>
      </c>
      <c r="L695" t="s">
        <v>82</v>
      </c>
      <c r="M695" t="s">
        <v>83</v>
      </c>
      <c r="N695" t="s">
        <v>215</v>
      </c>
      <c r="O695" t="s">
        <v>216</v>
      </c>
      <c r="P695" t="s">
        <v>72</v>
      </c>
      <c r="Q695" t="s">
        <v>73</v>
      </c>
      <c r="R695" s="10">
        <v>958264.20000000007</v>
      </c>
      <c r="S695" t="s">
        <v>74</v>
      </c>
      <c r="T695">
        <v>1.0070481975356311E-3</v>
      </c>
      <c r="U695" s="10">
        <v>18551.201372065836</v>
      </c>
      <c r="V695" s="10">
        <v>2189.0417619037689</v>
      </c>
      <c r="W695" s="10">
        <v>16362.159610162067</v>
      </c>
      <c r="X695" t="s">
        <v>19</v>
      </c>
    </row>
    <row r="696" spans="1:24" x14ac:dyDescent="0.45">
      <c r="A696" t="s">
        <v>59</v>
      </c>
      <c r="B696" t="s">
        <v>60</v>
      </c>
      <c r="C696" t="s">
        <v>180</v>
      </c>
      <c r="D696" t="s">
        <v>181</v>
      </c>
      <c r="E696" t="s">
        <v>63</v>
      </c>
      <c r="F696" t="s">
        <v>77</v>
      </c>
      <c r="G696" t="s">
        <v>78</v>
      </c>
      <c r="H696" t="s">
        <v>238</v>
      </c>
      <c r="I696" t="s">
        <v>21</v>
      </c>
      <c r="J696" t="s">
        <v>291</v>
      </c>
      <c r="K696" t="s">
        <v>292</v>
      </c>
      <c r="L696" t="s">
        <v>82</v>
      </c>
      <c r="M696" t="s">
        <v>83</v>
      </c>
      <c r="N696" t="s">
        <v>215</v>
      </c>
      <c r="O696" t="s">
        <v>216</v>
      </c>
      <c r="P696" t="s">
        <v>72</v>
      </c>
      <c r="Q696" t="s">
        <v>73</v>
      </c>
      <c r="R696" s="10">
        <v>159871.63</v>
      </c>
      <c r="S696" t="s">
        <v>74</v>
      </c>
      <c r="T696">
        <v>1.680104889951887E-4</v>
      </c>
      <c r="U696" s="10">
        <v>3094.9823668779459</v>
      </c>
      <c r="V696" s="10">
        <v>365.20791929159765</v>
      </c>
      <c r="W696" s="10">
        <v>2729.7744475863483</v>
      </c>
      <c r="X696" t="s">
        <v>19</v>
      </c>
    </row>
    <row r="697" spans="1:24" x14ac:dyDescent="0.45">
      <c r="A697" t="s">
        <v>59</v>
      </c>
      <c r="B697" t="s">
        <v>60</v>
      </c>
      <c r="C697" t="s">
        <v>168</v>
      </c>
      <c r="D697" t="s">
        <v>169</v>
      </c>
      <c r="E697" t="s">
        <v>63</v>
      </c>
      <c r="F697" t="s">
        <v>77</v>
      </c>
      <c r="G697" t="s">
        <v>78</v>
      </c>
      <c r="H697" t="s">
        <v>238</v>
      </c>
      <c r="I697" t="s">
        <v>21</v>
      </c>
      <c r="J697" t="s">
        <v>291</v>
      </c>
      <c r="K697" t="s">
        <v>292</v>
      </c>
      <c r="L697" t="s">
        <v>82</v>
      </c>
      <c r="M697" t="s">
        <v>83</v>
      </c>
      <c r="N697" t="s">
        <v>215</v>
      </c>
      <c r="O697" t="s">
        <v>216</v>
      </c>
      <c r="P697" t="s">
        <v>72</v>
      </c>
      <c r="Q697" t="s">
        <v>73</v>
      </c>
      <c r="R697" s="10">
        <v>816980.6</v>
      </c>
      <c r="S697" t="s">
        <v>74</v>
      </c>
      <c r="T697">
        <v>8.5857203123269996E-4</v>
      </c>
      <c r="U697" s="10">
        <v>15816.067873214055</v>
      </c>
      <c r="V697" s="10">
        <v>1866.2960090392587</v>
      </c>
      <c r="W697" s="10">
        <v>13949.771864174796</v>
      </c>
      <c r="X697" t="s">
        <v>19</v>
      </c>
    </row>
    <row r="698" spans="1:24" x14ac:dyDescent="0.45">
      <c r="A698" t="s">
        <v>59</v>
      </c>
      <c r="B698" t="s">
        <v>60</v>
      </c>
      <c r="C698" t="s">
        <v>134</v>
      </c>
      <c r="D698" t="s">
        <v>135</v>
      </c>
      <c r="E698" t="s">
        <v>63</v>
      </c>
      <c r="F698" t="s">
        <v>77</v>
      </c>
      <c r="G698" t="s">
        <v>78</v>
      </c>
      <c r="H698" t="s">
        <v>238</v>
      </c>
      <c r="I698" t="s">
        <v>21</v>
      </c>
      <c r="J698" t="s">
        <v>291</v>
      </c>
      <c r="K698" t="s">
        <v>292</v>
      </c>
      <c r="L698" t="s">
        <v>82</v>
      </c>
      <c r="M698" t="s">
        <v>83</v>
      </c>
      <c r="N698" t="s">
        <v>215</v>
      </c>
      <c r="O698" t="s">
        <v>216</v>
      </c>
      <c r="P698" t="s">
        <v>72</v>
      </c>
      <c r="Q698" t="s">
        <v>73</v>
      </c>
      <c r="R698" s="10">
        <v>589625.18000000005</v>
      </c>
      <c r="S698" t="s">
        <v>74</v>
      </c>
      <c r="T698">
        <v>6.196422393121041E-4</v>
      </c>
      <c r="U698" s="10">
        <v>11414.65521535769</v>
      </c>
      <c r="V698" s="10">
        <v>1346.9293154122076</v>
      </c>
      <c r="W698" s="10">
        <v>10067.725899945483</v>
      </c>
      <c r="X698" t="s">
        <v>19</v>
      </c>
    </row>
    <row r="699" spans="1:24" x14ac:dyDescent="0.45">
      <c r="A699" t="s">
        <v>59</v>
      </c>
      <c r="B699" t="s">
        <v>60</v>
      </c>
      <c r="C699" t="s">
        <v>91</v>
      </c>
      <c r="D699" t="s">
        <v>92</v>
      </c>
      <c r="E699" t="s">
        <v>63</v>
      </c>
      <c r="F699" t="s">
        <v>77</v>
      </c>
      <c r="G699" t="s">
        <v>78</v>
      </c>
      <c r="H699" t="s">
        <v>238</v>
      </c>
      <c r="I699" t="s">
        <v>21</v>
      </c>
      <c r="J699" t="s">
        <v>291</v>
      </c>
      <c r="K699" t="s">
        <v>292</v>
      </c>
      <c r="L699" t="s">
        <v>82</v>
      </c>
      <c r="M699" t="s">
        <v>83</v>
      </c>
      <c r="N699" t="s">
        <v>215</v>
      </c>
      <c r="O699" t="s">
        <v>216</v>
      </c>
      <c r="P699" t="s">
        <v>72</v>
      </c>
      <c r="Q699" t="s">
        <v>73</v>
      </c>
      <c r="R699" s="10">
        <v>492726.29000000004</v>
      </c>
      <c r="S699" t="s">
        <v>74</v>
      </c>
      <c r="T699">
        <v>5.1781035149066259E-4</v>
      </c>
      <c r="U699" s="10">
        <v>9538.7729470650247</v>
      </c>
      <c r="V699" s="10">
        <v>1125.5752077536729</v>
      </c>
      <c r="W699" s="10">
        <v>8413.1977393113521</v>
      </c>
      <c r="X699" t="s">
        <v>19</v>
      </c>
    </row>
    <row r="700" spans="1:24" x14ac:dyDescent="0.45">
      <c r="A700" t="s">
        <v>59</v>
      </c>
      <c r="B700" t="s">
        <v>60</v>
      </c>
      <c r="C700" t="s">
        <v>116</v>
      </c>
      <c r="D700" t="s">
        <v>117</v>
      </c>
      <c r="E700" t="s">
        <v>63</v>
      </c>
      <c r="F700" t="s">
        <v>77</v>
      </c>
      <c r="G700" t="s">
        <v>78</v>
      </c>
      <c r="H700" t="s">
        <v>238</v>
      </c>
      <c r="I700" t="s">
        <v>21</v>
      </c>
      <c r="J700" t="s">
        <v>291</v>
      </c>
      <c r="K700" t="s">
        <v>292</v>
      </c>
      <c r="L700" t="s">
        <v>82</v>
      </c>
      <c r="M700" t="s">
        <v>83</v>
      </c>
      <c r="N700" t="s">
        <v>215</v>
      </c>
      <c r="O700" t="s">
        <v>216</v>
      </c>
      <c r="P700" t="s">
        <v>72</v>
      </c>
      <c r="Q700" t="s">
        <v>73</v>
      </c>
      <c r="R700" s="10">
        <v>578942.34</v>
      </c>
      <c r="S700" t="s">
        <v>74</v>
      </c>
      <c r="T700">
        <v>6.0841554967206368E-4</v>
      </c>
      <c r="U700" s="10">
        <v>11207.844279432544</v>
      </c>
      <c r="V700" s="10">
        <v>1322.5256249730403</v>
      </c>
      <c r="W700" s="10">
        <v>9885.3186544595028</v>
      </c>
      <c r="X700" t="s">
        <v>19</v>
      </c>
    </row>
    <row r="701" spans="1:24" x14ac:dyDescent="0.45">
      <c r="A701" t="s">
        <v>59</v>
      </c>
      <c r="B701" t="s">
        <v>60</v>
      </c>
      <c r="C701" t="s">
        <v>136</v>
      </c>
      <c r="D701" t="s">
        <v>137</v>
      </c>
      <c r="E701" t="s">
        <v>63</v>
      </c>
      <c r="F701" t="s">
        <v>77</v>
      </c>
      <c r="G701" t="s">
        <v>78</v>
      </c>
      <c r="H701" t="s">
        <v>238</v>
      </c>
      <c r="I701" t="s">
        <v>21</v>
      </c>
      <c r="J701" t="s">
        <v>291</v>
      </c>
      <c r="K701" t="s">
        <v>292</v>
      </c>
      <c r="L701" t="s">
        <v>82</v>
      </c>
      <c r="M701" t="s">
        <v>83</v>
      </c>
      <c r="N701" t="s">
        <v>215</v>
      </c>
      <c r="O701" t="s">
        <v>216</v>
      </c>
      <c r="P701" t="s">
        <v>72</v>
      </c>
      <c r="Q701" t="s">
        <v>73</v>
      </c>
      <c r="R701" s="10">
        <v>812321.07000000007</v>
      </c>
      <c r="S701" t="s">
        <v>74</v>
      </c>
      <c r="T701">
        <v>8.5367529055527182E-4</v>
      </c>
      <c r="U701" s="10">
        <v>15725.863230977413</v>
      </c>
      <c r="V701" s="10">
        <v>1855.6518612553348</v>
      </c>
      <c r="W701" s="10">
        <v>13870.211369722078</v>
      </c>
      <c r="X701" t="s">
        <v>19</v>
      </c>
    </row>
    <row r="702" spans="1:24" x14ac:dyDescent="0.45">
      <c r="A702" t="s">
        <v>59</v>
      </c>
      <c r="B702" t="s">
        <v>60</v>
      </c>
      <c r="C702" t="s">
        <v>190</v>
      </c>
      <c r="D702" t="s">
        <v>191</v>
      </c>
      <c r="E702" t="s">
        <v>63</v>
      </c>
      <c r="F702" t="s">
        <v>77</v>
      </c>
      <c r="G702" t="s">
        <v>78</v>
      </c>
      <c r="H702" t="s">
        <v>238</v>
      </c>
      <c r="I702" t="s">
        <v>21</v>
      </c>
      <c r="J702" t="s">
        <v>291</v>
      </c>
      <c r="K702" t="s">
        <v>292</v>
      </c>
      <c r="L702" t="s">
        <v>82</v>
      </c>
      <c r="M702" t="s">
        <v>83</v>
      </c>
      <c r="N702" t="s">
        <v>215</v>
      </c>
      <c r="O702" t="s">
        <v>216</v>
      </c>
      <c r="P702" t="s">
        <v>72</v>
      </c>
      <c r="Q702" t="s">
        <v>73</v>
      </c>
      <c r="R702" s="10">
        <v>874239.45000000007</v>
      </c>
      <c r="S702" t="s">
        <v>74</v>
      </c>
      <c r="T702">
        <v>9.1874585561794065E-4</v>
      </c>
      <c r="U702" s="10">
        <v>16924.551793079696</v>
      </c>
      <c r="V702" s="10">
        <v>1997.0971115834043</v>
      </c>
      <c r="W702" s="10">
        <v>14927.454681496292</v>
      </c>
      <c r="X702" t="s">
        <v>19</v>
      </c>
    </row>
    <row r="703" spans="1:24" x14ac:dyDescent="0.45">
      <c r="A703" t="s">
        <v>59</v>
      </c>
      <c r="B703" t="s">
        <v>60</v>
      </c>
      <c r="C703" t="s">
        <v>108</v>
      </c>
      <c r="D703" t="s">
        <v>109</v>
      </c>
      <c r="E703" t="s">
        <v>63</v>
      </c>
      <c r="F703" t="s">
        <v>77</v>
      </c>
      <c r="G703" t="s">
        <v>78</v>
      </c>
      <c r="H703" t="s">
        <v>238</v>
      </c>
      <c r="I703" t="s">
        <v>21</v>
      </c>
      <c r="J703" t="s">
        <v>291</v>
      </c>
      <c r="K703" t="s">
        <v>292</v>
      </c>
      <c r="L703" t="s">
        <v>82</v>
      </c>
      <c r="M703" t="s">
        <v>83</v>
      </c>
      <c r="N703" t="s">
        <v>215</v>
      </c>
      <c r="O703" t="s">
        <v>216</v>
      </c>
      <c r="P703" t="s">
        <v>72</v>
      </c>
      <c r="Q703" t="s">
        <v>73</v>
      </c>
      <c r="R703" s="10">
        <v>1067883.3400000001</v>
      </c>
      <c r="S703" t="s">
        <v>74</v>
      </c>
      <c r="T703">
        <v>1.1222479069189159E-3</v>
      </c>
      <c r="U703" s="10">
        <v>20673.337146701553</v>
      </c>
      <c r="V703" s="10">
        <v>2439.4537833107834</v>
      </c>
      <c r="W703" s="10">
        <v>18233.883363390771</v>
      </c>
      <c r="X703" t="s">
        <v>19</v>
      </c>
    </row>
    <row r="704" spans="1:24" x14ac:dyDescent="0.45">
      <c r="A704" t="s">
        <v>59</v>
      </c>
      <c r="B704" t="s">
        <v>60</v>
      </c>
      <c r="C704" t="s">
        <v>140</v>
      </c>
      <c r="D704" t="s">
        <v>141</v>
      </c>
      <c r="E704" t="s">
        <v>63</v>
      </c>
      <c r="F704" t="s">
        <v>77</v>
      </c>
      <c r="G704" t="s">
        <v>78</v>
      </c>
      <c r="H704" t="s">
        <v>238</v>
      </c>
      <c r="I704" t="s">
        <v>21</v>
      </c>
      <c r="J704" t="s">
        <v>291</v>
      </c>
      <c r="K704" t="s">
        <v>292</v>
      </c>
      <c r="L704" t="s">
        <v>82</v>
      </c>
      <c r="M704" t="s">
        <v>83</v>
      </c>
      <c r="N704" t="s">
        <v>215</v>
      </c>
      <c r="O704" t="s">
        <v>216</v>
      </c>
      <c r="P704" t="s">
        <v>72</v>
      </c>
      <c r="Q704" t="s">
        <v>73</v>
      </c>
      <c r="R704" s="10">
        <v>1269537.6099999999</v>
      </c>
      <c r="S704" t="s">
        <v>74</v>
      </c>
      <c r="T704">
        <v>1.3341681363596726E-3</v>
      </c>
      <c r="U704" s="10">
        <v>24577.19682371644</v>
      </c>
      <c r="V704" s="10">
        <v>2900.1092251985401</v>
      </c>
      <c r="W704" s="10">
        <v>21677.087598517901</v>
      </c>
      <c r="X704" t="s">
        <v>19</v>
      </c>
    </row>
    <row r="705" spans="1:24" x14ac:dyDescent="0.45">
      <c r="A705" t="s">
        <v>59</v>
      </c>
      <c r="B705" t="s">
        <v>60</v>
      </c>
      <c r="C705" t="s">
        <v>190</v>
      </c>
      <c r="D705" t="s">
        <v>191</v>
      </c>
      <c r="E705" t="s">
        <v>63</v>
      </c>
      <c r="F705" t="s">
        <v>77</v>
      </c>
      <c r="G705" t="s">
        <v>78</v>
      </c>
      <c r="H705" t="s">
        <v>238</v>
      </c>
      <c r="I705" t="s">
        <v>21</v>
      </c>
      <c r="J705" t="s">
        <v>293</v>
      </c>
      <c r="K705" t="s">
        <v>294</v>
      </c>
      <c r="L705" t="s">
        <v>94</v>
      </c>
      <c r="M705" t="s">
        <v>95</v>
      </c>
      <c r="N705" t="s">
        <v>96</v>
      </c>
      <c r="O705" t="s">
        <v>97</v>
      </c>
      <c r="P705" t="s">
        <v>72</v>
      </c>
      <c r="Q705" t="s">
        <v>73</v>
      </c>
      <c r="R705" s="10">
        <v>2563.7800000000002</v>
      </c>
      <c r="S705" t="s">
        <v>74</v>
      </c>
      <c r="T705">
        <v>2.6942987412843974E-6</v>
      </c>
      <c r="U705" s="10">
        <v>49.632657730169768</v>
      </c>
      <c r="V705" s="10">
        <v>5.8566536121600334</v>
      </c>
      <c r="W705" s="10">
        <v>43.776004118009737</v>
      </c>
      <c r="X705" t="s">
        <v>19</v>
      </c>
    </row>
    <row r="706" spans="1:24" x14ac:dyDescent="0.45">
      <c r="A706" t="s">
        <v>59</v>
      </c>
      <c r="B706" t="s">
        <v>60</v>
      </c>
      <c r="C706" t="s">
        <v>61</v>
      </c>
      <c r="D706" t="s">
        <v>62</v>
      </c>
      <c r="E706" t="s">
        <v>63</v>
      </c>
      <c r="F706" t="s">
        <v>77</v>
      </c>
      <c r="G706" t="s">
        <v>78</v>
      </c>
      <c r="H706" t="s">
        <v>238</v>
      </c>
      <c r="I706" t="s">
        <v>21</v>
      </c>
      <c r="J706" t="s">
        <v>283</v>
      </c>
      <c r="K706" t="s">
        <v>284</v>
      </c>
      <c r="L706" t="s">
        <v>68</v>
      </c>
      <c r="M706" t="s">
        <v>69</v>
      </c>
      <c r="N706" t="s">
        <v>70</v>
      </c>
      <c r="O706" t="s">
        <v>71</v>
      </c>
      <c r="P706" t="s">
        <v>72</v>
      </c>
      <c r="Q706" t="s">
        <v>73</v>
      </c>
      <c r="R706" s="10">
        <v>58089.05</v>
      </c>
      <c r="S706" t="s">
        <v>74</v>
      </c>
      <c r="T706">
        <v>6.1046288799119437E-5</v>
      </c>
      <c r="U706" s="10">
        <v>1124.5559043758506</v>
      </c>
      <c r="V706" s="10">
        <v>132.69759671635038</v>
      </c>
      <c r="W706" s="10">
        <v>991.85830765950016</v>
      </c>
      <c r="X706" t="s">
        <v>19</v>
      </c>
    </row>
    <row r="707" spans="1:24" x14ac:dyDescent="0.45">
      <c r="A707" t="s">
        <v>59</v>
      </c>
      <c r="B707" t="s">
        <v>60</v>
      </c>
      <c r="C707" t="s">
        <v>61</v>
      </c>
      <c r="D707" t="s">
        <v>62</v>
      </c>
      <c r="E707" t="s">
        <v>63</v>
      </c>
      <c r="F707" t="s">
        <v>77</v>
      </c>
      <c r="G707" t="s">
        <v>78</v>
      </c>
      <c r="H707" t="s">
        <v>238</v>
      </c>
      <c r="I707" t="s">
        <v>21</v>
      </c>
      <c r="J707" t="s">
        <v>283</v>
      </c>
      <c r="K707" t="s">
        <v>284</v>
      </c>
      <c r="L707" t="s">
        <v>68</v>
      </c>
      <c r="M707" t="s">
        <v>69</v>
      </c>
      <c r="N707" t="s">
        <v>122</v>
      </c>
      <c r="O707" t="s">
        <v>123</v>
      </c>
      <c r="P707" t="s">
        <v>72</v>
      </c>
      <c r="Q707" t="s">
        <v>73</v>
      </c>
      <c r="R707" s="10">
        <v>16325.04</v>
      </c>
      <c r="S707" t="s">
        <v>74</v>
      </c>
      <c r="T707">
        <v>1.7156126782882088E-5</v>
      </c>
      <c r="U707" s="10">
        <v>316.03925561137487</v>
      </c>
      <c r="V707" s="10">
        <v>37.29263216214224</v>
      </c>
      <c r="W707" s="10">
        <v>278.74662344923263</v>
      </c>
      <c r="X707" t="s">
        <v>19</v>
      </c>
    </row>
    <row r="708" spans="1:24" x14ac:dyDescent="0.45">
      <c r="A708" t="s">
        <v>59</v>
      </c>
      <c r="B708" t="s">
        <v>60</v>
      </c>
      <c r="C708" t="s">
        <v>138</v>
      </c>
      <c r="D708" t="s">
        <v>139</v>
      </c>
      <c r="E708" t="s">
        <v>63</v>
      </c>
      <c r="F708" t="s">
        <v>77</v>
      </c>
      <c r="G708" t="s">
        <v>78</v>
      </c>
      <c r="H708" t="s">
        <v>238</v>
      </c>
      <c r="I708" t="s">
        <v>21</v>
      </c>
      <c r="J708" t="s">
        <v>291</v>
      </c>
      <c r="K708" t="s">
        <v>292</v>
      </c>
      <c r="L708" t="s">
        <v>82</v>
      </c>
      <c r="M708" t="s">
        <v>83</v>
      </c>
      <c r="N708" t="s">
        <v>215</v>
      </c>
      <c r="O708" t="s">
        <v>216</v>
      </c>
      <c r="P708" t="s">
        <v>72</v>
      </c>
      <c r="Q708" t="s">
        <v>73</v>
      </c>
      <c r="R708" s="10">
        <v>1521539.85</v>
      </c>
      <c r="S708" t="s">
        <v>74</v>
      </c>
      <c r="T708">
        <v>1.5989994861762909E-3</v>
      </c>
      <c r="U708" s="10">
        <v>29455.751506706445</v>
      </c>
      <c r="V708" s="10">
        <v>3475.7786777913607</v>
      </c>
      <c r="W708" s="10">
        <v>25979.972828915084</v>
      </c>
      <c r="X708" t="s">
        <v>19</v>
      </c>
    </row>
    <row r="709" spans="1:24" x14ac:dyDescent="0.45">
      <c r="A709" t="s">
        <v>59</v>
      </c>
      <c r="B709" t="s">
        <v>60</v>
      </c>
      <c r="C709" t="s">
        <v>116</v>
      </c>
      <c r="D709" t="s">
        <v>117</v>
      </c>
      <c r="E709" t="s">
        <v>63</v>
      </c>
      <c r="F709" t="s">
        <v>77</v>
      </c>
      <c r="G709" t="s">
        <v>78</v>
      </c>
      <c r="H709" t="s">
        <v>238</v>
      </c>
      <c r="I709" t="s">
        <v>21</v>
      </c>
      <c r="J709" t="s">
        <v>287</v>
      </c>
      <c r="K709" t="s">
        <v>288</v>
      </c>
      <c r="L709" t="s">
        <v>94</v>
      </c>
      <c r="M709" t="s">
        <v>95</v>
      </c>
      <c r="N709" t="s">
        <v>96</v>
      </c>
      <c r="O709" t="s">
        <v>97</v>
      </c>
      <c r="P709" t="s">
        <v>72</v>
      </c>
      <c r="Q709" t="s">
        <v>73</v>
      </c>
      <c r="R709" s="10">
        <v>3876.11</v>
      </c>
      <c r="S709" t="s">
        <v>74</v>
      </c>
      <c r="T709">
        <v>4.073437773163011E-6</v>
      </c>
      <c r="U709" s="10">
        <v>75.038279787847756</v>
      </c>
      <c r="V709" s="10">
        <v>8.854517014966035</v>
      </c>
      <c r="W709" s="10">
        <v>66.183762772881721</v>
      </c>
      <c r="X709" t="s">
        <v>19</v>
      </c>
    </row>
    <row r="710" spans="1:24" x14ac:dyDescent="0.45">
      <c r="A710" t="s">
        <v>59</v>
      </c>
      <c r="B710" t="s">
        <v>60</v>
      </c>
      <c r="C710" t="s">
        <v>104</v>
      </c>
      <c r="D710" t="s">
        <v>105</v>
      </c>
      <c r="E710" t="s">
        <v>63</v>
      </c>
      <c r="F710" t="s">
        <v>77</v>
      </c>
      <c r="G710" t="s">
        <v>78</v>
      </c>
      <c r="H710" t="s">
        <v>238</v>
      </c>
      <c r="I710" t="s">
        <v>21</v>
      </c>
      <c r="J710" t="s">
        <v>291</v>
      </c>
      <c r="K710" t="s">
        <v>292</v>
      </c>
      <c r="L710" t="s">
        <v>82</v>
      </c>
      <c r="M710" t="s">
        <v>83</v>
      </c>
      <c r="N710" t="s">
        <v>215</v>
      </c>
      <c r="O710" t="s">
        <v>216</v>
      </c>
      <c r="P710" t="s">
        <v>72</v>
      </c>
      <c r="Q710" t="s">
        <v>73</v>
      </c>
      <c r="R710" s="10">
        <v>1637747.1600000001</v>
      </c>
      <c r="S710" t="s">
        <v>74</v>
      </c>
      <c r="T710">
        <v>1.7211227608180486E-3</v>
      </c>
      <c r="U710" s="10">
        <v>31705.428796869302</v>
      </c>
      <c r="V710" s="10">
        <v>3741.240598030578</v>
      </c>
      <c r="W710" s="10">
        <v>27964.188198838725</v>
      </c>
      <c r="X710" t="s">
        <v>19</v>
      </c>
    </row>
    <row r="711" spans="1:24" x14ac:dyDescent="0.45">
      <c r="A711" t="s">
        <v>59</v>
      </c>
      <c r="B711" t="s">
        <v>60</v>
      </c>
      <c r="C711" t="s">
        <v>146</v>
      </c>
      <c r="D711" t="s">
        <v>147</v>
      </c>
      <c r="E711" t="s">
        <v>63</v>
      </c>
      <c r="F711" t="s">
        <v>77</v>
      </c>
      <c r="G711" t="s">
        <v>78</v>
      </c>
      <c r="H711" t="s">
        <v>238</v>
      </c>
      <c r="I711" t="s">
        <v>21</v>
      </c>
      <c r="J711" t="s">
        <v>291</v>
      </c>
      <c r="K711" t="s">
        <v>292</v>
      </c>
      <c r="L711" t="s">
        <v>82</v>
      </c>
      <c r="M711" t="s">
        <v>83</v>
      </c>
      <c r="N711" t="s">
        <v>215</v>
      </c>
      <c r="O711" t="s">
        <v>216</v>
      </c>
      <c r="P711" t="s">
        <v>72</v>
      </c>
      <c r="Q711" t="s">
        <v>73</v>
      </c>
      <c r="R711" s="10">
        <v>483858.05</v>
      </c>
      <c r="S711" t="s">
        <v>74</v>
      </c>
      <c r="T711">
        <v>5.0849064080198884E-4</v>
      </c>
      <c r="U711" s="10">
        <v>9367.0911644670632</v>
      </c>
      <c r="V711" s="10">
        <v>1105.3167574071135</v>
      </c>
      <c r="W711" s="10">
        <v>8261.7744070599492</v>
      </c>
      <c r="X711" t="s">
        <v>19</v>
      </c>
    </row>
    <row r="712" spans="1:24" x14ac:dyDescent="0.45">
      <c r="A712" t="s">
        <v>59</v>
      </c>
      <c r="B712" t="s">
        <v>60</v>
      </c>
      <c r="C712" t="s">
        <v>146</v>
      </c>
      <c r="D712" t="s">
        <v>147</v>
      </c>
      <c r="E712" t="s">
        <v>63</v>
      </c>
      <c r="F712" t="s">
        <v>77</v>
      </c>
      <c r="G712" t="s">
        <v>78</v>
      </c>
      <c r="H712" t="s">
        <v>238</v>
      </c>
      <c r="I712" t="s">
        <v>21</v>
      </c>
      <c r="J712" t="s">
        <v>287</v>
      </c>
      <c r="K712" t="s">
        <v>288</v>
      </c>
      <c r="L712" t="s">
        <v>94</v>
      </c>
      <c r="M712" t="s">
        <v>95</v>
      </c>
      <c r="N712" t="s">
        <v>96</v>
      </c>
      <c r="O712" t="s">
        <v>97</v>
      </c>
      <c r="P712" t="s">
        <v>72</v>
      </c>
      <c r="Q712" t="s">
        <v>73</v>
      </c>
      <c r="R712" s="10">
        <v>3074.92</v>
      </c>
      <c r="S712" t="s">
        <v>74</v>
      </c>
      <c r="T712">
        <v>3.2314602210603946E-6</v>
      </c>
      <c r="U712" s="10">
        <v>59.527904854415588</v>
      </c>
      <c r="V712" s="10">
        <v>7.02429277282104</v>
      </c>
      <c r="W712" s="10">
        <v>52.503612081594547</v>
      </c>
      <c r="X712" t="s">
        <v>19</v>
      </c>
    </row>
    <row r="713" spans="1:24" x14ac:dyDescent="0.45">
      <c r="A713" t="s">
        <v>59</v>
      </c>
      <c r="B713" t="s">
        <v>60</v>
      </c>
      <c r="C713" t="s">
        <v>104</v>
      </c>
      <c r="D713" t="s">
        <v>105</v>
      </c>
      <c r="E713" t="s">
        <v>63</v>
      </c>
      <c r="F713" t="s">
        <v>77</v>
      </c>
      <c r="G713" t="s">
        <v>78</v>
      </c>
      <c r="H713" t="s">
        <v>238</v>
      </c>
      <c r="I713" t="s">
        <v>21</v>
      </c>
      <c r="J713" t="s">
        <v>287</v>
      </c>
      <c r="K713" t="s">
        <v>288</v>
      </c>
      <c r="L713" t="s">
        <v>94</v>
      </c>
      <c r="M713" t="s">
        <v>95</v>
      </c>
      <c r="N713" t="s">
        <v>148</v>
      </c>
      <c r="O713" t="s">
        <v>149</v>
      </c>
      <c r="P713" t="s">
        <v>72</v>
      </c>
      <c r="Q713" t="s">
        <v>73</v>
      </c>
      <c r="R713" s="10">
        <v>22569.96</v>
      </c>
      <c r="S713" t="s">
        <v>74</v>
      </c>
      <c r="T713">
        <v>2.3718967625474571E-5</v>
      </c>
      <c r="U713" s="10">
        <v>436.93573538432406</v>
      </c>
      <c r="V713" s="10">
        <v>51.558416775350246</v>
      </c>
      <c r="W713" s="10">
        <v>385.37731860897384</v>
      </c>
      <c r="X713" t="s">
        <v>19</v>
      </c>
    </row>
    <row r="714" spans="1:24" x14ac:dyDescent="0.45">
      <c r="A714" t="s">
        <v>59</v>
      </c>
      <c r="B714" t="s">
        <v>60</v>
      </c>
      <c r="C714" t="s">
        <v>116</v>
      </c>
      <c r="D714" t="s">
        <v>117</v>
      </c>
      <c r="E714" t="s">
        <v>63</v>
      </c>
      <c r="F714" t="s">
        <v>77</v>
      </c>
      <c r="G714" t="s">
        <v>78</v>
      </c>
      <c r="H714" t="s">
        <v>238</v>
      </c>
      <c r="I714" t="s">
        <v>21</v>
      </c>
      <c r="J714" t="s">
        <v>287</v>
      </c>
      <c r="K714" t="s">
        <v>288</v>
      </c>
      <c r="L714" t="s">
        <v>82</v>
      </c>
      <c r="M714" t="s">
        <v>83</v>
      </c>
      <c r="N714" t="s">
        <v>102</v>
      </c>
      <c r="O714" t="s">
        <v>103</v>
      </c>
      <c r="P714" t="s">
        <v>72</v>
      </c>
      <c r="Q714" t="s">
        <v>73</v>
      </c>
      <c r="R714" s="10">
        <v>38422.18</v>
      </c>
      <c r="S714" t="s">
        <v>74</v>
      </c>
      <c r="T714">
        <v>4.0378203750478802E-5</v>
      </c>
      <c r="U714" s="10">
        <v>743.82158733860706</v>
      </c>
      <c r="V714" s="10">
        <v>87.770947305955644</v>
      </c>
      <c r="W714" s="10">
        <v>656.05064003265147</v>
      </c>
      <c r="X714" t="s">
        <v>19</v>
      </c>
    </row>
    <row r="715" spans="1:24" x14ac:dyDescent="0.45">
      <c r="A715" t="s">
        <v>59</v>
      </c>
      <c r="B715" t="s">
        <v>60</v>
      </c>
      <c r="C715" t="s">
        <v>190</v>
      </c>
      <c r="D715" t="s">
        <v>191</v>
      </c>
      <c r="E715" t="s">
        <v>63</v>
      </c>
      <c r="F715" t="s">
        <v>77</v>
      </c>
      <c r="G715" t="s">
        <v>78</v>
      </c>
      <c r="H715" t="s">
        <v>238</v>
      </c>
      <c r="I715" t="s">
        <v>21</v>
      </c>
      <c r="J715" t="s">
        <v>287</v>
      </c>
      <c r="K715" t="s">
        <v>288</v>
      </c>
      <c r="L715" t="s">
        <v>94</v>
      </c>
      <c r="M715" t="s">
        <v>95</v>
      </c>
      <c r="N715" t="s">
        <v>106</v>
      </c>
      <c r="O715" t="s">
        <v>107</v>
      </c>
      <c r="P715" t="s">
        <v>72</v>
      </c>
      <c r="Q715" t="s">
        <v>73</v>
      </c>
      <c r="R715" s="10">
        <v>643.59</v>
      </c>
      <c r="S715" t="s">
        <v>74</v>
      </c>
      <c r="T715">
        <v>6.7635433886808749E-7</v>
      </c>
      <c r="U715" s="10">
        <v>12.459369442214214</v>
      </c>
      <c r="V715" s="10">
        <v>1.4702055941812773</v>
      </c>
      <c r="W715" s="10">
        <v>10.989163848032938</v>
      </c>
      <c r="X715" t="s">
        <v>19</v>
      </c>
    </row>
    <row r="716" spans="1:24" x14ac:dyDescent="0.45">
      <c r="A716" t="s">
        <v>59</v>
      </c>
      <c r="B716" t="s">
        <v>60</v>
      </c>
      <c r="C716" t="s">
        <v>138</v>
      </c>
      <c r="D716" t="s">
        <v>139</v>
      </c>
      <c r="E716" t="s">
        <v>63</v>
      </c>
      <c r="F716" t="s">
        <v>77</v>
      </c>
      <c r="G716" t="s">
        <v>78</v>
      </c>
      <c r="H716" t="s">
        <v>238</v>
      </c>
      <c r="I716" t="s">
        <v>21</v>
      </c>
      <c r="J716" t="s">
        <v>287</v>
      </c>
      <c r="K716" t="s">
        <v>288</v>
      </c>
      <c r="L716" t="s">
        <v>82</v>
      </c>
      <c r="M716" t="s">
        <v>83</v>
      </c>
      <c r="N716" t="s">
        <v>102</v>
      </c>
      <c r="O716" t="s">
        <v>103</v>
      </c>
      <c r="P716" t="s">
        <v>72</v>
      </c>
      <c r="Q716" t="s">
        <v>73</v>
      </c>
      <c r="R716" s="10">
        <v>19160.670000000002</v>
      </c>
      <c r="S716" t="s">
        <v>74</v>
      </c>
      <c r="T716">
        <v>2.0136115057908915E-5</v>
      </c>
      <c r="U716" s="10">
        <v>370.93470422217661</v>
      </c>
      <c r="V716" s="10">
        <v>43.770295098216842</v>
      </c>
      <c r="W716" s="10">
        <v>327.16440912395979</v>
      </c>
      <c r="X716" t="s">
        <v>19</v>
      </c>
    </row>
    <row r="717" spans="1:24" x14ac:dyDescent="0.45">
      <c r="A717" t="s">
        <v>59</v>
      </c>
      <c r="B717" t="s">
        <v>60</v>
      </c>
      <c r="C717" t="s">
        <v>116</v>
      </c>
      <c r="D717" t="s">
        <v>117</v>
      </c>
      <c r="E717" t="s">
        <v>63</v>
      </c>
      <c r="F717" t="s">
        <v>77</v>
      </c>
      <c r="G717" t="s">
        <v>78</v>
      </c>
      <c r="H717" t="s">
        <v>238</v>
      </c>
      <c r="I717" t="s">
        <v>21</v>
      </c>
      <c r="J717" t="s">
        <v>287</v>
      </c>
      <c r="K717" t="s">
        <v>288</v>
      </c>
      <c r="L717" t="s">
        <v>82</v>
      </c>
      <c r="M717" t="s">
        <v>83</v>
      </c>
      <c r="N717" t="s">
        <v>84</v>
      </c>
      <c r="O717" t="s">
        <v>85</v>
      </c>
      <c r="P717" t="s">
        <v>72</v>
      </c>
      <c r="Q717" t="s">
        <v>73</v>
      </c>
      <c r="R717" s="10">
        <v>11064</v>
      </c>
      <c r="S717" t="s">
        <v>74</v>
      </c>
      <c r="T717">
        <v>1.1627254005246382E-5</v>
      </c>
      <c r="U717" s="10">
        <v>214.18987788601137</v>
      </c>
      <c r="V717" s="10">
        <v>25.274405590549343</v>
      </c>
      <c r="W717" s="10">
        <v>188.91547229546202</v>
      </c>
      <c r="X717" t="s">
        <v>19</v>
      </c>
    </row>
    <row r="718" spans="1:24" x14ac:dyDescent="0.45">
      <c r="A718" t="s">
        <v>59</v>
      </c>
      <c r="B718" t="s">
        <v>60</v>
      </c>
      <c r="C718" t="s">
        <v>190</v>
      </c>
      <c r="D718" t="s">
        <v>191</v>
      </c>
      <c r="E718" t="s">
        <v>63</v>
      </c>
      <c r="F718" t="s">
        <v>77</v>
      </c>
      <c r="G718" t="s">
        <v>78</v>
      </c>
      <c r="H718" t="s">
        <v>238</v>
      </c>
      <c r="I718" t="s">
        <v>21</v>
      </c>
      <c r="J718" t="s">
        <v>287</v>
      </c>
      <c r="K718" t="s">
        <v>288</v>
      </c>
      <c r="L718" t="s">
        <v>94</v>
      </c>
      <c r="M718" t="s">
        <v>95</v>
      </c>
      <c r="N718" t="s">
        <v>132</v>
      </c>
      <c r="O718" t="s">
        <v>133</v>
      </c>
      <c r="P718" t="s">
        <v>72</v>
      </c>
      <c r="Q718" t="s">
        <v>73</v>
      </c>
      <c r="R718" s="10">
        <v>5102.32</v>
      </c>
      <c r="S718" t="s">
        <v>74</v>
      </c>
      <c r="T718">
        <v>5.3620725466421476E-6</v>
      </c>
      <c r="U718" s="10">
        <v>98.776689961619084</v>
      </c>
      <c r="V718" s="10">
        <v>11.655649415471053</v>
      </c>
      <c r="W718" s="10">
        <v>87.121040546148038</v>
      </c>
      <c r="X718" t="s">
        <v>19</v>
      </c>
    </row>
    <row r="719" spans="1:24" x14ac:dyDescent="0.45">
      <c r="A719" t="s">
        <v>59</v>
      </c>
      <c r="B719" t="s">
        <v>60</v>
      </c>
      <c r="C719" t="s">
        <v>190</v>
      </c>
      <c r="D719" t="s">
        <v>191</v>
      </c>
      <c r="E719" t="s">
        <v>63</v>
      </c>
      <c r="F719" t="s">
        <v>77</v>
      </c>
      <c r="G719" t="s">
        <v>78</v>
      </c>
      <c r="H719" t="s">
        <v>238</v>
      </c>
      <c r="I719" t="s">
        <v>21</v>
      </c>
      <c r="J719" t="s">
        <v>287</v>
      </c>
      <c r="K719" t="s">
        <v>288</v>
      </c>
      <c r="L719" t="s">
        <v>112</v>
      </c>
      <c r="M719" t="s">
        <v>113</v>
      </c>
      <c r="N719" t="s">
        <v>152</v>
      </c>
      <c r="O719" t="s">
        <v>153</v>
      </c>
      <c r="P719" t="s">
        <v>72</v>
      </c>
      <c r="Q719" t="s">
        <v>73</v>
      </c>
      <c r="R719" s="10">
        <v>2574.0500000000002</v>
      </c>
      <c r="S719" t="s">
        <v>74</v>
      </c>
      <c r="T719">
        <v>2.7050915737711909E-6</v>
      </c>
      <c r="U719" s="10">
        <v>49.831476425568297</v>
      </c>
      <c r="V719" s="10">
        <v>5.8801142182170594</v>
      </c>
      <c r="W719" s="10">
        <v>43.951362207351238</v>
      </c>
      <c r="X719" t="s">
        <v>19</v>
      </c>
    </row>
    <row r="720" spans="1:24" x14ac:dyDescent="0.45">
      <c r="A720" t="s">
        <v>59</v>
      </c>
      <c r="B720" t="s">
        <v>60</v>
      </c>
      <c r="C720" t="s">
        <v>190</v>
      </c>
      <c r="D720" t="s">
        <v>191</v>
      </c>
      <c r="E720" t="s">
        <v>63</v>
      </c>
      <c r="F720" t="s">
        <v>77</v>
      </c>
      <c r="G720" t="s">
        <v>78</v>
      </c>
      <c r="H720" t="s">
        <v>238</v>
      </c>
      <c r="I720" t="s">
        <v>21</v>
      </c>
      <c r="J720" t="s">
        <v>287</v>
      </c>
      <c r="K720" t="s">
        <v>288</v>
      </c>
      <c r="L720" t="s">
        <v>68</v>
      </c>
      <c r="M720" t="s">
        <v>69</v>
      </c>
      <c r="N720" t="s">
        <v>70</v>
      </c>
      <c r="O720" t="s">
        <v>71</v>
      </c>
      <c r="P720" t="s">
        <v>72</v>
      </c>
      <c r="Q720" t="s">
        <v>73</v>
      </c>
      <c r="R720" s="10">
        <v>12870.17</v>
      </c>
      <c r="S720" t="s">
        <v>74</v>
      </c>
      <c r="T720">
        <v>1.3525373796158878E-5</v>
      </c>
      <c r="U720" s="10">
        <v>249.15583339408957</v>
      </c>
      <c r="V720" s="10">
        <v>29.40038834050257</v>
      </c>
      <c r="W720" s="10">
        <v>219.75544505358701</v>
      </c>
      <c r="X720" t="s">
        <v>19</v>
      </c>
    </row>
    <row r="721" spans="1:24" x14ac:dyDescent="0.45">
      <c r="A721" t="s">
        <v>59</v>
      </c>
      <c r="B721" t="s">
        <v>60</v>
      </c>
      <c r="C721" t="s">
        <v>190</v>
      </c>
      <c r="D721" t="s">
        <v>191</v>
      </c>
      <c r="E721" t="s">
        <v>63</v>
      </c>
      <c r="F721" t="s">
        <v>77</v>
      </c>
      <c r="G721" t="s">
        <v>78</v>
      </c>
      <c r="H721" t="s">
        <v>238</v>
      </c>
      <c r="I721" t="s">
        <v>21</v>
      </c>
      <c r="J721" t="s">
        <v>287</v>
      </c>
      <c r="K721" t="s">
        <v>288</v>
      </c>
      <c r="L721" t="s">
        <v>82</v>
      </c>
      <c r="M721" t="s">
        <v>83</v>
      </c>
      <c r="N721" t="s">
        <v>186</v>
      </c>
      <c r="O721" t="s">
        <v>187</v>
      </c>
      <c r="P721" t="s">
        <v>72</v>
      </c>
      <c r="Q721" t="s">
        <v>73</v>
      </c>
      <c r="R721" s="10">
        <v>643.59</v>
      </c>
      <c r="S721" t="s">
        <v>74</v>
      </c>
      <c r="T721">
        <v>6.7635433886808749E-7</v>
      </c>
      <c r="U721" s="10">
        <v>12.459369442214214</v>
      </c>
      <c r="V721" s="10">
        <v>1.4702055941812773</v>
      </c>
      <c r="W721" s="10">
        <v>10.989163848032938</v>
      </c>
      <c r="X721" t="s">
        <v>19</v>
      </c>
    </row>
    <row r="722" spans="1:24" x14ac:dyDescent="0.45">
      <c r="A722" t="s">
        <v>59</v>
      </c>
      <c r="B722" t="s">
        <v>60</v>
      </c>
      <c r="C722" t="s">
        <v>190</v>
      </c>
      <c r="D722" t="s">
        <v>191</v>
      </c>
      <c r="E722" t="s">
        <v>63</v>
      </c>
      <c r="F722" t="s">
        <v>77</v>
      </c>
      <c r="G722" t="s">
        <v>78</v>
      </c>
      <c r="H722" t="s">
        <v>238</v>
      </c>
      <c r="I722" t="s">
        <v>21</v>
      </c>
      <c r="J722" t="s">
        <v>287</v>
      </c>
      <c r="K722" t="s">
        <v>288</v>
      </c>
      <c r="L722" t="s">
        <v>82</v>
      </c>
      <c r="M722" t="s">
        <v>83</v>
      </c>
      <c r="N722" t="s">
        <v>88</v>
      </c>
      <c r="O722" t="s">
        <v>89</v>
      </c>
      <c r="P722" t="s">
        <v>72</v>
      </c>
      <c r="Q722" t="s">
        <v>73</v>
      </c>
      <c r="R722" s="10">
        <v>33711.96</v>
      </c>
      <c r="S722" t="s">
        <v>74</v>
      </c>
      <c r="T722">
        <v>3.5428192510367484E-5</v>
      </c>
      <c r="U722" s="10">
        <v>652.63562867842552</v>
      </c>
      <c r="V722" s="10">
        <v>77.011004184054215</v>
      </c>
      <c r="W722" s="10">
        <v>575.62462449437135</v>
      </c>
      <c r="X722" t="s">
        <v>19</v>
      </c>
    </row>
    <row r="723" spans="1:24" x14ac:dyDescent="0.45">
      <c r="A723" t="s">
        <v>59</v>
      </c>
      <c r="B723" t="s">
        <v>60</v>
      </c>
      <c r="C723" t="s">
        <v>190</v>
      </c>
      <c r="D723" t="s">
        <v>191</v>
      </c>
      <c r="E723" t="s">
        <v>63</v>
      </c>
      <c r="F723" t="s">
        <v>77</v>
      </c>
      <c r="G723" t="s">
        <v>78</v>
      </c>
      <c r="H723" t="s">
        <v>238</v>
      </c>
      <c r="I723" t="s">
        <v>21</v>
      </c>
      <c r="J723" t="s">
        <v>287</v>
      </c>
      <c r="K723" t="s">
        <v>288</v>
      </c>
      <c r="L723" t="s">
        <v>68</v>
      </c>
      <c r="M723" t="s">
        <v>69</v>
      </c>
      <c r="N723" t="s">
        <v>122</v>
      </c>
      <c r="O723" t="s">
        <v>123</v>
      </c>
      <c r="P723" t="s">
        <v>72</v>
      </c>
      <c r="Q723" t="s">
        <v>73</v>
      </c>
      <c r="R723" s="10">
        <v>124851.69</v>
      </c>
      <c r="S723" t="s">
        <v>74</v>
      </c>
      <c r="T723">
        <v>1.3120772890584597E-4</v>
      </c>
      <c r="U723" s="10">
        <v>2417.0253285396011</v>
      </c>
      <c r="V723" s="10">
        <v>285.20898876767296</v>
      </c>
      <c r="W723" s="10">
        <v>2131.8163397719281</v>
      </c>
      <c r="X723" t="s">
        <v>19</v>
      </c>
    </row>
    <row r="724" spans="1:24" x14ac:dyDescent="0.45">
      <c r="A724" t="s">
        <v>59</v>
      </c>
      <c r="B724" t="s">
        <v>60</v>
      </c>
      <c r="C724" t="s">
        <v>140</v>
      </c>
      <c r="D724" t="s">
        <v>141</v>
      </c>
      <c r="E724" t="s">
        <v>63</v>
      </c>
      <c r="F724" t="s">
        <v>77</v>
      </c>
      <c r="G724" t="s">
        <v>78</v>
      </c>
      <c r="H724" t="s">
        <v>238</v>
      </c>
      <c r="I724" t="s">
        <v>21</v>
      </c>
      <c r="J724" t="s">
        <v>287</v>
      </c>
      <c r="K724" t="s">
        <v>288</v>
      </c>
      <c r="L724" t="s">
        <v>94</v>
      </c>
      <c r="M724" t="s">
        <v>95</v>
      </c>
      <c r="N724" t="s">
        <v>96</v>
      </c>
      <c r="O724" t="s">
        <v>97</v>
      </c>
      <c r="P724" t="s">
        <v>72</v>
      </c>
      <c r="Q724" t="s">
        <v>73</v>
      </c>
      <c r="R724" s="10">
        <v>16651.62</v>
      </c>
      <c r="S724" t="s">
        <v>74</v>
      </c>
      <c r="T724">
        <v>1.7499332550509831E-5</v>
      </c>
      <c r="U724" s="10">
        <v>322.36157397001671</v>
      </c>
      <c r="V724" s="10">
        <v>38.038665728461972</v>
      </c>
      <c r="W724" s="10">
        <v>284.32290824155473</v>
      </c>
      <c r="X724" t="s">
        <v>19</v>
      </c>
    </row>
    <row r="725" spans="1:24" x14ac:dyDescent="0.45">
      <c r="A725" t="s">
        <v>59</v>
      </c>
      <c r="B725" t="s">
        <v>60</v>
      </c>
      <c r="C725" t="s">
        <v>110</v>
      </c>
      <c r="D725" t="s">
        <v>111</v>
      </c>
      <c r="E725" t="s">
        <v>63</v>
      </c>
      <c r="F725" t="s">
        <v>77</v>
      </c>
      <c r="G725" t="s">
        <v>78</v>
      </c>
      <c r="H725" t="s">
        <v>238</v>
      </c>
      <c r="I725" t="s">
        <v>21</v>
      </c>
      <c r="J725" t="s">
        <v>291</v>
      </c>
      <c r="K725" t="s">
        <v>292</v>
      </c>
      <c r="L725" t="s">
        <v>82</v>
      </c>
      <c r="M725" t="s">
        <v>83</v>
      </c>
      <c r="N725" t="s">
        <v>215</v>
      </c>
      <c r="O725" t="s">
        <v>216</v>
      </c>
      <c r="P725" t="s">
        <v>72</v>
      </c>
      <c r="Q725" t="s">
        <v>73</v>
      </c>
      <c r="R725" s="10">
        <v>2107950.4300000002</v>
      </c>
      <c r="S725" t="s">
        <v>74</v>
      </c>
      <c r="T725">
        <v>2.2152634743382443E-3</v>
      </c>
      <c r="U725" s="10">
        <v>40808.17472807892</v>
      </c>
      <c r="V725" s="10">
        <v>4815.3646179133129</v>
      </c>
      <c r="W725" s="10">
        <v>35992.810110165607</v>
      </c>
      <c r="X725" t="s">
        <v>19</v>
      </c>
    </row>
    <row r="726" spans="1:24" x14ac:dyDescent="0.45">
      <c r="A726" t="s">
        <v>59</v>
      </c>
      <c r="B726" t="s">
        <v>60</v>
      </c>
      <c r="C726" t="s">
        <v>124</v>
      </c>
      <c r="D726" t="s">
        <v>125</v>
      </c>
      <c r="E726" t="s">
        <v>63</v>
      </c>
      <c r="F726" t="s">
        <v>77</v>
      </c>
      <c r="G726" t="s">
        <v>78</v>
      </c>
      <c r="H726" t="s">
        <v>238</v>
      </c>
      <c r="I726" t="s">
        <v>21</v>
      </c>
      <c r="J726" t="s">
        <v>80</v>
      </c>
      <c r="K726" t="s">
        <v>81</v>
      </c>
      <c r="L726" t="s">
        <v>193</v>
      </c>
      <c r="M726" t="s">
        <v>194</v>
      </c>
      <c r="N726" t="s">
        <v>197</v>
      </c>
      <c r="O726" t="s">
        <v>198</v>
      </c>
      <c r="P726" t="s">
        <v>72</v>
      </c>
      <c r="Q726" t="s">
        <v>73</v>
      </c>
      <c r="R726" s="10">
        <v>30588.240000000002</v>
      </c>
      <c r="S726" t="s">
        <v>74</v>
      </c>
      <c r="T726">
        <v>3.2145447944092339E-5</v>
      </c>
      <c r="U726" s="10">
        <v>592.16299623535872</v>
      </c>
      <c r="V726" s="10">
        <v>69.87523355577234</v>
      </c>
      <c r="W726" s="10">
        <v>522.28776267958642</v>
      </c>
      <c r="X726" t="s">
        <v>19</v>
      </c>
    </row>
    <row r="727" spans="1:24" x14ac:dyDescent="0.45">
      <c r="A727" t="s">
        <v>59</v>
      </c>
      <c r="B727" t="s">
        <v>60</v>
      </c>
      <c r="C727" t="s">
        <v>140</v>
      </c>
      <c r="D727" t="s">
        <v>141</v>
      </c>
      <c r="E727" t="s">
        <v>63</v>
      </c>
      <c r="F727" t="s">
        <v>77</v>
      </c>
      <c r="G727" t="s">
        <v>78</v>
      </c>
      <c r="H727" t="s">
        <v>238</v>
      </c>
      <c r="I727" t="s">
        <v>21</v>
      </c>
      <c r="J727" t="s">
        <v>80</v>
      </c>
      <c r="K727" t="s">
        <v>81</v>
      </c>
      <c r="L727" t="s">
        <v>82</v>
      </c>
      <c r="M727" t="s">
        <v>83</v>
      </c>
      <c r="N727" t="s">
        <v>186</v>
      </c>
      <c r="O727" t="s">
        <v>187</v>
      </c>
      <c r="P727" t="s">
        <v>72</v>
      </c>
      <c r="Q727" t="s">
        <v>73</v>
      </c>
      <c r="R727" s="10">
        <v>347285.43</v>
      </c>
      <c r="S727" t="s">
        <v>74</v>
      </c>
      <c r="T727">
        <v>3.6496528442979143E-4</v>
      </c>
      <c r="U727" s="10">
        <v>6723.1583372461091</v>
      </c>
      <c r="V727" s="10">
        <v>793.33268379504091</v>
      </c>
      <c r="W727" s="10">
        <v>5929.8256534510683</v>
      </c>
      <c r="X727" t="s">
        <v>19</v>
      </c>
    </row>
    <row r="728" spans="1:24" x14ac:dyDescent="0.45">
      <c r="A728" t="s">
        <v>59</v>
      </c>
      <c r="B728" t="s">
        <v>60</v>
      </c>
      <c r="C728" t="s">
        <v>110</v>
      </c>
      <c r="D728" t="s">
        <v>111</v>
      </c>
      <c r="E728" t="s">
        <v>63</v>
      </c>
      <c r="F728" t="s">
        <v>77</v>
      </c>
      <c r="G728" t="s">
        <v>78</v>
      </c>
      <c r="H728" t="s">
        <v>238</v>
      </c>
      <c r="I728" t="s">
        <v>21</v>
      </c>
      <c r="J728" t="s">
        <v>80</v>
      </c>
      <c r="K728" t="s">
        <v>81</v>
      </c>
      <c r="L728" t="s">
        <v>68</v>
      </c>
      <c r="M728" t="s">
        <v>69</v>
      </c>
      <c r="N728" t="s">
        <v>70</v>
      </c>
      <c r="O728" t="s">
        <v>71</v>
      </c>
      <c r="P728" t="s">
        <v>72</v>
      </c>
      <c r="Q728" t="s">
        <v>73</v>
      </c>
      <c r="R728" s="10">
        <v>3303206.13</v>
      </c>
      <c r="S728" t="s">
        <v>74</v>
      </c>
      <c r="T728">
        <v>3.4713681042296551E-3</v>
      </c>
      <c r="U728" s="10">
        <v>63947.335287149697</v>
      </c>
      <c r="V728" s="10">
        <v>7545.7855638836645</v>
      </c>
      <c r="W728" s="10">
        <v>56401.549723266035</v>
      </c>
      <c r="X728" t="s">
        <v>19</v>
      </c>
    </row>
    <row r="729" spans="1:24" x14ac:dyDescent="0.45">
      <c r="A729" t="s">
        <v>59</v>
      </c>
      <c r="B729" t="s">
        <v>60</v>
      </c>
      <c r="C729" t="s">
        <v>180</v>
      </c>
      <c r="D729" t="s">
        <v>181</v>
      </c>
      <c r="E729" t="s">
        <v>63</v>
      </c>
      <c r="F729" t="s">
        <v>77</v>
      </c>
      <c r="G729" t="s">
        <v>78</v>
      </c>
      <c r="H729" t="s">
        <v>238</v>
      </c>
      <c r="I729" t="s">
        <v>21</v>
      </c>
      <c r="J729" t="s">
        <v>80</v>
      </c>
      <c r="K729" t="s">
        <v>81</v>
      </c>
      <c r="L729" t="s">
        <v>162</v>
      </c>
      <c r="M729" t="s">
        <v>163</v>
      </c>
      <c r="N729" t="s">
        <v>245</v>
      </c>
      <c r="O729" t="s">
        <v>246</v>
      </c>
      <c r="P729" t="s">
        <v>72</v>
      </c>
      <c r="Q729" t="s">
        <v>73</v>
      </c>
      <c r="R729" s="10">
        <v>679980.05</v>
      </c>
      <c r="S729" t="s">
        <v>74</v>
      </c>
      <c r="T729">
        <v>7.1459695949477005E-4</v>
      </c>
      <c r="U729" s="10">
        <v>13163.850675562537</v>
      </c>
      <c r="V729" s="10">
        <v>1553.3343797163795</v>
      </c>
      <c r="W729" s="10">
        <v>11610.516295846157</v>
      </c>
      <c r="X729" t="s">
        <v>19</v>
      </c>
    </row>
    <row r="730" spans="1:24" x14ac:dyDescent="0.45">
      <c r="A730" t="s">
        <v>59</v>
      </c>
      <c r="B730" t="s">
        <v>60</v>
      </c>
      <c r="C730" t="s">
        <v>136</v>
      </c>
      <c r="D730" t="s">
        <v>137</v>
      </c>
      <c r="E730" t="s">
        <v>63</v>
      </c>
      <c r="F730" t="s">
        <v>77</v>
      </c>
      <c r="G730" t="s">
        <v>78</v>
      </c>
      <c r="H730" t="s">
        <v>238</v>
      </c>
      <c r="I730" t="s">
        <v>21</v>
      </c>
      <c r="J730" t="s">
        <v>80</v>
      </c>
      <c r="K730" t="s">
        <v>81</v>
      </c>
      <c r="L730" t="s">
        <v>94</v>
      </c>
      <c r="M730" t="s">
        <v>95</v>
      </c>
      <c r="N730" t="s">
        <v>106</v>
      </c>
      <c r="O730" t="s">
        <v>107</v>
      </c>
      <c r="P730" t="s">
        <v>72</v>
      </c>
      <c r="Q730" t="s">
        <v>73</v>
      </c>
      <c r="R730" s="10">
        <v>752824.27</v>
      </c>
      <c r="S730" t="s">
        <v>74</v>
      </c>
      <c r="T730">
        <v>7.9114958501483952E-4</v>
      </c>
      <c r="U730" s="10">
        <v>14574.054452361321</v>
      </c>
      <c r="V730" s="10">
        <v>1719.7384253786361</v>
      </c>
      <c r="W730" s="10">
        <v>12854.316026982686</v>
      </c>
      <c r="X730" t="s">
        <v>19</v>
      </c>
    </row>
    <row r="731" spans="1:24" x14ac:dyDescent="0.45">
      <c r="A731" t="s">
        <v>59</v>
      </c>
      <c r="B731" t="s">
        <v>60</v>
      </c>
      <c r="C731" t="s">
        <v>154</v>
      </c>
      <c r="D731" t="s">
        <v>155</v>
      </c>
      <c r="E731" t="s">
        <v>63</v>
      </c>
      <c r="F731" t="s">
        <v>77</v>
      </c>
      <c r="G731" t="s">
        <v>78</v>
      </c>
      <c r="H731" t="s">
        <v>238</v>
      </c>
      <c r="I731" t="s">
        <v>21</v>
      </c>
      <c r="J731" t="s">
        <v>80</v>
      </c>
      <c r="K731" t="s">
        <v>81</v>
      </c>
      <c r="L731" t="s">
        <v>82</v>
      </c>
      <c r="M731" t="s">
        <v>83</v>
      </c>
      <c r="N731" t="s">
        <v>184</v>
      </c>
      <c r="O731" t="s">
        <v>185</v>
      </c>
      <c r="P731" t="s">
        <v>72</v>
      </c>
      <c r="Q731" t="s">
        <v>73</v>
      </c>
      <c r="R731" s="10">
        <v>331895.47000000003</v>
      </c>
      <c r="S731" t="s">
        <v>74</v>
      </c>
      <c r="T731">
        <v>3.4879184136665141E-4</v>
      </c>
      <c r="U731" s="10">
        <v>6425.22145609367</v>
      </c>
      <c r="V731" s="10">
        <v>758.17613181905313</v>
      </c>
      <c r="W731" s="10">
        <v>5667.0453242746171</v>
      </c>
      <c r="X731" t="s">
        <v>19</v>
      </c>
    </row>
    <row r="732" spans="1:24" x14ac:dyDescent="0.45">
      <c r="A732" t="s">
        <v>59</v>
      </c>
      <c r="B732" t="s">
        <v>60</v>
      </c>
      <c r="C732" t="s">
        <v>180</v>
      </c>
      <c r="D732" t="s">
        <v>181</v>
      </c>
      <c r="E732" t="s">
        <v>63</v>
      </c>
      <c r="F732" t="s">
        <v>77</v>
      </c>
      <c r="G732" t="s">
        <v>78</v>
      </c>
      <c r="H732" t="s">
        <v>238</v>
      </c>
      <c r="I732" t="s">
        <v>21</v>
      </c>
      <c r="J732" t="s">
        <v>80</v>
      </c>
      <c r="K732" t="s">
        <v>81</v>
      </c>
      <c r="L732" t="s">
        <v>68</v>
      </c>
      <c r="M732" t="s">
        <v>69</v>
      </c>
      <c r="N732" t="s">
        <v>156</v>
      </c>
      <c r="O732" t="s">
        <v>157</v>
      </c>
      <c r="P732" t="s">
        <v>72</v>
      </c>
      <c r="Q732" t="s">
        <v>73</v>
      </c>
      <c r="R732" s="10">
        <v>617454.5</v>
      </c>
      <c r="S732" t="s">
        <v>74</v>
      </c>
      <c r="T732">
        <v>6.4888831418857579E-4</v>
      </c>
      <c r="U732" s="10">
        <v>11953.407805058587</v>
      </c>
      <c r="V732" s="10">
        <v>1410.5021209969134</v>
      </c>
      <c r="W732" s="10">
        <v>10542.905684061674</v>
      </c>
      <c r="X732" t="s">
        <v>19</v>
      </c>
    </row>
    <row r="733" spans="1:24" x14ac:dyDescent="0.45">
      <c r="A733" t="s">
        <v>59</v>
      </c>
      <c r="B733" t="s">
        <v>60</v>
      </c>
      <c r="C733" t="s">
        <v>116</v>
      </c>
      <c r="D733" t="s">
        <v>117</v>
      </c>
      <c r="E733" t="s">
        <v>63</v>
      </c>
      <c r="F733" t="s">
        <v>77</v>
      </c>
      <c r="G733" t="s">
        <v>78</v>
      </c>
      <c r="H733" t="s">
        <v>238</v>
      </c>
      <c r="I733" t="s">
        <v>21</v>
      </c>
      <c r="J733" t="s">
        <v>80</v>
      </c>
      <c r="K733" t="s">
        <v>81</v>
      </c>
      <c r="L733" t="s">
        <v>94</v>
      </c>
      <c r="M733" t="s">
        <v>95</v>
      </c>
      <c r="N733" t="s">
        <v>106</v>
      </c>
      <c r="O733" t="s">
        <v>107</v>
      </c>
      <c r="P733" t="s">
        <v>72</v>
      </c>
      <c r="Q733" t="s">
        <v>73</v>
      </c>
      <c r="R733" s="10">
        <v>90270.48</v>
      </c>
      <c r="S733" t="s">
        <v>74</v>
      </c>
      <c r="T733">
        <v>9.4866033996340691E-5</v>
      </c>
      <c r="U733" s="10">
        <v>1747.5617396883254</v>
      </c>
      <c r="V733" s="10">
        <v>206.2122852832224</v>
      </c>
      <c r="W733" s="10">
        <v>1541.349454405103</v>
      </c>
      <c r="X733" t="s">
        <v>19</v>
      </c>
    </row>
    <row r="734" spans="1:24" x14ac:dyDescent="0.45">
      <c r="A734" t="s">
        <v>59</v>
      </c>
      <c r="B734" t="s">
        <v>60</v>
      </c>
      <c r="C734" t="s">
        <v>146</v>
      </c>
      <c r="D734" t="s">
        <v>147</v>
      </c>
      <c r="E734" t="s">
        <v>63</v>
      </c>
      <c r="F734" t="s">
        <v>77</v>
      </c>
      <c r="G734" t="s">
        <v>78</v>
      </c>
      <c r="H734" t="s">
        <v>238</v>
      </c>
      <c r="I734" t="s">
        <v>21</v>
      </c>
      <c r="J734" t="s">
        <v>80</v>
      </c>
      <c r="K734" t="s">
        <v>81</v>
      </c>
      <c r="L734" t="s">
        <v>162</v>
      </c>
      <c r="M734" t="s">
        <v>163</v>
      </c>
      <c r="N734" t="s">
        <v>164</v>
      </c>
      <c r="O734" t="s">
        <v>165</v>
      </c>
      <c r="P734" t="s">
        <v>72</v>
      </c>
      <c r="Q734" t="s">
        <v>73</v>
      </c>
      <c r="R734" s="10">
        <v>37304.53</v>
      </c>
      <c r="S734" t="s">
        <v>74</v>
      </c>
      <c r="T734">
        <v>3.920365562692822E-5</v>
      </c>
      <c r="U734" s="10">
        <v>722.1848088661468</v>
      </c>
      <c r="V734" s="10">
        <v>85.217807446205327</v>
      </c>
      <c r="W734" s="10">
        <v>636.96700141994143</v>
      </c>
      <c r="X734" t="s">
        <v>19</v>
      </c>
    </row>
    <row r="735" spans="1:24" x14ac:dyDescent="0.45">
      <c r="A735" t="s">
        <v>59</v>
      </c>
      <c r="B735" t="s">
        <v>60</v>
      </c>
      <c r="C735" t="s">
        <v>154</v>
      </c>
      <c r="D735" t="s">
        <v>155</v>
      </c>
      <c r="E735" t="s">
        <v>63</v>
      </c>
      <c r="F735" t="s">
        <v>77</v>
      </c>
      <c r="G735" t="s">
        <v>78</v>
      </c>
      <c r="H735" t="s">
        <v>238</v>
      </c>
      <c r="I735" t="s">
        <v>21</v>
      </c>
      <c r="J735" t="s">
        <v>80</v>
      </c>
      <c r="K735" t="s">
        <v>81</v>
      </c>
      <c r="L735" t="s">
        <v>162</v>
      </c>
      <c r="M735" t="s">
        <v>163</v>
      </c>
      <c r="N735" t="s">
        <v>164</v>
      </c>
      <c r="O735" t="s">
        <v>165</v>
      </c>
      <c r="P735" t="s">
        <v>72</v>
      </c>
      <c r="Q735" t="s">
        <v>73</v>
      </c>
      <c r="R735" s="10">
        <v>147870.92000000001</v>
      </c>
      <c r="S735" t="s">
        <v>74</v>
      </c>
      <c r="T735">
        <v>1.5539883828899744E-4</v>
      </c>
      <c r="U735" s="10">
        <v>2862.6585590828058</v>
      </c>
      <c r="V735" s="10">
        <v>337.79370997177114</v>
      </c>
      <c r="W735" s="10">
        <v>2524.8648491110348</v>
      </c>
      <c r="X735" t="s">
        <v>19</v>
      </c>
    </row>
    <row r="736" spans="1:24" x14ac:dyDescent="0.45">
      <c r="A736" t="s">
        <v>59</v>
      </c>
      <c r="B736" t="s">
        <v>60</v>
      </c>
      <c r="C736" t="s">
        <v>86</v>
      </c>
      <c r="D736" t="s">
        <v>87</v>
      </c>
      <c r="E736" t="s">
        <v>63</v>
      </c>
      <c r="F736" t="s">
        <v>77</v>
      </c>
      <c r="G736" t="s">
        <v>78</v>
      </c>
      <c r="H736" t="s">
        <v>238</v>
      </c>
      <c r="I736" t="s">
        <v>21</v>
      </c>
      <c r="J736" t="s">
        <v>80</v>
      </c>
      <c r="K736" t="s">
        <v>81</v>
      </c>
      <c r="L736" t="s">
        <v>82</v>
      </c>
      <c r="M736" t="s">
        <v>83</v>
      </c>
      <c r="N736" t="s">
        <v>88</v>
      </c>
      <c r="O736" t="s">
        <v>89</v>
      </c>
      <c r="P736" t="s">
        <v>72</v>
      </c>
      <c r="Q736" t="s">
        <v>73</v>
      </c>
      <c r="R736" s="10">
        <v>782732.97</v>
      </c>
      <c r="S736" t="s">
        <v>74</v>
      </c>
      <c r="T736">
        <v>8.2258089845181636E-4</v>
      </c>
      <c r="U736" s="10">
        <v>15153.06211692471</v>
      </c>
      <c r="V736" s="10">
        <v>1788.0613297971158</v>
      </c>
      <c r="W736" s="10">
        <v>13365.000787127594</v>
      </c>
      <c r="X736" t="s">
        <v>19</v>
      </c>
    </row>
    <row r="737" spans="1:24" x14ac:dyDescent="0.45">
      <c r="A737" t="s">
        <v>59</v>
      </c>
      <c r="B737" t="s">
        <v>60</v>
      </c>
      <c r="C737" t="s">
        <v>168</v>
      </c>
      <c r="D737" t="s">
        <v>169</v>
      </c>
      <c r="E737" t="s">
        <v>63</v>
      </c>
      <c r="F737" t="s">
        <v>77</v>
      </c>
      <c r="G737" t="s">
        <v>78</v>
      </c>
      <c r="H737" t="s">
        <v>238</v>
      </c>
      <c r="I737" t="s">
        <v>21</v>
      </c>
      <c r="J737" t="s">
        <v>80</v>
      </c>
      <c r="K737" t="s">
        <v>81</v>
      </c>
      <c r="L737" t="s">
        <v>162</v>
      </c>
      <c r="M737" t="s">
        <v>163</v>
      </c>
      <c r="N737" t="s">
        <v>243</v>
      </c>
      <c r="O737" t="s">
        <v>244</v>
      </c>
      <c r="P737" t="s">
        <v>72</v>
      </c>
      <c r="Q737" t="s">
        <v>73</v>
      </c>
      <c r="R737" s="10">
        <v>140530.26</v>
      </c>
      <c r="S737" t="s">
        <v>74</v>
      </c>
      <c r="T737">
        <v>1.4768447473276534E-4</v>
      </c>
      <c r="U737" s="10">
        <v>2720.5494602936942</v>
      </c>
      <c r="V737" s="10">
        <v>321.02483631465594</v>
      </c>
      <c r="W737" s="10">
        <v>2399.5246239790381</v>
      </c>
      <c r="X737" t="s">
        <v>19</v>
      </c>
    </row>
    <row r="738" spans="1:24" x14ac:dyDescent="0.45">
      <c r="A738" t="s">
        <v>59</v>
      </c>
      <c r="B738" t="s">
        <v>60</v>
      </c>
      <c r="C738" t="s">
        <v>146</v>
      </c>
      <c r="D738" t="s">
        <v>147</v>
      </c>
      <c r="E738" t="s">
        <v>63</v>
      </c>
      <c r="F738" t="s">
        <v>77</v>
      </c>
      <c r="G738" t="s">
        <v>78</v>
      </c>
      <c r="H738" t="s">
        <v>238</v>
      </c>
      <c r="I738" t="s">
        <v>21</v>
      </c>
      <c r="J738" t="s">
        <v>80</v>
      </c>
      <c r="K738" t="s">
        <v>81</v>
      </c>
      <c r="L738" t="s">
        <v>112</v>
      </c>
      <c r="M738" t="s">
        <v>113</v>
      </c>
      <c r="N738" t="s">
        <v>182</v>
      </c>
      <c r="O738" t="s">
        <v>183</v>
      </c>
      <c r="P738" t="s">
        <v>72</v>
      </c>
      <c r="Q738" t="s">
        <v>73</v>
      </c>
      <c r="R738" s="10">
        <v>162896.05000000002</v>
      </c>
      <c r="S738" t="s">
        <v>74</v>
      </c>
      <c r="T738">
        <v>1.7118887832622156E-4</v>
      </c>
      <c r="U738" s="10">
        <v>3153.5326335514828</v>
      </c>
      <c r="V738" s="10">
        <v>372.11685075907502</v>
      </c>
      <c r="W738" s="10">
        <v>2781.4157827924078</v>
      </c>
      <c r="X738" t="s">
        <v>19</v>
      </c>
    </row>
    <row r="739" spans="1:24" x14ac:dyDescent="0.45">
      <c r="A739" t="s">
        <v>59</v>
      </c>
      <c r="B739" t="s">
        <v>60</v>
      </c>
      <c r="C739" t="s">
        <v>120</v>
      </c>
      <c r="D739" t="s">
        <v>121</v>
      </c>
      <c r="E739" t="s">
        <v>63</v>
      </c>
      <c r="F739" t="s">
        <v>77</v>
      </c>
      <c r="G739" t="s">
        <v>78</v>
      </c>
      <c r="H739" t="s">
        <v>238</v>
      </c>
      <c r="I739" t="s">
        <v>21</v>
      </c>
      <c r="J739" t="s">
        <v>80</v>
      </c>
      <c r="K739" t="s">
        <v>81</v>
      </c>
      <c r="L739" t="s">
        <v>68</v>
      </c>
      <c r="M739" t="s">
        <v>69</v>
      </c>
      <c r="N739" t="s">
        <v>156</v>
      </c>
      <c r="O739" t="s">
        <v>157</v>
      </c>
      <c r="P739" t="s">
        <v>72</v>
      </c>
      <c r="Q739" t="s">
        <v>73</v>
      </c>
      <c r="R739" s="10">
        <v>2396852.89</v>
      </c>
      <c r="S739" t="s">
        <v>74</v>
      </c>
      <c r="T739">
        <v>2.518873586879869E-3</v>
      </c>
      <c r="U739" s="10">
        <v>46401.087113144749</v>
      </c>
      <c r="V739" s="10">
        <v>5475.3282793510807</v>
      </c>
      <c r="W739" s="10">
        <v>40925.758833793669</v>
      </c>
      <c r="X739" t="s">
        <v>19</v>
      </c>
    </row>
    <row r="740" spans="1:24" x14ac:dyDescent="0.45">
      <c r="A740" t="s">
        <v>59</v>
      </c>
      <c r="B740" t="s">
        <v>60</v>
      </c>
      <c r="C740" t="s">
        <v>86</v>
      </c>
      <c r="D740" t="s">
        <v>87</v>
      </c>
      <c r="E740" t="s">
        <v>63</v>
      </c>
      <c r="F740" t="s">
        <v>77</v>
      </c>
      <c r="G740" t="s">
        <v>78</v>
      </c>
      <c r="H740" t="s">
        <v>238</v>
      </c>
      <c r="I740" t="s">
        <v>21</v>
      </c>
      <c r="J740" t="s">
        <v>80</v>
      </c>
      <c r="K740" t="s">
        <v>81</v>
      </c>
      <c r="L740" t="s">
        <v>112</v>
      </c>
      <c r="M740" t="s">
        <v>113</v>
      </c>
      <c r="N740" t="s">
        <v>114</v>
      </c>
      <c r="O740" t="s">
        <v>115</v>
      </c>
      <c r="P740" t="s">
        <v>72</v>
      </c>
      <c r="Q740" t="s">
        <v>73</v>
      </c>
      <c r="R740" s="10">
        <v>3253156.76</v>
      </c>
      <c r="S740" t="s">
        <v>74</v>
      </c>
      <c r="T740">
        <v>3.4187707851956201E-3</v>
      </c>
      <c r="U740" s="10">
        <v>62978.420929903499</v>
      </c>
      <c r="V740" s="10">
        <v>7431.453669728613</v>
      </c>
      <c r="W740" s="10">
        <v>55546.96726017489</v>
      </c>
      <c r="X740" t="s">
        <v>19</v>
      </c>
    </row>
    <row r="741" spans="1:24" x14ac:dyDescent="0.45">
      <c r="A741" t="s">
        <v>59</v>
      </c>
      <c r="B741" t="s">
        <v>60</v>
      </c>
      <c r="C741" t="s">
        <v>86</v>
      </c>
      <c r="D741" t="s">
        <v>87</v>
      </c>
      <c r="E741" t="s">
        <v>63</v>
      </c>
      <c r="F741" t="s">
        <v>77</v>
      </c>
      <c r="G741" t="s">
        <v>78</v>
      </c>
      <c r="H741" t="s">
        <v>238</v>
      </c>
      <c r="I741" t="s">
        <v>21</v>
      </c>
      <c r="J741" t="s">
        <v>80</v>
      </c>
      <c r="K741" t="s">
        <v>81</v>
      </c>
      <c r="L741" t="s">
        <v>162</v>
      </c>
      <c r="M741" t="s">
        <v>163</v>
      </c>
      <c r="N741" t="s">
        <v>243</v>
      </c>
      <c r="O741" t="s">
        <v>244</v>
      </c>
      <c r="P741" t="s">
        <v>72</v>
      </c>
      <c r="Q741" t="s">
        <v>73</v>
      </c>
      <c r="R741" s="10">
        <v>176511.02</v>
      </c>
      <c r="S741" t="s">
        <v>74</v>
      </c>
      <c r="T741">
        <v>1.8549696893213342E-4</v>
      </c>
      <c r="U741" s="10">
        <v>3417.1071781756423</v>
      </c>
      <c r="V741" s="10">
        <v>403.21864702472584</v>
      </c>
      <c r="W741" s="10">
        <v>3013.8885311509166</v>
      </c>
      <c r="X741" t="s">
        <v>19</v>
      </c>
    </row>
    <row r="742" spans="1:24" x14ac:dyDescent="0.45">
      <c r="A742" t="s">
        <v>59</v>
      </c>
      <c r="B742" t="s">
        <v>60</v>
      </c>
      <c r="C742" t="s">
        <v>126</v>
      </c>
      <c r="D742" t="s">
        <v>127</v>
      </c>
      <c r="E742" t="s">
        <v>63</v>
      </c>
      <c r="F742" t="s">
        <v>77</v>
      </c>
      <c r="G742" t="s">
        <v>78</v>
      </c>
      <c r="H742" t="s">
        <v>238</v>
      </c>
      <c r="I742" t="s">
        <v>21</v>
      </c>
      <c r="J742" t="s">
        <v>80</v>
      </c>
      <c r="K742" t="s">
        <v>81</v>
      </c>
      <c r="L742" t="s">
        <v>68</v>
      </c>
      <c r="M742" t="s">
        <v>69</v>
      </c>
      <c r="N742" t="s">
        <v>156</v>
      </c>
      <c r="O742" t="s">
        <v>157</v>
      </c>
      <c r="P742" t="s">
        <v>72</v>
      </c>
      <c r="Q742" t="s">
        <v>73</v>
      </c>
      <c r="R742" s="10">
        <v>283038.96000000002</v>
      </c>
      <c r="S742" t="s">
        <v>74</v>
      </c>
      <c r="T742">
        <v>2.9744810930050351E-4</v>
      </c>
      <c r="U742" s="10">
        <v>5479.3998806384361</v>
      </c>
      <c r="V742" s="10">
        <v>646.56918591533554</v>
      </c>
      <c r="W742" s="10">
        <v>4832.8306947231004</v>
      </c>
      <c r="X742" t="s">
        <v>19</v>
      </c>
    </row>
    <row r="743" spans="1:24" x14ac:dyDescent="0.45">
      <c r="A743" t="s">
        <v>59</v>
      </c>
      <c r="B743" t="s">
        <v>60</v>
      </c>
      <c r="C743" t="s">
        <v>142</v>
      </c>
      <c r="D743" t="s">
        <v>143</v>
      </c>
      <c r="E743" t="s">
        <v>63</v>
      </c>
      <c r="F743" t="s">
        <v>77</v>
      </c>
      <c r="G743" t="s">
        <v>78</v>
      </c>
      <c r="H743" t="s">
        <v>238</v>
      </c>
      <c r="I743" t="s">
        <v>21</v>
      </c>
      <c r="J743" t="s">
        <v>80</v>
      </c>
      <c r="K743" t="s">
        <v>81</v>
      </c>
      <c r="L743" t="s">
        <v>68</v>
      </c>
      <c r="M743" t="s">
        <v>69</v>
      </c>
      <c r="N743" t="s">
        <v>118</v>
      </c>
      <c r="O743" t="s">
        <v>119</v>
      </c>
      <c r="P743" t="s">
        <v>72</v>
      </c>
      <c r="Q743" t="s">
        <v>73</v>
      </c>
      <c r="R743" s="10">
        <v>398438.38</v>
      </c>
      <c r="S743" t="s">
        <v>74</v>
      </c>
      <c r="T743">
        <v>4.1872236530177874E-4</v>
      </c>
      <c r="U743" s="10">
        <v>7713.437089416142</v>
      </c>
      <c r="V743" s="10">
        <v>910.18557655110487</v>
      </c>
      <c r="W743" s="10">
        <v>6803.2515128650375</v>
      </c>
      <c r="X743" t="s">
        <v>19</v>
      </c>
    </row>
    <row r="744" spans="1:24" x14ac:dyDescent="0.45">
      <c r="A744" t="s">
        <v>59</v>
      </c>
      <c r="B744" t="s">
        <v>60</v>
      </c>
      <c r="C744" t="s">
        <v>140</v>
      </c>
      <c r="D744" t="s">
        <v>141</v>
      </c>
      <c r="E744" t="s">
        <v>63</v>
      </c>
      <c r="F744" t="s">
        <v>77</v>
      </c>
      <c r="G744" t="s">
        <v>78</v>
      </c>
      <c r="H744" t="s">
        <v>238</v>
      </c>
      <c r="I744" t="s">
        <v>21</v>
      </c>
      <c r="J744" t="s">
        <v>80</v>
      </c>
      <c r="K744" t="s">
        <v>81</v>
      </c>
      <c r="L744" t="s">
        <v>68</v>
      </c>
      <c r="M744" t="s">
        <v>69</v>
      </c>
      <c r="N744" t="s">
        <v>130</v>
      </c>
      <c r="O744" t="s">
        <v>131</v>
      </c>
      <c r="P744" t="s">
        <v>72</v>
      </c>
      <c r="Q744" t="s">
        <v>73</v>
      </c>
      <c r="R744" s="10">
        <v>1009879.57</v>
      </c>
      <c r="S744" t="s">
        <v>74</v>
      </c>
      <c r="T744">
        <v>1.0612912396148766E-3</v>
      </c>
      <c r="U744" s="10">
        <v>19550.432192505214</v>
      </c>
      <c r="V744" s="10">
        <v>2306.9509987156152</v>
      </c>
      <c r="W744" s="10">
        <v>17243.481193789597</v>
      </c>
      <c r="X744" t="s">
        <v>19</v>
      </c>
    </row>
    <row r="745" spans="1:24" x14ac:dyDescent="0.45">
      <c r="A745" t="s">
        <v>59</v>
      </c>
      <c r="B745" t="s">
        <v>60</v>
      </c>
      <c r="C745" t="s">
        <v>190</v>
      </c>
      <c r="D745" t="s">
        <v>191</v>
      </c>
      <c r="E745" t="s">
        <v>63</v>
      </c>
      <c r="F745" t="s">
        <v>77</v>
      </c>
      <c r="G745" t="s">
        <v>78</v>
      </c>
      <c r="H745" t="s">
        <v>238</v>
      </c>
      <c r="I745" t="s">
        <v>21</v>
      </c>
      <c r="J745" t="s">
        <v>80</v>
      </c>
      <c r="K745" t="s">
        <v>81</v>
      </c>
      <c r="L745" t="s">
        <v>94</v>
      </c>
      <c r="M745" t="s">
        <v>95</v>
      </c>
      <c r="N745" t="s">
        <v>106</v>
      </c>
      <c r="O745" t="s">
        <v>107</v>
      </c>
      <c r="P745" t="s">
        <v>72</v>
      </c>
      <c r="Q745" t="s">
        <v>73</v>
      </c>
      <c r="R745" s="10">
        <v>307040.21000000002</v>
      </c>
      <c r="S745" t="s">
        <v>74</v>
      </c>
      <c r="T745">
        <v>3.2267123205840479E-4</v>
      </c>
      <c r="U745" s="10">
        <v>5944.0442051694945</v>
      </c>
      <c r="V745" s="10">
        <v>701.39721621000035</v>
      </c>
      <c r="W745" s="10">
        <v>5242.6469889594946</v>
      </c>
      <c r="X745" t="s">
        <v>19</v>
      </c>
    </row>
    <row r="746" spans="1:24" x14ac:dyDescent="0.45">
      <c r="A746" t="s">
        <v>59</v>
      </c>
      <c r="B746" t="s">
        <v>60</v>
      </c>
      <c r="C746" t="s">
        <v>168</v>
      </c>
      <c r="D746" t="s">
        <v>169</v>
      </c>
      <c r="E746" t="s">
        <v>63</v>
      </c>
      <c r="F746" t="s">
        <v>77</v>
      </c>
      <c r="G746" t="s">
        <v>78</v>
      </c>
      <c r="H746" t="s">
        <v>238</v>
      </c>
      <c r="I746" t="s">
        <v>21</v>
      </c>
      <c r="J746" t="s">
        <v>80</v>
      </c>
      <c r="K746" t="s">
        <v>81</v>
      </c>
      <c r="L746" t="s">
        <v>112</v>
      </c>
      <c r="M746" t="s">
        <v>113</v>
      </c>
      <c r="N746" t="s">
        <v>166</v>
      </c>
      <c r="O746" t="s">
        <v>167</v>
      </c>
      <c r="P746" t="s">
        <v>72</v>
      </c>
      <c r="Q746" t="s">
        <v>73</v>
      </c>
      <c r="R746" s="10">
        <v>109369.83</v>
      </c>
      <c r="S746" t="s">
        <v>74</v>
      </c>
      <c r="T746">
        <v>1.1493770733194288E-4</v>
      </c>
      <c r="U746" s="10">
        <v>2117.3093394896805</v>
      </c>
      <c r="V746" s="10">
        <v>249.8425020597823</v>
      </c>
      <c r="W746" s="10">
        <v>1867.4668374298983</v>
      </c>
      <c r="X746" t="s">
        <v>19</v>
      </c>
    </row>
    <row r="747" spans="1:24" x14ac:dyDescent="0.45">
      <c r="A747" t="s">
        <v>59</v>
      </c>
      <c r="B747" t="s">
        <v>60</v>
      </c>
      <c r="C747" t="s">
        <v>138</v>
      </c>
      <c r="D747" t="s">
        <v>139</v>
      </c>
      <c r="E747" t="s">
        <v>63</v>
      </c>
      <c r="F747" t="s">
        <v>77</v>
      </c>
      <c r="G747" t="s">
        <v>78</v>
      </c>
      <c r="H747" t="s">
        <v>238</v>
      </c>
      <c r="I747" t="s">
        <v>21</v>
      </c>
      <c r="J747" t="s">
        <v>80</v>
      </c>
      <c r="K747" t="s">
        <v>81</v>
      </c>
      <c r="L747" t="s">
        <v>112</v>
      </c>
      <c r="M747" t="s">
        <v>113</v>
      </c>
      <c r="N747" t="s">
        <v>152</v>
      </c>
      <c r="O747" t="s">
        <v>153</v>
      </c>
      <c r="P747" t="s">
        <v>72</v>
      </c>
      <c r="Q747" t="s">
        <v>73</v>
      </c>
      <c r="R747" s="10">
        <v>408875.26</v>
      </c>
      <c r="S747" t="s">
        <v>74</v>
      </c>
      <c r="T747">
        <v>4.2969057343466703E-4</v>
      </c>
      <c r="U747" s="10">
        <v>7915.4864434211095</v>
      </c>
      <c r="V747" s="10">
        <v>934.02740032369093</v>
      </c>
      <c r="W747" s="10">
        <v>6981.4590430974185</v>
      </c>
      <c r="X747" t="s">
        <v>19</v>
      </c>
    </row>
    <row r="748" spans="1:24" x14ac:dyDescent="0.45">
      <c r="A748" t="s">
        <v>59</v>
      </c>
      <c r="B748" t="s">
        <v>60</v>
      </c>
      <c r="C748" t="s">
        <v>172</v>
      </c>
      <c r="D748" t="s">
        <v>173</v>
      </c>
      <c r="E748" t="s">
        <v>63</v>
      </c>
      <c r="F748" t="s">
        <v>77</v>
      </c>
      <c r="G748" t="s">
        <v>78</v>
      </c>
      <c r="H748" t="s">
        <v>238</v>
      </c>
      <c r="I748" t="s">
        <v>21</v>
      </c>
      <c r="J748" t="s">
        <v>80</v>
      </c>
      <c r="K748" t="s">
        <v>81</v>
      </c>
      <c r="L748" t="s">
        <v>68</v>
      </c>
      <c r="M748" t="s">
        <v>69</v>
      </c>
      <c r="N748" t="s">
        <v>118</v>
      </c>
      <c r="O748" t="s">
        <v>119</v>
      </c>
      <c r="P748" t="s">
        <v>72</v>
      </c>
      <c r="Q748" t="s">
        <v>73</v>
      </c>
      <c r="R748" s="10">
        <v>674720.45000000007</v>
      </c>
      <c r="S748" t="s">
        <v>74</v>
      </c>
      <c r="T748">
        <v>7.090696000256817E-4</v>
      </c>
      <c r="U748" s="10">
        <v>13062.029175044709</v>
      </c>
      <c r="V748" s="10">
        <v>1541.3194426552757</v>
      </c>
      <c r="W748" s="10">
        <v>11520.709732389432</v>
      </c>
      <c r="X748" t="s">
        <v>19</v>
      </c>
    </row>
    <row r="749" spans="1:24" x14ac:dyDescent="0.45">
      <c r="A749" t="s">
        <v>59</v>
      </c>
      <c r="B749" t="s">
        <v>60</v>
      </c>
      <c r="C749" t="s">
        <v>190</v>
      </c>
      <c r="D749" t="s">
        <v>191</v>
      </c>
      <c r="E749" t="s">
        <v>63</v>
      </c>
      <c r="F749" t="s">
        <v>77</v>
      </c>
      <c r="G749" t="s">
        <v>78</v>
      </c>
      <c r="H749" t="s">
        <v>238</v>
      </c>
      <c r="I749" t="s">
        <v>21</v>
      </c>
      <c r="J749" t="s">
        <v>80</v>
      </c>
      <c r="K749" t="s">
        <v>81</v>
      </c>
      <c r="L749" t="s">
        <v>162</v>
      </c>
      <c r="M749" t="s">
        <v>163</v>
      </c>
      <c r="N749" t="s">
        <v>247</v>
      </c>
      <c r="O749" t="s">
        <v>248</v>
      </c>
      <c r="P749" t="s">
        <v>72</v>
      </c>
      <c r="Q749" t="s">
        <v>73</v>
      </c>
      <c r="R749" s="10">
        <v>204535.79</v>
      </c>
      <c r="S749" t="s">
        <v>74</v>
      </c>
      <c r="T749">
        <v>2.1494844391664256E-4</v>
      </c>
      <c r="U749" s="10">
        <v>3959.6435180241206</v>
      </c>
      <c r="V749" s="10">
        <v>467.23793512684625</v>
      </c>
      <c r="W749" s="10">
        <v>3492.4055828972741</v>
      </c>
      <c r="X749" t="s">
        <v>19</v>
      </c>
    </row>
    <row r="750" spans="1:24" x14ac:dyDescent="0.45">
      <c r="A750" t="s">
        <v>59</v>
      </c>
      <c r="B750" t="s">
        <v>60</v>
      </c>
      <c r="C750" t="s">
        <v>172</v>
      </c>
      <c r="D750" t="s">
        <v>173</v>
      </c>
      <c r="E750" t="s">
        <v>63</v>
      </c>
      <c r="F750" t="s">
        <v>77</v>
      </c>
      <c r="G750" t="s">
        <v>78</v>
      </c>
      <c r="H750" t="s">
        <v>238</v>
      </c>
      <c r="I750" t="s">
        <v>21</v>
      </c>
      <c r="J750" t="s">
        <v>80</v>
      </c>
      <c r="K750" t="s">
        <v>81</v>
      </c>
      <c r="L750" t="s">
        <v>94</v>
      </c>
      <c r="M750" t="s">
        <v>95</v>
      </c>
      <c r="N750" t="s">
        <v>106</v>
      </c>
      <c r="O750" t="s">
        <v>107</v>
      </c>
      <c r="P750" t="s">
        <v>72</v>
      </c>
      <c r="Q750" t="s">
        <v>73</v>
      </c>
      <c r="R750" s="10">
        <v>173997.15</v>
      </c>
      <c r="S750" t="s">
        <v>74</v>
      </c>
      <c r="T750">
        <v>1.8285512104473567E-4</v>
      </c>
      <c r="U750" s="10">
        <v>3368.4407367149315</v>
      </c>
      <c r="V750" s="10">
        <v>397.47600693236194</v>
      </c>
      <c r="W750" s="10">
        <v>2970.9647297825695</v>
      </c>
      <c r="X750" t="s">
        <v>19</v>
      </c>
    </row>
    <row r="751" spans="1:24" x14ac:dyDescent="0.45">
      <c r="A751" t="s">
        <v>59</v>
      </c>
      <c r="B751" t="s">
        <v>60</v>
      </c>
      <c r="C751" t="s">
        <v>172</v>
      </c>
      <c r="D751" t="s">
        <v>173</v>
      </c>
      <c r="E751" t="s">
        <v>63</v>
      </c>
      <c r="F751" t="s">
        <v>77</v>
      </c>
      <c r="G751" t="s">
        <v>78</v>
      </c>
      <c r="H751" t="s">
        <v>238</v>
      </c>
      <c r="I751" t="s">
        <v>21</v>
      </c>
      <c r="J751" t="s">
        <v>80</v>
      </c>
      <c r="K751" t="s">
        <v>81</v>
      </c>
      <c r="L751" t="s">
        <v>82</v>
      </c>
      <c r="M751" t="s">
        <v>83</v>
      </c>
      <c r="N751" t="s">
        <v>184</v>
      </c>
      <c r="O751" t="s">
        <v>185</v>
      </c>
      <c r="P751" t="s">
        <v>72</v>
      </c>
      <c r="Q751" t="s">
        <v>73</v>
      </c>
      <c r="R751" s="10">
        <v>764897.67</v>
      </c>
      <c r="S751" t="s">
        <v>74</v>
      </c>
      <c r="T751">
        <v>8.0383762627540909E-4</v>
      </c>
      <c r="U751" s="10">
        <v>14807.785478361771</v>
      </c>
      <c r="V751" s="10">
        <v>1747.3186864466891</v>
      </c>
      <c r="W751" s="10">
        <v>13060.466791915082</v>
      </c>
      <c r="X751" t="s">
        <v>19</v>
      </c>
    </row>
    <row r="752" spans="1:24" x14ac:dyDescent="0.45">
      <c r="A752" t="s">
        <v>59</v>
      </c>
      <c r="B752" t="s">
        <v>60</v>
      </c>
      <c r="C752" t="s">
        <v>172</v>
      </c>
      <c r="D752" t="s">
        <v>173</v>
      </c>
      <c r="E752" t="s">
        <v>63</v>
      </c>
      <c r="F752" t="s">
        <v>77</v>
      </c>
      <c r="G752" t="s">
        <v>78</v>
      </c>
      <c r="H752" t="s">
        <v>238</v>
      </c>
      <c r="I752" t="s">
        <v>21</v>
      </c>
      <c r="J752" t="s">
        <v>80</v>
      </c>
      <c r="K752" t="s">
        <v>81</v>
      </c>
      <c r="L752" t="s">
        <v>82</v>
      </c>
      <c r="M752" t="s">
        <v>83</v>
      </c>
      <c r="N752" t="s">
        <v>88</v>
      </c>
      <c r="O752" t="s">
        <v>89</v>
      </c>
      <c r="P752" t="s">
        <v>72</v>
      </c>
      <c r="Q752" t="s">
        <v>73</v>
      </c>
      <c r="R752" s="10">
        <v>327318.5</v>
      </c>
      <c r="S752" t="s">
        <v>74</v>
      </c>
      <c r="T752">
        <v>3.4398186371260289E-4</v>
      </c>
      <c r="U752" s="10">
        <v>6336.6151070889746</v>
      </c>
      <c r="V752" s="10">
        <v>747.7205826364991</v>
      </c>
      <c r="W752" s="10">
        <v>5588.8945244524757</v>
      </c>
      <c r="X752" t="s">
        <v>19</v>
      </c>
    </row>
    <row r="753" spans="1:24" x14ac:dyDescent="0.45">
      <c r="A753" t="s">
        <v>59</v>
      </c>
      <c r="B753" t="s">
        <v>60</v>
      </c>
      <c r="C753" t="s">
        <v>138</v>
      </c>
      <c r="D753" t="s">
        <v>139</v>
      </c>
      <c r="E753" t="s">
        <v>63</v>
      </c>
      <c r="F753" t="s">
        <v>77</v>
      </c>
      <c r="G753" t="s">
        <v>78</v>
      </c>
      <c r="H753" t="s">
        <v>238</v>
      </c>
      <c r="I753" t="s">
        <v>21</v>
      </c>
      <c r="J753" t="s">
        <v>80</v>
      </c>
      <c r="K753" t="s">
        <v>81</v>
      </c>
      <c r="L753" t="s">
        <v>162</v>
      </c>
      <c r="M753" t="s">
        <v>163</v>
      </c>
      <c r="N753" t="s">
        <v>245</v>
      </c>
      <c r="O753" t="s">
        <v>246</v>
      </c>
      <c r="P753" t="s">
        <v>72</v>
      </c>
      <c r="Q753" t="s">
        <v>73</v>
      </c>
      <c r="R753" s="10">
        <v>1397145.63</v>
      </c>
      <c r="S753" t="s">
        <v>74</v>
      </c>
      <c r="T753">
        <v>1.4682725164795714E-3</v>
      </c>
      <c r="U753" s="10">
        <v>27047.582418535283</v>
      </c>
      <c r="V753" s="10">
        <v>3191.6147253871636</v>
      </c>
      <c r="W753" s="10">
        <v>23855.967693148119</v>
      </c>
      <c r="X753" t="s">
        <v>19</v>
      </c>
    </row>
    <row r="754" spans="1:24" x14ac:dyDescent="0.45">
      <c r="A754" t="s">
        <v>59</v>
      </c>
      <c r="B754" t="s">
        <v>60</v>
      </c>
      <c r="C754" t="s">
        <v>138</v>
      </c>
      <c r="D754" t="s">
        <v>139</v>
      </c>
      <c r="E754" t="s">
        <v>63</v>
      </c>
      <c r="F754" t="s">
        <v>77</v>
      </c>
      <c r="G754" t="s">
        <v>78</v>
      </c>
      <c r="H754" t="s">
        <v>238</v>
      </c>
      <c r="I754" t="s">
        <v>21</v>
      </c>
      <c r="J754" t="s">
        <v>80</v>
      </c>
      <c r="K754" t="s">
        <v>81</v>
      </c>
      <c r="L754" t="s">
        <v>82</v>
      </c>
      <c r="M754" t="s">
        <v>83</v>
      </c>
      <c r="N754" t="s">
        <v>186</v>
      </c>
      <c r="O754" t="s">
        <v>187</v>
      </c>
      <c r="P754" t="s">
        <v>72</v>
      </c>
      <c r="Q754" t="s">
        <v>73</v>
      </c>
      <c r="R754" s="10">
        <v>359968.96</v>
      </c>
      <c r="S754" t="s">
        <v>74</v>
      </c>
      <c r="T754">
        <v>3.7829451662367818E-4</v>
      </c>
      <c r="U754" s="10">
        <v>6968.7009747970469</v>
      </c>
      <c r="V754" s="10">
        <v>822.30671502605162</v>
      </c>
      <c r="W754" s="10">
        <v>6146.3942597709956</v>
      </c>
      <c r="X754" t="s">
        <v>19</v>
      </c>
    </row>
    <row r="755" spans="1:24" x14ac:dyDescent="0.45">
      <c r="A755" t="s">
        <v>59</v>
      </c>
      <c r="B755" t="s">
        <v>60</v>
      </c>
      <c r="C755" t="s">
        <v>126</v>
      </c>
      <c r="D755" t="s">
        <v>127</v>
      </c>
      <c r="E755" t="s">
        <v>63</v>
      </c>
      <c r="F755" t="s">
        <v>77</v>
      </c>
      <c r="G755" t="s">
        <v>78</v>
      </c>
      <c r="H755" t="s">
        <v>238</v>
      </c>
      <c r="I755" t="s">
        <v>21</v>
      </c>
      <c r="J755" t="s">
        <v>80</v>
      </c>
      <c r="K755" t="s">
        <v>81</v>
      </c>
      <c r="L755" t="s">
        <v>68</v>
      </c>
      <c r="M755" t="s">
        <v>69</v>
      </c>
      <c r="N755" t="s">
        <v>118</v>
      </c>
      <c r="O755" t="s">
        <v>119</v>
      </c>
      <c r="P755" t="s">
        <v>72</v>
      </c>
      <c r="Q755" t="s">
        <v>73</v>
      </c>
      <c r="R755" s="10">
        <v>303269.22000000003</v>
      </c>
      <c r="S755" t="s">
        <v>74</v>
      </c>
      <c r="T755">
        <v>3.1870826580919617E-4</v>
      </c>
      <c r="U755" s="10">
        <v>5871.0409615316266</v>
      </c>
      <c r="V755" s="10">
        <v>692.78283346073204</v>
      </c>
      <c r="W755" s="10">
        <v>5178.2581280708946</v>
      </c>
      <c r="X755" t="s">
        <v>19</v>
      </c>
    </row>
    <row r="756" spans="1:24" x14ac:dyDescent="0.45">
      <c r="A756" t="s">
        <v>59</v>
      </c>
      <c r="B756" t="s">
        <v>60</v>
      </c>
      <c r="C756" t="s">
        <v>140</v>
      </c>
      <c r="D756" t="s">
        <v>141</v>
      </c>
      <c r="E756" t="s">
        <v>63</v>
      </c>
      <c r="F756" t="s">
        <v>77</v>
      </c>
      <c r="G756" t="s">
        <v>78</v>
      </c>
      <c r="H756" t="s">
        <v>238</v>
      </c>
      <c r="I756" t="s">
        <v>21</v>
      </c>
      <c r="J756" t="s">
        <v>80</v>
      </c>
      <c r="K756" t="s">
        <v>81</v>
      </c>
      <c r="L756" t="s">
        <v>82</v>
      </c>
      <c r="M756" t="s">
        <v>83</v>
      </c>
      <c r="N756" t="s">
        <v>174</v>
      </c>
      <c r="O756" t="s">
        <v>175</v>
      </c>
      <c r="P756" t="s">
        <v>72</v>
      </c>
      <c r="Q756" t="s">
        <v>73</v>
      </c>
      <c r="R756" s="10">
        <v>433014.5</v>
      </c>
      <c r="S756" t="s">
        <v>74</v>
      </c>
      <c r="T756">
        <v>4.5505871108593275E-4</v>
      </c>
      <c r="U756" s="10">
        <v>8382.8021400824546</v>
      </c>
      <c r="V756" s="10">
        <v>989.17065252972975</v>
      </c>
      <c r="W756" s="10">
        <v>7393.631487552725</v>
      </c>
      <c r="X756" t="s">
        <v>19</v>
      </c>
    </row>
    <row r="757" spans="1:24" x14ac:dyDescent="0.45">
      <c r="A757" t="s">
        <v>59</v>
      </c>
      <c r="B757" t="s">
        <v>60</v>
      </c>
      <c r="C757" t="s">
        <v>124</v>
      </c>
      <c r="D757" t="s">
        <v>125</v>
      </c>
      <c r="E757" t="s">
        <v>63</v>
      </c>
      <c r="F757" t="s">
        <v>77</v>
      </c>
      <c r="G757" t="s">
        <v>78</v>
      </c>
      <c r="H757" t="s">
        <v>238</v>
      </c>
      <c r="I757" t="s">
        <v>21</v>
      </c>
      <c r="J757" t="s">
        <v>80</v>
      </c>
      <c r="K757" t="s">
        <v>81</v>
      </c>
      <c r="L757" t="s">
        <v>68</v>
      </c>
      <c r="M757" t="s">
        <v>69</v>
      </c>
      <c r="N757" t="s">
        <v>130</v>
      </c>
      <c r="O757" t="s">
        <v>131</v>
      </c>
      <c r="P757" t="s">
        <v>72</v>
      </c>
      <c r="Q757" t="s">
        <v>73</v>
      </c>
      <c r="R757" s="10">
        <v>1348767.94</v>
      </c>
      <c r="S757" t="s">
        <v>74</v>
      </c>
      <c r="T757">
        <v>1.4174319805235821E-3</v>
      </c>
      <c r="U757" s="10">
        <v>26111.030401768538</v>
      </c>
      <c r="V757" s="10">
        <v>3081.1015874086875</v>
      </c>
      <c r="W757" s="10">
        <v>23029.92881435985</v>
      </c>
      <c r="X757" t="s">
        <v>19</v>
      </c>
    </row>
    <row r="758" spans="1:24" x14ac:dyDescent="0.45">
      <c r="A758" t="s">
        <v>59</v>
      </c>
      <c r="B758" t="s">
        <v>60</v>
      </c>
      <c r="C758" t="s">
        <v>100</v>
      </c>
      <c r="D758" t="s">
        <v>101</v>
      </c>
      <c r="E758" t="s">
        <v>63</v>
      </c>
      <c r="F758" t="s">
        <v>77</v>
      </c>
      <c r="G758" t="s">
        <v>78</v>
      </c>
      <c r="H758" t="s">
        <v>238</v>
      </c>
      <c r="I758" t="s">
        <v>21</v>
      </c>
      <c r="J758" t="s">
        <v>80</v>
      </c>
      <c r="K758" t="s">
        <v>81</v>
      </c>
      <c r="L758" t="s">
        <v>94</v>
      </c>
      <c r="M758" t="s">
        <v>95</v>
      </c>
      <c r="N758" t="s">
        <v>106</v>
      </c>
      <c r="O758" t="s">
        <v>107</v>
      </c>
      <c r="P758" t="s">
        <v>72</v>
      </c>
      <c r="Q758" t="s">
        <v>73</v>
      </c>
      <c r="R758" s="10">
        <v>128254.59</v>
      </c>
      <c r="S758" t="s">
        <v>74</v>
      </c>
      <c r="T758">
        <v>1.3478386616673287E-4</v>
      </c>
      <c r="U758" s="10">
        <v>2482.9026545933166</v>
      </c>
      <c r="V758" s="10">
        <v>292.98251324201135</v>
      </c>
      <c r="W758" s="10">
        <v>2189.9201413513051</v>
      </c>
      <c r="X758" t="s">
        <v>19</v>
      </c>
    </row>
    <row r="759" spans="1:24" x14ac:dyDescent="0.45">
      <c r="A759" t="s">
        <v>59</v>
      </c>
      <c r="B759" t="s">
        <v>60</v>
      </c>
      <c r="C759" t="s">
        <v>138</v>
      </c>
      <c r="D759" t="s">
        <v>139</v>
      </c>
      <c r="E759" t="s">
        <v>63</v>
      </c>
      <c r="F759" t="s">
        <v>77</v>
      </c>
      <c r="G759" t="s">
        <v>78</v>
      </c>
      <c r="H759" t="s">
        <v>238</v>
      </c>
      <c r="I759" t="s">
        <v>21</v>
      </c>
      <c r="J759" t="s">
        <v>80</v>
      </c>
      <c r="K759" t="s">
        <v>81</v>
      </c>
      <c r="L759" t="s">
        <v>82</v>
      </c>
      <c r="M759" t="s">
        <v>83</v>
      </c>
      <c r="N759" t="s">
        <v>170</v>
      </c>
      <c r="O759" t="s">
        <v>171</v>
      </c>
      <c r="P759" t="s">
        <v>72</v>
      </c>
      <c r="Q759" t="s">
        <v>73</v>
      </c>
      <c r="R759" s="10">
        <v>647477.78</v>
      </c>
      <c r="S759" t="s">
        <v>74</v>
      </c>
      <c r="T759">
        <v>6.8044004074593607E-4</v>
      </c>
      <c r="U759" s="10">
        <v>12534.633643538118</v>
      </c>
      <c r="V759" s="10">
        <v>1479.086769937498</v>
      </c>
      <c r="W759" s="10">
        <v>11055.546873600621</v>
      </c>
      <c r="X759" t="s">
        <v>19</v>
      </c>
    </row>
    <row r="760" spans="1:24" x14ac:dyDescent="0.45">
      <c r="A760" t="s">
        <v>59</v>
      </c>
      <c r="B760" t="s">
        <v>60</v>
      </c>
      <c r="C760" t="s">
        <v>138</v>
      </c>
      <c r="D760" t="s">
        <v>139</v>
      </c>
      <c r="E760" t="s">
        <v>63</v>
      </c>
      <c r="F760" t="s">
        <v>77</v>
      </c>
      <c r="G760" t="s">
        <v>78</v>
      </c>
      <c r="H760" t="s">
        <v>238</v>
      </c>
      <c r="I760" t="s">
        <v>21</v>
      </c>
      <c r="J760" t="s">
        <v>80</v>
      </c>
      <c r="K760" t="s">
        <v>81</v>
      </c>
      <c r="L760" t="s">
        <v>68</v>
      </c>
      <c r="M760" t="s">
        <v>69</v>
      </c>
      <c r="N760" t="s">
        <v>156</v>
      </c>
      <c r="O760" t="s">
        <v>157</v>
      </c>
      <c r="P760" t="s">
        <v>72</v>
      </c>
      <c r="Q760" t="s">
        <v>73</v>
      </c>
      <c r="R760" s="10">
        <v>1581841.32</v>
      </c>
      <c r="S760" t="s">
        <v>74</v>
      </c>
      <c r="T760">
        <v>1.6623708264311484E-3</v>
      </c>
      <c r="U760" s="10">
        <v>30623.138030174174</v>
      </c>
      <c r="V760" s="10">
        <v>3613.5302875605526</v>
      </c>
      <c r="W760" s="10">
        <v>27009.607742613622</v>
      </c>
      <c r="X760" t="s">
        <v>19</v>
      </c>
    </row>
    <row r="761" spans="1:24" x14ac:dyDescent="0.45">
      <c r="A761" t="s">
        <v>59</v>
      </c>
      <c r="B761" t="s">
        <v>60</v>
      </c>
      <c r="C761" t="s">
        <v>136</v>
      </c>
      <c r="D761" t="s">
        <v>137</v>
      </c>
      <c r="E761" t="s">
        <v>63</v>
      </c>
      <c r="F761" t="s">
        <v>77</v>
      </c>
      <c r="G761" t="s">
        <v>78</v>
      </c>
      <c r="H761" t="s">
        <v>238</v>
      </c>
      <c r="I761" t="s">
        <v>21</v>
      </c>
      <c r="J761" t="s">
        <v>80</v>
      </c>
      <c r="K761" t="s">
        <v>81</v>
      </c>
      <c r="L761" t="s">
        <v>112</v>
      </c>
      <c r="M761" t="s">
        <v>113</v>
      </c>
      <c r="N761" t="s">
        <v>166</v>
      </c>
      <c r="O761" t="s">
        <v>167</v>
      </c>
      <c r="P761" t="s">
        <v>72</v>
      </c>
      <c r="Q761" t="s">
        <v>73</v>
      </c>
      <c r="R761" s="10">
        <v>208984.02000000002</v>
      </c>
      <c r="S761" t="s">
        <v>74</v>
      </c>
      <c r="T761">
        <v>2.1962312758292573E-4</v>
      </c>
      <c r="U761" s="10">
        <v>4045.7575672385901</v>
      </c>
      <c r="V761" s="10">
        <v>477.39939293415364</v>
      </c>
      <c r="W761" s="10">
        <v>3568.3581743044365</v>
      </c>
      <c r="X761" t="s">
        <v>19</v>
      </c>
    </row>
    <row r="762" spans="1:24" x14ac:dyDescent="0.45">
      <c r="A762" t="s">
        <v>59</v>
      </c>
      <c r="B762" t="s">
        <v>60</v>
      </c>
      <c r="C762" t="s">
        <v>172</v>
      </c>
      <c r="D762" t="s">
        <v>173</v>
      </c>
      <c r="E762" t="s">
        <v>63</v>
      </c>
      <c r="F762" t="s">
        <v>77</v>
      </c>
      <c r="G762" t="s">
        <v>78</v>
      </c>
      <c r="H762" t="s">
        <v>238</v>
      </c>
      <c r="I762" t="s">
        <v>21</v>
      </c>
      <c r="J762" t="s">
        <v>80</v>
      </c>
      <c r="K762" t="s">
        <v>81</v>
      </c>
      <c r="L762" t="s">
        <v>82</v>
      </c>
      <c r="M762" t="s">
        <v>83</v>
      </c>
      <c r="N762" t="s">
        <v>174</v>
      </c>
      <c r="O762" t="s">
        <v>175</v>
      </c>
      <c r="P762" t="s">
        <v>72</v>
      </c>
      <c r="Q762" t="s">
        <v>73</v>
      </c>
      <c r="R762" s="10">
        <v>554165.32999999996</v>
      </c>
      <c r="S762" t="s">
        <v>74</v>
      </c>
      <c r="T762">
        <v>5.8237717397064195E-4</v>
      </c>
      <c r="U762" s="10">
        <v>10728.181883709434</v>
      </c>
      <c r="V762" s="10">
        <v>1265.9254622777132</v>
      </c>
      <c r="W762" s="10">
        <v>9462.2564214317208</v>
      </c>
      <c r="X762" t="s">
        <v>19</v>
      </c>
    </row>
    <row r="763" spans="1:24" x14ac:dyDescent="0.45">
      <c r="A763" t="s">
        <v>59</v>
      </c>
      <c r="B763" t="s">
        <v>60</v>
      </c>
      <c r="C763" t="s">
        <v>120</v>
      </c>
      <c r="D763" t="s">
        <v>121</v>
      </c>
      <c r="E763" t="s">
        <v>63</v>
      </c>
      <c r="F763" t="s">
        <v>77</v>
      </c>
      <c r="G763" t="s">
        <v>78</v>
      </c>
      <c r="H763" t="s">
        <v>238</v>
      </c>
      <c r="I763" t="s">
        <v>21</v>
      </c>
      <c r="J763" t="s">
        <v>80</v>
      </c>
      <c r="K763" t="s">
        <v>81</v>
      </c>
      <c r="L763" t="s">
        <v>211</v>
      </c>
      <c r="M763" t="s">
        <v>212</v>
      </c>
      <c r="N763" t="s">
        <v>213</v>
      </c>
      <c r="O763" t="s">
        <v>214</v>
      </c>
      <c r="P763" t="s">
        <v>72</v>
      </c>
      <c r="Q763" t="s">
        <v>73</v>
      </c>
      <c r="R763" s="10">
        <v>189345.39</v>
      </c>
      <c r="S763" t="s">
        <v>74</v>
      </c>
      <c r="T763">
        <v>1.98984720196352E-4</v>
      </c>
      <c r="U763" s="10">
        <v>3665.5699532157628</v>
      </c>
      <c r="V763" s="10">
        <v>432.53725447946005</v>
      </c>
      <c r="W763" s="10">
        <v>3233.0326987363028</v>
      </c>
      <c r="X763" t="s">
        <v>19</v>
      </c>
    </row>
    <row r="764" spans="1:24" x14ac:dyDescent="0.45">
      <c r="A764" t="s">
        <v>59</v>
      </c>
      <c r="B764" t="s">
        <v>60</v>
      </c>
      <c r="C764" t="s">
        <v>172</v>
      </c>
      <c r="D764" t="s">
        <v>173</v>
      </c>
      <c r="E764" t="s">
        <v>63</v>
      </c>
      <c r="F764" t="s">
        <v>77</v>
      </c>
      <c r="G764" t="s">
        <v>78</v>
      </c>
      <c r="H764" t="s">
        <v>238</v>
      </c>
      <c r="I764" t="s">
        <v>21</v>
      </c>
      <c r="J764" t="s">
        <v>80</v>
      </c>
      <c r="K764" t="s">
        <v>81</v>
      </c>
      <c r="L764" t="s">
        <v>68</v>
      </c>
      <c r="M764" t="s">
        <v>69</v>
      </c>
      <c r="N764" t="s">
        <v>130</v>
      </c>
      <c r="O764" t="s">
        <v>131</v>
      </c>
      <c r="P764" t="s">
        <v>72</v>
      </c>
      <c r="Q764" t="s">
        <v>73</v>
      </c>
      <c r="R764" s="10">
        <v>855572.86</v>
      </c>
      <c r="S764" t="s">
        <v>74</v>
      </c>
      <c r="T764">
        <v>8.9912897353715672E-4</v>
      </c>
      <c r="U764" s="10">
        <v>16563.182068509173</v>
      </c>
      <c r="V764" s="10">
        <v>1954.4554840840826</v>
      </c>
      <c r="W764" s="10">
        <v>14608.726584425091</v>
      </c>
      <c r="X764" t="s">
        <v>19</v>
      </c>
    </row>
    <row r="765" spans="1:24" x14ac:dyDescent="0.45">
      <c r="A765" t="s">
        <v>59</v>
      </c>
      <c r="B765" t="s">
        <v>60</v>
      </c>
      <c r="C765" t="s">
        <v>136</v>
      </c>
      <c r="D765" t="s">
        <v>137</v>
      </c>
      <c r="E765" t="s">
        <v>63</v>
      </c>
      <c r="F765" t="s">
        <v>77</v>
      </c>
      <c r="G765" t="s">
        <v>78</v>
      </c>
      <c r="H765" t="s">
        <v>238</v>
      </c>
      <c r="I765" t="s">
        <v>21</v>
      </c>
      <c r="J765" t="s">
        <v>80</v>
      </c>
      <c r="K765" t="s">
        <v>81</v>
      </c>
      <c r="L765" t="s">
        <v>94</v>
      </c>
      <c r="M765" t="s">
        <v>95</v>
      </c>
      <c r="N765" t="s">
        <v>96</v>
      </c>
      <c r="O765" t="s">
        <v>97</v>
      </c>
      <c r="P765" t="s">
        <v>72</v>
      </c>
      <c r="Q765" t="s">
        <v>73</v>
      </c>
      <c r="R765" s="10">
        <v>16460553.93</v>
      </c>
      <c r="S765" t="s">
        <v>74</v>
      </c>
      <c r="T765">
        <v>1.7298539552708478E-2</v>
      </c>
      <c r="U765" s="10">
        <v>318662.69307689852</v>
      </c>
      <c r="V765" s="10">
        <v>37602.197783074029</v>
      </c>
      <c r="W765" s="10">
        <v>281060.49529382447</v>
      </c>
      <c r="X765" t="s">
        <v>19</v>
      </c>
    </row>
    <row r="766" spans="1:24" x14ac:dyDescent="0.45">
      <c r="A766" t="s">
        <v>59</v>
      </c>
      <c r="B766" t="s">
        <v>60</v>
      </c>
      <c r="C766" t="s">
        <v>180</v>
      </c>
      <c r="D766" t="s">
        <v>181</v>
      </c>
      <c r="E766" t="s">
        <v>63</v>
      </c>
      <c r="F766" t="s">
        <v>77</v>
      </c>
      <c r="G766" t="s">
        <v>78</v>
      </c>
      <c r="H766" t="s">
        <v>238</v>
      </c>
      <c r="I766" t="s">
        <v>21</v>
      </c>
      <c r="J766" t="s">
        <v>80</v>
      </c>
      <c r="K766" t="s">
        <v>81</v>
      </c>
      <c r="L766" t="s">
        <v>193</v>
      </c>
      <c r="M766" t="s">
        <v>194</v>
      </c>
      <c r="N766" t="s">
        <v>195</v>
      </c>
      <c r="O766" t="s">
        <v>196</v>
      </c>
      <c r="P766" t="s">
        <v>72</v>
      </c>
      <c r="Q766" t="s">
        <v>73</v>
      </c>
      <c r="R766" s="10">
        <v>171645.18</v>
      </c>
      <c r="S766" t="s">
        <v>74</v>
      </c>
      <c r="T766">
        <v>1.8038341527804014E-4</v>
      </c>
      <c r="U766" s="10">
        <v>3322.9085451846022</v>
      </c>
      <c r="V766" s="10">
        <v>392.10320833178309</v>
      </c>
      <c r="W766" s="10">
        <v>2930.805336852819</v>
      </c>
      <c r="X766" t="s">
        <v>19</v>
      </c>
    </row>
    <row r="767" spans="1:24" x14ac:dyDescent="0.45">
      <c r="A767" t="s">
        <v>59</v>
      </c>
      <c r="B767" t="s">
        <v>60</v>
      </c>
      <c r="C767" t="s">
        <v>100</v>
      </c>
      <c r="D767" t="s">
        <v>101</v>
      </c>
      <c r="E767" t="s">
        <v>63</v>
      </c>
      <c r="F767" t="s">
        <v>77</v>
      </c>
      <c r="G767" t="s">
        <v>78</v>
      </c>
      <c r="H767" t="s">
        <v>238</v>
      </c>
      <c r="I767" t="s">
        <v>21</v>
      </c>
      <c r="J767" t="s">
        <v>80</v>
      </c>
      <c r="K767" t="s">
        <v>81</v>
      </c>
      <c r="L767" t="s">
        <v>112</v>
      </c>
      <c r="M767" t="s">
        <v>113</v>
      </c>
      <c r="N767" t="s">
        <v>166</v>
      </c>
      <c r="O767" t="s">
        <v>167</v>
      </c>
      <c r="P767" t="s">
        <v>72</v>
      </c>
      <c r="Q767" t="s">
        <v>73</v>
      </c>
      <c r="R767" s="10">
        <v>162518.18</v>
      </c>
      <c r="S767" t="s">
        <v>74</v>
      </c>
      <c r="T767">
        <v>1.7079177145068263E-4</v>
      </c>
      <c r="U767" s="10">
        <v>3146.217383266162</v>
      </c>
      <c r="V767" s="10">
        <v>371.25365122540711</v>
      </c>
      <c r="W767" s="10">
        <v>2774.9637320407551</v>
      </c>
      <c r="X767" t="s">
        <v>19</v>
      </c>
    </row>
    <row r="768" spans="1:24" x14ac:dyDescent="0.45">
      <c r="A768" t="s">
        <v>59</v>
      </c>
      <c r="B768" t="s">
        <v>60</v>
      </c>
      <c r="C768" t="s">
        <v>116</v>
      </c>
      <c r="D768" t="s">
        <v>117</v>
      </c>
      <c r="E768" t="s">
        <v>63</v>
      </c>
      <c r="F768" t="s">
        <v>77</v>
      </c>
      <c r="G768" t="s">
        <v>78</v>
      </c>
      <c r="H768" t="s">
        <v>238</v>
      </c>
      <c r="I768" t="s">
        <v>21</v>
      </c>
      <c r="J768" t="s">
        <v>80</v>
      </c>
      <c r="K768" t="s">
        <v>81</v>
      </c>
      <c r="L768" t="s">
        <v>112</v>
      </c>
      <c r="M768" t="s">
        <v>113</v>
      </c>
      <c r="N768" t="s">
        <v>182</v>
      </c>
      <c r="O768" t="s">
        <v>183</v>
      </c>
      <c r="P768" t="s">
        <v>72</v>
      </c>
      <c r="Q768" t="s">
        <v>73</v>
      </c>
      <c r="R768" s="10">
        <v>153436.20000000001</v>
      </c>
      <c r="S768" t="s">
        <v>74</v>
      </c>
      <c r="T768">
        <v>1.6124743953360314E-4</v>
      </c>
      <c r="U768" s="10">
        <v>2970.3977712665965</v>
      </c>
      <c r="V768" s="10">
        <v>350.5069370094584</v>
      </c>
      <c r="W768" s="10">
        <v>2619.8908342571381</v>
      </c>
      <c r="X768" t="s">
        <v>19</v>
      </c>
    </row>
    <row r="769" spans="1:24" x14ac:dyDescent="0.45">
      <c r="A769" t="s">
        <v>59</v>
      </c>
      <c r="B769" t="s">
        <v>60</v>
      </c>
      <c r="C769" t="s">
        <v>116</v>
      </c>
      <c r="D769" t="s">
        <v>117</v>
      </c>
      <c r="E769" t="s">
        <v>63</v>
      </c>
      <c r="F769" t="s">
        <v>77</v>
      </c>
      <c r="G769" t="s">
        <v>78</v>
      </c>
      <c r="H769" t="s">
        <v>238</v>
      </c>
      <c r="I769" t="s">
        <v>21</v>
      </c>
      <c r="J769" t="s">
        <v>80</v>
      </c>
      <c r="K769" t="s">
        <v>81</v>
      </c>
      <c r="L769" t="s">
        <v>82</v>
      </c>
      <c r="M769" t="s">
        <v>83</v>
      </c>
      <c r="N769" t="s">
        <v>184</v>
      </c>
      <c r="O769" t="s">
        <v>185</v>
      </c>
      <c r="P769" t="s">
        <v>72</v>
      </c>
      <c r="Q769" t="s">
        <v>73</v>
      </c>
      <c r="R769" s="10">
        <v>733107.29</v>
      </c>
      <c r="S769" t="s">
        <v>74</v>
      </c>
      <c r="T769">
        <v>7.7042883893056963E-4</v>
      </c>
      <c r="U769" s="10">
        <v>14192.350047220241</v>
      </c>
      <c r="V769" s="10">
        <v>1674.6973055719886</v>
      </c>
      <c r="W769" s="10">
        <v>12517.652741648253</v>
      </c>
      <c r="X769" t="s">
        <v>19</v>
      </c>
    </row>
    <row r="770" spans="1:24" x14ac:dyDescent="0.45">
      <c r="A770" t="s">
        <v>59</v>
      </c>
      <c r="B770" t="s">
        <v>60</v>
      </c>
      <c r="C770" t="s">
        <v>140</v>
      </c>
      <c r="D770" t="s">
        <v>141</v>
      </c>
      <c r="E770" t="s">
        <v>63</v>
      </c>
      <c r="F770" t="s">
        <v>77</v>
      </c>
      <c r="G770" t="s">
        <v>78</v>
      </c>
      <c r="H770" t="s">
        <v>238</v>
      </c>
      <c r="I770" t="s">
        <v>21</v>
      </c>
      <c r="J770" t="s">
        <v>80</v>
      </c>
      <c r="K770" t="s">
        <v>81</v>
      </c>
      <c r="L770" t="s">
        <v>211</v>
      </c>
      <c r="M770" t="s">
        <v>212</v>
      </c>
      <c r="N770" t="s">
        <v>213</v>
      </c>
      <c r="O770" t="s">
        <v>214</v>
      </c>
      <c r="P770" t="s">
        <v>72</v>
      </c>
      <c r="Q770" t="s">
        <v>73</v>
      </c>
      <c r="R770" s="10">
        <v>97664.040000000008</v>
      </c>
      <c r="S770" t="s">
        <v>74</v>
      </c>
      <c r="T770">
        <v>1.0263599062351256E-4</v>
      </c>
      <c r="U770" s="10">
        <v>1890.6949386708723</v>
      </c>
      <c r="V770" s="10">
        <v>223.10200276316294</v>
      </c>
      <c r="W770" s="10">
        <v>1667.5929359077093</v>
      </c>
      <c r="X770" t="s">
        <v>19</v>
      </c>
    </row>
    <row r="771" spans="1:24" x14ac:dyDescent="0.45">
      <c r="A771" t="s">
        <v>59</v>
      </c>
      <c r="B771" t="s">
        <v>60</v>
      </c>
      <c r="C771" t="s">
        <v>100</v>
      </c>
      <c r="D771" t="s">
        <v>101</v>
      </c>
      <c r="E771" t="s">
        <v>63</v>
      </c>
      <c r="F771" t="s">
        <v>77</v>
      </c>
      <c r="G771" t="s">
        <v>78</v>
      </c>
      <c r="H771" t="s">
        <v>238</v>
      </c>
      <c r="I771" t="s">
        <v>21</v>
      </c>
      <c r="J771" t="s">
        <v>80</v>
      </c>
      <c r="K771" t="s">
        <v>81</v>
      </c>
      <c r="L771" t="s">
        <v>193</v>
      </c>
      <c r="M771" t="s">
        <v>194</v>
      </c>
      <c r="N771" t="s">
        <v>197</v>
      </c>
      <c r="O771" t="s">
        <v>198</v>
      </c>
      <c r="P771" t="s">
        <v>72</v>
      </c>
      <c r="Q771" t="s">
        <v>73</v>
      </c>
      <c r="R771" s="10">
        <v>160971.94</v>
      </c>
      <c r="S771" t="s">
        <v>74</v>
      </c>
      <c r="T771">
        <v>1.6916681436164862E-4</v>
      </c>
      <c r="U771" s="10">
        <v>3116.2834573096843</v>
      </c>
      <c r="V771" s="10">
        <v>367.72144796254275</v>
      </c>
      <c r="W771" s="10">
        <v>2748.5620093471416</v>
      </c>
      <c r="X771" t="s">
        <v>19</v>
      </c>
    </row>
    <row r="772" spans="1:24" x14ac:dyDescent="0.45">
      <c r="A772" t="s">
        <v>59</v>
      </c>
      <c r="B772" t="s">
        <v>60</v>
      </c>
      <c r="C772" t="s">
        <v>104</v>
      </c>
      <c r="D772" t="s">
        <v>105</v>
      </c>
      <c r="E772" t="s">
        <v>63</v>
      </c>
      <c r="F772" t="s">
        <v>77</v>
      </c>
      <c r="G772" t="s">
        <v>78</v>
      </c>
      <c r="H772" t="s">
        <v>238</v>
      </c>
      <c r="I772" t="s">
        <v>21</v>
      </c>
      <c r="J772" t="s">
        <v>80</v>
      </c>
      <c r="K772" t="s">
        <v>81</v>
      </c>
      <c r="L772" t="s">
        <v>94</v>
      </c>
      <c r="M772" t="s">
        <v>95</v>
      </c>
      <c r="N772" t="s">
        <v>106</v>
      </c>
      <c r="O772" t="s">
        <v>107</v>
      </c>
      <c r="P772" t="s">
        <v>72</v>
      </c>
      <c r="Q772" t="s">
        <v>73</v>
      </c>
      <c r="R772" s="10">
        <v>74363.900000000009</v>
      </c>
      <c r="S772" t="s">
        <v>74</v>
      </c>
      <c r="T772">
        <v>7.8149670473675128E-5</v>
      </c>
      <c r="U772" s="10">
        <v>1439.6235231496353</v>
      </c>
      <c r="V772" s="10">
        <v>169.87557573165697</v>
      </c>
      <c r="W772" s="10">
        <v>1269.7479474179784</v>
      </c>
      <c r="X772" t="s">
        <v>19</v>
      </c>
    </row>
    <row r="773" spans="1:24" x14ac:dyDescent="0.45">
      <c r="A773" t="s">
        <v>59</v>
      </c>
      <c r="B773" t="s">
        <v>60</v>
      </c>
      <c r="C773" t="s">
        <v>168</v>
      </c>
      <c r="D773" t="s">
        <v>169</v>
      </c>
      <c r="E773" t="s">
        <v>63</v>
      </c>
      <c r="F773" t="s">
        <v>77</v>
      </c>
      <c r="G773" t="s">
        <v>78</v>
      </c>
      <c r="H773" t="s">
        <v>238</v>
      </c>
      <c r="I773" t="s">
        <v>21</v>
      </c>
      <c r="J773" t="s">
        <v>80</v>
      </c>
      <c r="K773" t="s">
        <v>81</v>
      </c>
      <c r="L773" t="s">
        <v>112</v>
      </c>
      <c r="M773" t="s">
        <v>113</v>
      </c>
      <c r="N773" t="s">
        <v>152</v>
      </c>
      <c r="O773" t="s">
        <v>153</v>
      </c>
      <c r="P773" t="s">
        <v>72</v>
      </c>
      <c r="Q773" t="s">
        <v>73</v>
      </c>
      <c r="R773" s="10">
        <v>516590.60000000003</v>
      </c>
      <c r="S773" t="s">
        <v>74</v>
      </c>
      <c r="T773">
        <v>5.4288956280934856E-4</v>
      </c>
      <c r="U773" s="10">
        <v>10000.76622659629</v>
      </c>
      <c r="V773" s="10">
        <v>1180.0904147383624</v>
      </c>
      <c r="W773" s="10">
        <v>8820.6758118579273</v>
      </c>
      <c r="X773" t="s">
        <v>19</v>
      </c>
    </row>
    <row r="774" spans="1:24" x14ac:dyDescent="0.45">
      <c r="A774" t="s">
        <v>59</v>
      </c>
      <c r="B774" t="s">
        <v>60</v>
      </c>
      <c r="C774" t="s">
        <v>110</v>
      </c>
      <c r="D774" t="s">
        <v>111</v>
      </c>
      <c r="E774" t="s">
        <v>63</v>
      </c>
      <c r="F774" t="s">
        <v>77</v>
      </c>
      <c r="G774" t="s">
        <v>78</v>
      </c>
      <c r="H774" t="s">
        <v>238</v>
      </c>
      <c r="I774" t="s">
        <v>21</v>
      </c>
      <c r="J774" t="s">
        <v>80</v>
      </c>
      <c r="K774" t="s">
        <v>81</v>
      </c>
      <c r="L774" t="s">
        <v>193</v>
      </c>
      <c r="M774" t="s">
        <v>194</v>
      </c>
      <c r="N774" t="s">
        <v>197</v>
      </c>
      <c r="O774" t="s">
        <v>198</v>
      </c>
      <c r="P774" t="s">
        <v>72</v>
      </c>
      <c r="Q774" t="s">
        <v>73</v>
      </c>
      <c r="R774" s="10">
        <v>570177.88</v>
      </c>
      <c r="S774" t="s">
        <v>74</v>
      </c>
      <c r="T774">
        <v>5.9920490228966843E-4</v>
      </c>
      <c r="U774" s="10">
        <v>11038.171591694219</v>
      </c>
      <c r="V774" s="10">
        <v>1302.504247819918</v>
      </c>
      <c r="W774" s="10">
        <v>9735.6673438743019</v>
      </c>
      <c r="X774" t="s">
        <v>19</v>
      </c>
    </row>
    <row r="775" spans="1:24" x14ac:dyDescent="0.45">
      <c r="A775" t="s">
        <v>59</v>
      </c>
      <c r="B775" t="s">
        <v>60</v>
      </c>
      <c r="C775" t="s">
        <v>100</v>
      </c>
      <c r="D775" t="s">
        <v>101</v>
      </c>
      <c r="E775" t="s">
        <v>63</v>
      </c>
      <c r="F775" t="s">
        <v>77</v>
      </c>
      <c r="G775" t="s">
        <v>78</v>
      </c>
      <c r="H775" t="s">
        <v>238</v>
      </c>
      <c r="I775" t="s">
        <v>21</v>
      </c>
      <c r="J775" t="s">
        <v>80</v>
      </c>
      <c r="K775" t="s">
        <v>81</v>
      </c>
      <c r="L775" t="s">
        <v>112</v>
      </c>
      <c r="M775" t="s">
        <v>113</v>
      </c>
      <c r="N775" t="s">
        <v>199</v>
      </c>
      <c r="O775" t="s">
        <v>200</v>
      </c>
      <c r="P775" t="s">
        <v>72</v>
      </c>
      <c r="Q775" t="s">
        <v>73</v>
      </c>
      <c r="R775" s="10">
        <v>3793.2000000000003</v>
      </c>
      <c r="S775" t="s">
        <v>74</v>
      </c>
      <c r="T775">
        <v>3.9863069317336026E-6</v>
      </c>
      <c r="U775" s="10">
        <v>73.433210845735573</v>
      </c>
      <c r="V775" s="10">
        <v>8.6651188797967986</v>
      </c>
      <c r="W775" s="10">
        <v>64.76809196593878</v>
      </c>
      <c r="X775" t="s">
        <v>19</v>
      </c>
    </row>
    <row r="776" spans="1:24" x14ac:dyDescent="0.45">
      <c r="A776" t="s">
        <v>59</v>
      </c>
      <c r="B776" t="s">
        <v>60</v>
      </c>
      <c r="C776" t="s">
        <v>100</v>
      </c>
      <c r="D776" t="s">
        <v>101</v>
      </c>
      <c r="E776" t="s">
        <v>63</v>
      </c>
      <c r="F776" t="s">
        <v>77</v>
      </c>
      <c r="G776" t="s">
        <v>78</v>
      </c>
      <c r="H776" t="s">
        <v>238</v>
      </c>
      <c r="I776" t="s">
        <v>21</v>
      </c>
      <c r="J776" t="s">
        <v>80</v>
      </c>
      <c r="K776" t="s">
        <v>81</v>
      </c>
      <c r="L776" t="s">
        <v>112</v>
      </c>
      <c r="M776" t="s">
        <v>113</v>
      </c>
      <c r="N776" t="s">
        <v>114</v>
      </c>
      <c r="O776" t="s">
        <v>115</v>
      </c>
      <c r="P776" t="s">
        <v>72</v>
      </c>
      <c r="Q776" t="s">
        <v>73</v>
      </c>
      <c r="R776" s="10">
        <v>2827847.15</v>
      </c>
      <c r="S776" t="s">
        <v>74</v>
      </c>
      <c r="T776">
        <v>2.9718092101466077E-3</v>
      </c>
      <c r="U776" s="10">
        <v>54744.779079790787</v>
      </c>
      <c r="V776" s="10">
        <v>6459.8839314153138</v>
      </c>
      <c r="W776" s="10">
        <v>48284.895148375472</v>
      </c>
      <c r="X776" t="s">
        <v>19</v>
      </c>
    </row>
    <row r="777" spans="1:24" x14ac:dyDescent="0.45">
      <c r="A777" t="s">
        <v>59</v>
      </c>
      <c r="B777" t="s">
        <v>60</v>
      </c>
      <c r="C777" t="s">
        <v>140</v>
      </c>
      <c r="D777" t="s">
        <v>141</v>
      </c>
      <c r="E777" t="s">
        <v>63</v>
      </c>
      <c r="F777" t="s">
        <v>77</v>
      </c>
      <c r="G777" t="s">
        <v>78</v>
      </c>
      <c r="H777" t="s">
        <v>238</v>
      </c>
      <c r="I777" t="s">
        <v>21</v>
      </c>
      <c r="J777" t="s">
        <v>80</v>
      </c>
      <c r="K777" t="s">
        <v>81</v>
      </c>
      <c r="L777" t="s">
        <v>112</v>
      </c>
      <c r="M777" t="s">
        <v>113</v>
      </c>
      <c r="N777" t="s">
        <v>199</v>
      </c>
      <c r="O777" t="s">
        <v>200</v>
      </c>
      <c r="P777" t="s">
        <v>72</v>
      </c>
      <c r="Q777" t="s">
        <v>73</v>
      </c>
      <c r="R777" s="10">
        <v>15203.98</v>
      </c>
      <c r="S777" t="s">
        <v>74</v>
      </c>
      <c r="T777">
        <v>1.5977995060618755E-5</v>
      </c>
      <c r="U777" s="10">
        <v>294.33646236274035</v>
      </c>
      <c r="V777" s="10">
        <v>34.731702558803363</v>
      </c>
      <c r="W777" s="10">
        <v>259.60475980393699</v>
      </c>
      <c r="X777" t="s">
        <v>19</v>
      </c>
    </row>
    <row r="778" spans="1:24" x14ac:dyDescent="0.45">
      <c r="A778" t="s">
        <v>59</v>
      </c>
      <c r="B778" t="s">
        <v>60</v>
      </c>
      <c r="C778" t="s">
        <v>126</v>
      </c>
      <c r="D778" t="s">
        <v>127</v>
      </c>
      <c r="E778" t="s">
        <v>63</v>
      </c>
      <c r="F778" t="s">
        <v>77</v>
      </c>
      <c r="G778" t="s">
        <v>78</v>
      </c>
      <c r="H778" t="s">
        <v>238</v>
      </c>
      <c r="I778" t="s">
        <v>21</v>
      </c>
      <c r="J778" t="s">
        <v>80</v>
      </c>
      <c r="K778" t="s">
        <v>81</v>
      </c>
      <c r="L778" t="s">
        <v>112</v>
      </c>
      <c r="M778" t="s">
        <v>113</v>
      </c>
      <c r="N778" t="s">
        <v>188</v>
      </c>
      <c r="O778" t="s">
        <v>189</v>
      </c>
      <c r="P778" t="s">
        <v>72</v>
      </c>
      <c r="Q778" t="s">
        <v>73</v>
      </c>
      <c r="R778" s="10">
        <v>152032.19</v>
      </c>
      <c r="S778" t="s">
        <v>74</v>
      </c>
      <c r="T778">
        <v>1.5977195319087845E-4</v>
      </c>
      <c r="U778" s="10">
        <v>2943.2173003292555</v>
      </c>
      <c r="V778" s="10">
        <v>347.29964143885218</v>
      </c>
      <c r="W778" s="10">
        <v>2595.9176588904033</v>
      </c>
      <c r="X778" t="s">
        <v>19</v>
      </c>
    </row>
    <row r="779" spans="1:24" x14ac:dyDescent="0.45">
      <c r="A779" t="s">
        <v>59</v>
      </c>
      <c r="B779" t="s">
        <v>60</v>
      </c>
      <c r="C779" t="s">
        <v>140</v>
      </c>
      <c r="D779" t="s">
        <v>141</v>
      </c>
      <c r="E779" t="s">
        <v>63</v>
      </c>
      <c r="F779" t="s">
        <v>77</v>
      </c>
      <c r="G779" t="s">
        <v>78</v>
      </c>
      <c r="H779" t="s">
        <v>238</v>
      </c>
      <c r="I779" t="s">
        <v>21</v>
      </c>
      <c r="J779" t="s">
        <v>80</v>
      </c>
      <c r="K779" t="s">
        <v>81</v>
      </c>
      <c r="L779" t="s">
        <v>112</v>
      </c>
      <c r="M779" t="s">
        <v>113</v>
      </c>
      <c r="N779" t="s">
        <v>182</v>
      </c>
      <c r="O779" t="s">
        <v>183</v>
      </c>
      <c r="P779" t="s">
        <v>72</v>
      </c>
      <c r="Q779" t="s">
        <v>73</v>
      </c>
      <c r="R779" s="10">
        <v>106392.59</v>
      </c>
      <c r="S779" t="s">
        <v>74</v>
      </c>
      <c r="T779">
        <v>1.1180889987400906E-4</v>
      </c>
      <c r="U779" s="10">
        <v>2059.672438546319</v>
      </c>
      <c r="V779" s="10">
        <v>243.04134774846565</v>
      </c>
      <c r="W779" s="10">
        <v>1816.6310907978534</v>
      </c>
      <c r="X779" t="s">
        <v>19</v>
      </c>
    </row>
    <row r="780" spans="1:24" x14ac:dyDescent="0.45">
      <c r="A780" t="s">
        <v>59</v>
      </c>
      <c r="B780" t="s">
        <v>60</v>
      </c>
      <c r="C780" t="s">
        <v>126</v>
      </c>
      <c r="D780" t="s">
        <v>127</v>
      </c>
      <c r="E780" t="s">
        <v>63</v>
      </c>
      <c r="F780" t="s">
        <v>77</v>
      </c>
      <c r="G780" t="s">
        <v>78</v>
      </c>
      <c r="H780" t="s">
        <v>238</v>
      </c>
      <c r="I780" t="s">
        <v>21</v>
      </c>
      <c r="J780" t="s">
        <v>80</v>
      </c>
      <c r="K780" t="s">
        <v>81</v>
      </c>
      <c r="L780" t="s">
        <v>94</v>
      </c>
      <c r="M780" t="s">
        <v>95</v>
      </c>
      <c r="N780" t="s">
        <v>148</v>
      </c>
      <c r="O780" t="s">
        <v>149</v>
      </c>
      <c r="P780" t="s">
        <v>72</v>
      </c>
      <c r="Q780" t="s">
        <v>73</v>
      </c>
      <c r="R780" s="10">
        <v>33051.840000000004</v>
      </c>
      <c r="S780" t="s">
        <v>74</v>
      </c>
      <c r="T780">
        <v>3.4734466650466617E-5</v>
      </c>
      <c r="U780" s="10">
        <v>639.85625212472769</v>
      </c>
      <c r="V780" s="10">
        <v>75.503037750717866</v>
      </c>
      <c r="W780" s="10">
        <v>564.35321437400978</v>
      </c>
      <c r="X780" t="s">
        <v>19</v>
      </c>
    </row>
    <row r="781" spans="1:24" x14ac:dyDescent="0.45">
      <c r="A781" t="s">
        <v>59</v>
      </c>
      <c r="B781" t="s">
        <v>60</v>
      </c>
      <c r="C781" t="s">
        <v>120</v>
      </c>
      <c r="D781" t="s">
        <v>121</v>
      </c>
      <c r="E781" t="s">
        <v>63</v>
      </c>
      <c r="F781" t="s">
        <v>77</v>
      </c>
      <c r="G781" t="s">
        <v>78</v>
      </c>
      <c r="H781" t="s">
        <v>238</v>
      </c>
      <c r="I781" t="s">
        <v>21</v>
      </c>
      <c r="J781" t="s">
        <v>80</v>
      </c>
      <c r="K781" t="s">
        <v>81</v>
      </c>
      <c r="L781" t="s">
        <v>193</v>
      </c>
      <c r="M781" t="s">
        <v>194</v>
      </c>
      <c r="N781" t="s">
        <v>195</v>
      </c>
      <c r="O781" t="s">
        <v>196</v>
      </c>
      <c r="P781" t="s">
        <v>72</v>
      </c>
      <c r="Q781" t="s">
        <v>73</v>
      </c>
      <c r="R781" s="10">
        <v>65639.08</v>
      </c>
      <c r="S781" t="s">
        <v>74</v>
      </c>
      <c r="T781">
        <v>6.8980681112679664E-5</v>
      </c>
      <c r="U781" s="10">
        <v>1270.7182329853699</v>
      </c>
      <c r="V781" s="10">
        <v>149.94475149227367</v>
      </c>
      <c r="W781" s="10">
        <v>1120.7734814930964</v>
      </c>
      <c r="X781" t="s">
        <v>19</v>
      </c>
    </row>
    <row r="782" spans="1:24" x14ac:dyDescent="0.45">
      <c r="A782" t="s">
        <v>59</v>
      </c>
      <c r="B782" t="s">
        <v>60</v>
      </c>
      <c r="C782" t="s">
        <v>120</v>
      </c>
      <c r="D782" t="s">
        <v>121</v>
      </c>
      <c r="E782" t="s">
        <v>63</v>
      </c>
      <c r="F782" t="s">
        <v>77</v>
      </c>
      <c r="G782" t="s">
        <v>78</v>
      </c>
      <c r="H782" t="s">
        <v>238</v>
      </c>
      <c r="I782" t="s">
        <v>21</v>
      </c>
      <c r="J782" t="s">
        <v>80</v>
      </c>
      <c r="K782" t="s">
        <v>81</v>
      </c>
      <c r="L782" t="s">
        <v>82</v>
      </c>
      <c r="M782" t="s">
        <v>83</v>
      </c>
      <c r="N782" t="s">
        <v>102</v>
      </c>
      <c r="O782" t="s">
        <v>103</v>
      </c>
      <c r="P782" t="s">
        <v>72</v>
      </c>
      <c r="Q782" t="s">
        <v>73</v>
      </c>
      <c r="R782" s="10">
        <v>1739513.52</v>
      </c>
      <c r="S782" t="s">
        <v>74</v>
      </c>
      <c r="T782">
        <v>1.8280699152747862E-3</v>
      </c>
      <c r="U782" s="10">
        <v>33675.541253603202</v>
      </c>
      <c r="V782" s="10">
        <v>3973.713867925178</v>
      </c>
      <c r="W782" s="10">
        <v>29701.827385678025</v>
      </c>
      <c r="X782" t="s">
        <v>19</v>
      </c>
    </row>
    <row r="783" spans="1:24" x14ac:dyDescent="0.45">
      <c r="A783" t="s">
        <v>59</v>
      </c>
      <c r="B783" t="s">
        <v>60</v>
      </c>
      <c r="C783" t="s">
        <v>110</v>
      </c>
      <c r="D783" t="s">
        <v>111</v>
      </c>
      <c r="E783" t="s">
        <v>63</v>
      </c>
      <c r="F783" t="s">
        <v>77</v>
      </c>
      <c r="G783" t="s">
        <v>78</v>
      </c>
      <c r="H783" t="s">
        <v>238</v>
      </c>
      <c r="I783" t="s">
        <v>21</v>
      </c>
      <c r="J783" t="s">
        <v>80</v>
      </c>
      <c r="K783" t="s">
        <v>81</v>
      </c>
      <c r="L783" t="s">
        <v>162</v>
      </c>
      <c r="M783" t="s">
        <v>163</v>
      </c>
      <c r="N783" t="s">
        <v>239</v>
      </c>
      <c r="O783" t="s">
        <v>240</v>
      </c>
      <c r="P783" t="s">
        <v>72</v>
      </c>
      <c r="Q783" t="s">
        <v>73</v>
      </c>
      <c r="R783" s="10">
        <v>484041.29000000004</v>
      </c>
      <c r="S783" t="s">
        <v>74</v>
      </c>
      <c r="T783">
        <v>5.086832093146354E-4</v>
      </c>
      <c r="U783" s="10">
        <v>9370.6385391257609</v>
      </c>
      <c r="V783" s="10">
        <v>1105.7353476168398</v>
      </c>
      <c r="W783" s="10">
        <v>8264.9031915089217</v>
      </c>
      <c r="X783" t="s">
        <v>19</v>
      </c>
    </row>
    <row r="784" spans="1:24" x14ac:dyDescent="0.45">
      <c r="A784" t="s">
        <v>59</v>
      </c>
      <c r="B784" t="s">
        <v>60</v>
      </c>
      <c r="C784" t="s">
        <v>110</v>
      </c>
      <c r="D784" t="s">
        <v>111</v>
      </c>
      <c r="E784" t="s">
        <v>63</v>
      </c>
      <c r="F784" t="s">
        <v>77</v>
      </c>
      <c r="G784" t="s">
        <v>78</v>
      </c>
      <c r="H784" t="s">
        <v>238</v>
      </c>
      <c r="I784" t="s">
        <v>21</v>
      </c>
      <c r="J784" t="s">
        <v>80</v>
      </c>
      <c r="K784" t="s">
        <v>81</v>
      </c>
      <c r="L784" t="s">
        <v>162</v>
      </c>
      <c r="M784" t="s">
        <v>163</v>
      </c>
      <c r="N784" t="s">
        <v>176</v>
      </c>
      <c r="O784" t="s">
        <v>177</v>
      </c>
      <c r="P784" t="s">
        <v>72</v>
      </c>
      <c r="Q784" t="s">
        <v>73</v>
      </c>
      <c r="R784" s="10">
        <v>1375917.21</v>
      </c>
      <c r="S784" t="s">
        <v>74</v>
      </c>
      <c r="T784">
        <v>1.4459633849294945E-3</v>
      </c>
      <c r="U784" s="10">
        <v>26636.617786619798</v>
      </c>
      <c r="V784" s="10">
        <v>3143.1208988211365</v>
      </c>
      <c r="W784" s="10">
        <v>23493.496887798661</v>
      </c>
      <c r="X784" t="s">
        <v>19</v>
      </c>
    </row>
    <row r="785" spans="1:24" x14ac:dyDescent="0.45">
      <c r="A785" t="s">
        <v>59</v>
      </c>
      <c r="B785" t="s">
        <v>60</v>
      </c>
      <c r="C785" t="s">
        <v>168</v>
      </c>
      <c r="D785" t="s">
        <v>169</v>
      </c>
      <c r="E785" t="s">
        <v>63</v>
      </c>
      <c r="F785" t="s">
        <v>77</v>
      </c>
      <c r="G785" t="s">
        <v>78</v>
      </c>
      <c r="H785" t="s">
        <v>238</v>
      </c>
      <c r="I785" t="s">
        <v>21</v>
      </c>
      <c r="J785" t="s">
        <v>80</v>
      </c>
      <c r="K785" t="s">
        <v>81</v>
      </c>
      <c r="L785" t="s">
        <v>82</v>
      </c>
      <c r="M785" t="s">
        <v>83</v>
      </c>
      <c r="N785" t="s">
        <v>174</v>
      </c>
      <c r="O785" t="s">
        <v>175</v>
      </c>
      <c r="P785" t="s">
        <v>72</v>
      </c>
      <c r="Q785" t="s">
        <v>73</v>
      </c>
      <c r="R785" s="10">
        <v>196641.75</v>
      </c>
      <c r="S785" t="s">
        <v>74</v>
      </c>
      <c r="T785">
        <v>2.0665252849657971E-4</v>
      </c>
      <c r="U785" s="10">
        <v>3806.8214406897669</v>
      </c>
      <c r="V785" s="10">
        <v>449.20493000139254</v>
      </c>
      <c r="W785" s="10">
        <v>3357.6165106883745</v>
      </c>
      <c r="X785" t="s">
        <v>19</v>
      </c>
    </row>
    <row r="786" spans="1:24" x14ac:dyDescent="0.45">
      <c r="A786" t="s">
        <v>59</v>
      </c>
      <c r="B786" t="s">
        <v>60</v>
      </c>
      <c r="C786" t="s">
        <v>146</v>
      </c>
      <c r="D786" t="s">
        <v>147</v>
      </c>
      <c r="E786" t="s">
        <v>63</v>
      </c>
      <c r="F786" t="s">
        <v>77</v>
      </c>
      <c r="G786" t="s">
        <v>78</v>
      </c>
      <c r="H786" t="s">
        <v>238</v>
      </c>
      <c r="I786" t="s">
        <v>21</v>
      </c>
      <c r="J786" t="s">
        <v>80</v>
      </c>
      <c r="K786" t="s">
        <v>81</v>
      </c>
      <c r="L786" t="s">
        <v>68</v>
      </c>
      <c r="M786" t="s">
        <v>69</v>
      </c>
      <c r="N786" t="s">
        <v>130</v>
      </c>
      <c r="O786" t="s">
        <v>131</v>
      </c>
      <c r="P786" t="s">
        <v>72</v>
      </c>
      <c r="Q786" t="s">
        <v>73</v>
      </c>
      <c r="R786" s="10">
        <v>869294.76</v>
      </c>
      <c r="S786" t="s">
        <v>74</v>
      </c>
      <c r="T786">
        <v>9.1354943781179435E-4</v>
      </c>
      <c r="U786" s="10">
        <v>16828.826689384452</v>
      </c>
      <c r="V786" s="10">
        <v>1985.8015493473654</v>
      </c>
      <c r="W786" s="10">
        <v>14843.025140037087</v>
      </c>
      <c r="X786" t="s">
        <v>19</v>
      </c>
    </row>
    <row r="787" spans="1:24" x14ac:dyDescent="0.45">
      <c r="A787" t="s">
        <v>59</v>
      </c>
      <c r="B787" t="s">
        <v>60</v>
      </c>
      <c r="C787" t="s">
        <v>110</v>
      </c>
      <c r="D787" t="s">
        <v>111</v>
      </c>
      <c r="E787" t="s">
        <v>63</v>
      </c>
      <c r="F787" t="s">
        <v>77</v>
      </c>
      <c r="G787" t="s">
        <v>78</v>
      </c>
      <c r="H787" t="s">
        <v>238</v>
      </c>
      <c r="I787" t="s">
        <v>21</v>
      </c>
      <c r="J787" t="s">
        <v>80</v>
      </c>
      <c r="K787" t="s">
        <v>81</v>
      </c>
      <c r="L787" t="s">
        <v>112</v>
      </c>
      <c r="M787" t="s">
        <v>113</v>
      </c>
      <c r="N787" t="s">
        <v>199</v>
      </c>
      <c r="O787" t="s">
        <v>200</v>
      </c>
      <c r="P787" t="s">
        <v>72</v>
      </c>
      <c r="Q787" t="s">
        <v>73</v>
      </c>
      <c r="R787" s="10">
        <v>639359.79</v>
      </c>
      <c r="S787" t="s">
        <v>74</v>
      </c>
      <c r="T787">
        <v>6.7190877431950351E-4</v>
      </c>
      <c r="U787" s="10">
        <v>12377.476079657075</v>
      </c>
      <c r="V787" s="10">
        <v>1460.5421773995349</v>
      </c>
      <c r="W787" s="10">
        <v>10916.93390225754</v>
      </c>
      <c r="X787" t="s">
        <v>19</v>
      </c>
    </row>
    <row r="788" spans="1:24" x14ac:dyDescent="0.45">
      <c r="A788" t="s">
        <v>59</v>
      </c>
      <c r="B788" t="s">
        <v>60</v>
      </c>
      <c r="C788" t="s">
        <v>126</v>
      </c>
      <c r="D788" t="s">
        <v>127</v>
      </c>
      <c r="E788" t="s">
        <v>63</v>
      </c>
      <c r="F788" t="s">
        <v>77</v>
      </c>
      <c r="G788" t="s">
        <v>78</v>
      </c>
      <c r="H788" t="s">
        <v>238</v>
      </c>
      <c r="I788" t="s">
        <v>21</v>
      </c>
      <c r="J788" t="s">
        <v>80</v>
      </c>
      <c r="K788" t="s">
        <v>81</v>
      </c>
      <c r="L788" t="s">
        <v>162</v>
      </c>
      <c r="M788" t="s">
        <v>163</v>
      </c>
      <c r="N788" t="s">
        <v>243</v>
      </c>
      <c r="O788" t="s">
        <v>244</v>
      </c>
      <c r="P788" t="s">
        <v>72</v>
      </c>
      <c r="Q788" t="s">
        <v>73</v>
      </c>
      <c r="R788" s="10">
        <v>61372.24</v>
      </c>
      <c r="S788" t="s">
        <v>74</v>
      </c>
      <c r="T788">
        <v>6.4496621777923189E-5</v>
      </c>
      <c r="U788" s="10">
        <v>1188.1157439615854</v>
      </c>
      <c r="V788" s="10">
        <v>140.19765778746708</v>
      </c>
      <c r="W788" s="10">
        <v>1047.9180861741183</v>
      </c>
      <c r="X788" t="s">
        <v>19</v>
      </c>
    </row>
    <row r="789" spans="1:24" x14ac:dyDescent="0.45">
      <c r="A789" t="s">
        <v>59</v>
      </c>
      <c r="B789" t="s">
        <v>60</v>
      </c>
      <c r="C789" t="s">
        <v>140</v>
      </c>
      <c r="D789" t="s">
        <v>141</v>
      </c>
      <c r="E789" t="s">
        <v>63</v>
      </c>
      <c r="F789" t="s">
        <v>77</v>
      </c>
      <c r="G789" t="s">
        <v>78</v>
      </c>
      <c r="H789" t="s">
        <v>238</v>
      </c>
      <c r="I789" t="s">
        <v>21</v>
      </c>
      <c r="J789" t="s">
        <v>80</v>
      </c>
      <c r="K789" t="s">
        <v>81</v>
      </c>
      <c r="L789" t="s">
        <v>82</v>
      </c>
      <c r="M789" t="s">
        <v>83</v>
      </c>
      <c r="N789" t="s">
        <v>84</v>
      </c>
      <c r="O789" t="s">
        <v>85</v>
      </c>
      <c r="P789" t="s">
        <v>72</v>
      </c>
      <c r="Q789" t="s">
        <v>73</v>
      </c>
      <c r="R789" s="10">
        <v>278151.19</v>
      </c>
      <c r="S789" t="s">
        <v>74</v>
      </c>
      <c r="T789">
        <v>2.9231150921832496E-4</v>
      </c>
      <c r="U789" s="10">
        <v>5384.7767010076595</v>
      </c>
      <c r="V789" s="10">
        <v>635.40365071890392</v>
      </c>
      <c r="W789" s="10">
        <v>4749.3730502887556</v>
      </c>
      <c r="X789" t="s">
        <v>19</v>
      </c>
    </row>
    <row r="790" spans="1:24" x14ac:dyDescent="0.45">
      <c r="A790" t="s">
        <v>59</v>
      </c>
      <c r="B790" t="s">
        <v>60</v>
      </c>
      <c r="C790" t="s">
        <v>110</v>
      </c>
      <c r="D790" t="s">
        <v>111</v>
      </c>
      <c r="E790" t="s">
        <v>63</v>
      </c>
      <c r="F790" t="s">
        <v>77</v>
      </c>
      <c r="G790" t="s">
        <v>78</v>
      </c>
      <c r="H790" t="s">
        <v>238</v>
      </c>
      <c r="I790" t="s">
        <v>21</v>
      </c>
      <c r="J790" t="s">
        <v>80</v>
      </c>
      <c r="K790" t="s">
        <v>81</v>
      </c>
      <c r="L790" t="s">
        <v>162</v>
      </c>
      <c r="M790" t="s">
        <v>163</v>
      </c>
      <c r="N790" t="s">
        <v>247</v>
      </c>
      <c r="O790" t="s">
        <v>248</v>
      </c>
      <c r="P790" t="s">
        <v>72</v>
      </c>
      <c r="Q790" t="s">
        <v>73</v>
      </c>
      <c r="R790" s="10">
        <v>248797.26</v>
      </c>
      <c r="S790" t="s">
        <v>74</v>
      </c>
      <c r="T790">
        <v>2.6146320840829049E-4</v>
      </c>
      <c r="U790" s="10">
        <v>4816.508924238452</v>
      </c>
      <c r="V790" s="10">
        <v>568.34805306013732</v>
      </c>
      <c r="W790" s="10">
        <v>4248.1608711783147</v>
      </c>
      <c r="X790" t="s">
        <v>19</v>
      </c>
    </row>
    <row r="791" spans="1:24" x14ac:dyDescent="0.45">
      <c r="A791" t="s">
        <v>59</v>
      </c>
      <c r="B791" t="s">
        <v>60</v>
      </c>
      <c r="C791" t="s">
        <v>168</v>
      </c>
      <c r="D791" t="s">
        <v>169</v>
      </c>
      <c r="E791" t="s">
        <v>63</v>
      </c>
      <c r="F791" t="s">
        <v>77</v>
      </c>
      <c r="G791" t="s">
        <v>78</v>
      </c>
      <c r="H791" t="s">
        <v>238</v>
      </c>
      <c r="I791" t="s">
        <v>21</v>
      </c>
      <c r="J791" t="s">
        <v>80</v>
      </c>
      <c r="K791" t="s">
        <v>81</v>
      </c>
      <c r="L791" t="s">
        <v>112</v>
      </c>
      <c r="M791" t="s">
        <v>113</v>
      </c>
      <c r="N791" t="s">
        <v>114</v>
      </c>
      <c r="O791" t="s">
        <v>115</v>
      </c>
      <c r="P791" t="s">
        <v>72</v>
      </c>
      <c r="Q791" t="s">
        <v>73</v>
      </c>
      <c r="R791" s="10">
        <v>816063.62</v>
      </c>
      <c r="S791" t="s">
        <v>74</v>
      </c>
      <c r="T791">
        <v>8.5760836896067087E-4</v>
      </c>
      <c r="U791" s="10">
        <v>15798.315899766485</v>
      </c>
      <c r="V791" s="10">
        <v>1864.2012761724454</v>
      </c>
      <c r="W791" s="10">
        <v>13934.11462359404</v>
      </c>
      <c r="X791" t="s">
        <v>19</v>
      </c>
    </row>
    <row r="792" spans="1:24" x14ac:dyDescent="0.45">
      <c r="A792" t="s">
        <v>59</v>
      </c>
      <c r="B792" t="s">
        <v>60</v>
      </c>
      <c r="C792" t="s">
        <v>120</v>
      </c>
      <c r="D792" t="s">
        <v>121</v>
      </c>
      <c r="E792" t="s">
        <v>63</v>
      </c>
      <c r="F792" t="s">
        <v>77</v>
      </c>
      <c r="G792" t="s">
        <v>78</v>
      </c>
      <c r="H792" t="s">
        <v>238</v>
      </c>
      <c r="I792" t="s">
        <v>21</v>
      </c>
      <c r="J792" t="s">
        <v>80</v>
      </c>
      <c r="K792" t="s">
        <v>81</v>
      </c>
      <c r="L792" t="s">
        <v>112</v>
      </c>
      <c r="M792" t="s">
        <v>113</v>
      </c>
      <c r="N792" t="s">
        <v>166</v>
      </c>
      <c r="O792" t="s">
        <v>167</v>
      </c>
      <c r="P792" t="s">
        <v>72</v>
      </c>
      <c r="Q792" t="s">
        <v>73</v>
      </c>
      <c r="R792" s="10">
        <v>413647.06</v>
      </c>
      <c r="S792" t="s">
        <v>74</v>
      </c>
      <c r="T792">
        <v>4.3470529963335059E-4</v>
      </c>
      <c r="U792" s="10">
        <v>8007.8645398868066</v>
      </c>
      <c r="V792" s="10">
        <v>944.92801570664324</v>
      </c>
      <c r="W792" s="10">
        <v>7062.9365241801634</v>
      </c>
      <c r="X792" t="s">
        <v>19</v>
      </c>
    </row>
    <row r="793" spans="1:24" x14ac:dyDescent="0.45">
      <c r="A793" t="s">
        <v>59</v>
      </c>
      <c r="B793" t="s">
        <v>60</v>
      </c>
      <c r="C793" t="s">
        <v>108</v>
      </c>
      <c r="D793" t="s">
        <v>109</v>
      </c>
      <c r="E793" t="s">
        <v>63</v>
      </c>
      <c r="F793" t="s">
        <v>77</v>
      </c>
      <c r="G793" t="s">
        <v>78</v>
      </c>
      <c r="H793" t="s">
        <v>238</v>
      </c>
      <c r="I793" t="s">
        <v>21</v>
      </c>
      <c r="J793" t="s">
        <v>80</v>
      </c>
      <c r="K793" t="s">
        <v>81</v>
      </c>
      <c r="L793" t="s">
        <v>162</v>
      </c>
      <c r="M793" t="s">
        <v>163</v>
      </c>
      <c r="N793" t="s">
        <v>243</v>
      </c>
      <c r="O793" t="s">
        <v>244</v>
      </c>
      <c r="P793" t="s">
        <v>72</v>
      </c>
      <c r="Q793" t="s">
        <v>73</v>
      </c>
      <c r="R793" s="10">
        <v>263973.61</v>
      </c>
      <c r="S793" t="s">
        <v>74</v>
      </c>
      <c r="T793">
        <v>2.7741216686115748E-4</v>
      </c>
      <c r="U793" s="10">
        <v>5110.3104926816331</v>
      </c>
      <c r="V793" s="10">
        <v>603.01663813643279</v>
      </c>
      <c r="W793" s="10">
        <v>4507.2938545452007</v>
      </c>
      <c r="X793" t="s">
        <v>19</v>
      </c>
    </row>
    <row r="794" spans="1:24" x14ac:dyDescent="0.45">
      <c r="A794" t="s">
        <v>59</v>
      </c>
      <c r="B794" t="s">
        <v>60</v>
      </c>
      <c r="C794" t="s">
        <v>108</v>
      </c>
      <c r="D794" t="s">
        <v>109</v>
      </c>
      <c r="E794" t="s">
        <v>63</v>
      </c>
      <c r="F794" t="s">
        <v>77</v>
      </c>
      <c r="G794" t="s">
        <v>78</v>
      </c>
      <c r="H794" t="s">
        <v>238</v>
      </c>
      <c r="I794" t="s">
        <v>21</v>
      </c>
      <c r="J794" t="s">
        <v>80</v>
      </c>
      <c r="K794" t="s">
        <v>81</v>
      </c>
      <c r="L794" t="s">
        <v>162</v>
      </c>
      <c r="M794" t="s">
        <v>163</v>
      </c>
      <c r="N794" t="s">
        <v>241</v>
      </c>
      <c r="O794" t="s">
        <v>242</v>
      </c>
      <c r="P794" t="s">
        <v>72</v>
      </c>
      <c r="Q794" t="s">
        <v>73</v>
      </c>
      <c r="R794" s="10">
        <v>603035.04</v>
      </c>
      <c r="S794" t="s">
        <v>74</v>
      </c>
      <c r="T794">
        <v>6.33734778031807E-4</v>
      </c>
      <c r="U794" s="10">
        <v>11674.259000233729</v>
      </c>
      <c r="V794" s="10">
        <v>1377.56256202758</v>
      </c>
      <c r="W794" s="10">
        <v>10296.696438206149</v>
      </c>
      <c r="X794" t="s">
        <v>19</v>
      </c>
    </row>
    <row r="795" spans="1:24" x14ac:dyDescent="0.45">
      <c r="A795" t="s">
        <v>59</v>
      </c>
      <c r="B795" t="s">
        <v>60</v>
      </c>
      <c r="C795" t="s">
        <v>138</v>
      </c>
      <c r="D795" t="s">
        <v>139</v>
      </c>
      <c r="E795" t="s">
        <v>63</v>
      </c>
      <c r="F795" t="s">
        <v>77</v>
      </c>
      <c r="G795" t="s">
        <v>78</v>
      </c>
      <c r="H795" t="s">
        <v>238</v>
      </c>
      <c r="I795" t="s">
        <v>21</v>
      </c>
      <c r="J795" t="s">
        <v>80</v>
      </c>
      <c r="K795" t="s">
        <v>81</v>
      </c>
      <c r="L795" t="s">
        <v>162</v>
      </c>
      <c r="M795" t="s">
        <v>163</v>
      </c>
      <c r="N795" t="s">
        <v>239</v>
      </c>
      <c r="O795" t="s">
        <v>240</v>
      </c>
      <c r="P795" t="s">
        <v>72</v>
      </c>
      <c r="Q795" t="s">
        <v>73</v>
      </c>
      <c r="R795" s="10">
        <v>1595201.06</v>
      </c>
      <c r="S795" t="s">
        <v>74</v>
      </c>
      <c r="T795">
        <v>1.6764106936061349E-3</v>
      </c>
      <c r="U795" s="10">
        <v>30881.771533354658</v>
      </c>
      <c r="V795" s="10">
        <v>3644.0490409358499</v>
      </c>
      <c r="W795" s="10">
        <v>27237.722492418809</v>
      </c>
      <c r="X795" t="s">
        <v>19</v>
      </c>
    </row>
    <row r="796" spans="1:24" x14ac:dyDescent="0.45">
      <c r="A796" t="s">
        <v>59</v>
      </c>
      <c r="B796" t="s">
        <v>60</v>
      </c>
      <c r="C796" t="s">
        <v>138</v>
      </c>
      <c r="D796" t="s">
        <v>139</v>
      </c>
      <c r="E796" t="s">
        <v>63</v>
      </c>
      <c r="F796" t="s">
        <v>77</v>
      </c>
      <c r="G796" t="s">
        <v>78</v>
      </c>
      <c r="H796" t="s">
        <v>238</v>
      </c>
      <c r="I796" t="s">
        <v>21</v>
      </c>
      <c r="J796" t="s">
        <v>80</v>
      </c>
      <c r="K796" t="s">
        <v>81</v>
      </c>
      <c r="L796" t="s">
        <v>162</v>
      </c>
      <c r="M796" t="s">
        <v>163</v>
      </c>
      <c r="N796" t="s">
        <v>176</v>
      </c>
      <c r="O796" t="s">
        <v>177</v>
      </c>
      <c r="P796" t="s">
        <v>72</v>
      </c>
      <c r="Q796" t="s">
        <v>73</v>
      </c>
      <c r="R796" s="10">
        <v>950654.35</v>
      </c>
      <c r="S796" t="s">
        <v>74</v>
      </c>
      <c r="T796">
        <v>9.9905093986283407E-4</v>
      </c>
      <c r="U796" s="10">
        <v>18403.880977793338</v>
      </c>
      <c r="V796" s="10">
        <v>2171.6579553796141</v>
      </c>
      <c r="W796" s="10">
        <v>16232.223022413724</v>
      </c>
      <c r="X796" t="s">
        <v>19</v>
      </c>
    </row>
    <row r="797" spans="1:24" x14ac:dyDescent="0.45">
      <c r="A797" t="s">
        <v>59</v>
      </c>
      <c r="B797" t="s">
        <v>60</v>
      </c>
      <c r="C797" t="s">
        <v>138</v>
      </c>
      <c r="D797" t="s">
        <v>139</v>
      </c>
      <c r="E797" t="s">
        <v>63</v>
      </c>
      <c r="F797" t="s">
        <v>77</v>
      </c>
      <c r="G797" t="s">
        <v>78</v>
      </c>
      <c r="H797" t="s">
        <v>238</v>
      </c>
      <c r="I797" t="s">
        <v>21</v>
      </c>
      <c r="J797" t="s">
        <v>80</v>
      </c>
      <c r="K797" t="s">
        <v>81</v>
      </c>
      <c r="L797" t="s">
        <v>162</v>
      </c>
      <c r="M797" t="s">
        <v>163</v>
      </c>
      <c r="N797" t="s">
        <v>241</v>
      </c>
      <c r="O797" t="s">
        <v>242</v>
      </c>
      <c r="P797" t="s">
        <v>72</v>
      </c>
      <c r="Q797" t="s">
        <v>73</v>
      </c>
      <c r="R797" s="10">
        <v>1314581.5</v>
      </c>
      <c r="S797" t="s">
        <v>74</v>
      </c>
      <c r="T797">
        <v>1.3815051528468724E-3</v>
      </c>
      <c r="U797" s="10">
        <v>25449.209233207668</v>
      </c>
      <c r="V797" s="10">
        <v>3003.006689518505</v>
      </c>
      <c r="W797" s="10">
        <v>22446.202543689164</v>
      </c>
      <c r="X797" t="s">
        <v>19</v>
      </c>
    </row>
    <row r="798" spans="1:24" x14ac:dyDescent="0.45">
      <c r="A798" t="s">
        <v>59</v>
      </c>
      <c r="B798" t="s">
        <v>60</v>
      </c>
      <c r="C798" t="s">
        <v>104</v>
      </c>
      <c r="D798" t="s">
        <v>105</v>
      </c>
      <c r="E798" t="s">
        <v>63</v>
      </c>
      <c r="F798" t="s">
        <v>77</v>
      </c>
      <c r="G798" t="s">
        <v>78</v>
      </c>
      <c r="H798" t="s">
        <v>238</v>
      </c>
      <c r="I798" t="s">
        <v>21</v>
      </c>
      <c r="J798" t="s">
        <v>80</v>
      </c>
      <c r="K798" t="s">
        <v>81</v>
      </c>
      <c r="L798" t="s">
        <v>112</v>
      </c>
      <c r="M798" t="s">
        <v>113</v>
      </c>
      <c r="N798" t="s">
        <v>144</v>
      </c>
      <c r="O798" t="s">
        <v>145</v>
      </c>
      <c r="P798" t="s">
        <v>72</v>
      </c>
      <c r="Q798" t="s">
        <v>73</v>
      </c>
      <c r="R798" s="10">
        <v>150819.31</v>
      </c>
      <c r="S798" t="s">
        <v>74</v>
      </c>
      <c r="T798">
        <v>1.5849732703054914E-4</v>
      </c>
      <c r="U798" s="10">
        <v>2919.7369479168919</v>
      </c>
      <c r="V798" s="10">
        <v>344.52895985419326</v>
      </c>
      <c r="W798" s="10">
        <v>2575.2079880626989</v>
      </c>
      <c r="X798" t="s">
        <v>19</v>
      </c>
    </row>
    <row r="799" spans="1:24" x14ac:dyDescent="0.45">
      <c r="A799" t="s">
        <v>59</v>
      </c>
      <c r="B799" t="s">
        <v>60</v>
      </c>
      <c r="C799" t="s">
        <v>104</v>
      </c>
      <c r="D799" t="s">
        <v>105</v>
      </c>
      <c r="E799" t="s">
        <v>63</v>
      </c>
      <c r="F799" t="s">
        <v>77</v>
      </c>
      <c r="G799" t="s">
        <v>78</v>
      </c>
      <c r="H799" t="s">
        <v>238</v>
      </c>
      <c r="I799" t="s">
        <v>21</v>
      </c>
      <c r="J799" t="s">
        <v>80</v>
      </c>
      <c r="K799" t="s">
        <v>81</v>
      </c>
      <c r="L799" t="s">
        <v>68</v>
      </c>
      <c r="M799" t="s">
        <v>69</v>
      </c>
      <c r="N799" t="s">
        <v>156</v>
      </c>
      <c r="O799" t="s">
        <v>157</v>
      </c>
      <c r="P799" t="s">
        <v>72</v>
      </c>
      <c r="Q799" t="s">
        <v>73</v>
      </c>
      <c r="R799" s="10">
        <v>1983246.72</v>
      </c>
      <c r="S799" t="s">
        <v>74</v>
      </c>
      <c r="T799">
        <v>2.0842112589038097E-3</v>
      </c>
      <c r="U799" s="10">
        <v>38394.014169796872</v>
      </c>
      <c r="V799" s="10">
        <v>4530.4936720360311</v>
      </c>
      <c r="W799" s="10">
        <v>33863.520497760845</v>
      </c>
      <c r="X799" t="s">
        <v>19</v>
      </c>
    </row>
    <row r="800" spans="1:24" x14ac:dyDescent="0.45">
      <c r="A800" t="s">
        <v>59</v>
      </c>
      <c r="B800" t="s">
        <v>60</v>
      </c>
      <c r="C800" t="s">
        <v>140</v>
      </c>
      <c r="D800" t="s">
        <v>141</v>
      </c>
      <c r="E800" t="s">
        <v>63</v>
      </c>
      <c r="F800" t="s">
        <v>77</v>
      </c>
      <c r="G800" t="s">
        <v>78</v>
      </c>
      <c r="H800" t="s">
        <v>238</v>
      </c>
      <c r="I800" t="s">
        <v>21</v>
      </c>
      <c r="J800" t="s">
        <v>80</v>
      </c>
      <c r="K800" t="s">
        <v>81</v>
      </c>
      <c r="L800" t="s">
        <v>82</v>
      </c>
      <c r="M800" t="s">
        <v>83</v>
      </c>
      <c r="N800" t="s">
        <v>88</v>
      </c>
      <c r="O800" t="s">
        <v>89</v>
      </c>
      <c r="P800" t="s">
        <v>72</v>
      </c>
      <c r="Q800" t="s">
        <v>73</v>
      </c>
      <c r="R800" s="10">
        <v>181210.36000000002</v>
      </c>
      <c r="S800" t="s">
        <v>74</v>
      </c>
      <c r="T800">
        <v>1.904355462854428E-4</v>
      </c>
      <c r="U800" s="10">
        <v>3508.0825090455683</v>
      </c>
      <c r="V800" s="10">
        <v>413.95373606737706</v>
      </c>
      <c r="W800" s="10">
        <v>3094.1287729781911</v>
      </c>
      <c r="X800" t="s">
        <v>19</v>
      </c>
    </row>
    <row r="801" spans="1:24" x14ac:dyDescent="0.45">
      <c r="A801" t="s">
        <v>59</v>
      </c>
      <c r="B801" t="s">
        <v>60</v>
      </c>
      <c r="C801" t="s">
        <v>172</v>
      </c>
      <c r="D801" t="s">
        <v>173</v>
      </c>
      <c r="E801" t="s">
        <v>63</v>
      </c>
      <c r="F801" t="s">
        <v>77</v>
      </c>
      <c r="G801" t="s">
        <v>78</v>
      </c>
      <c r="H801" t="s">
        <v>238</v>
      </c>
      <c r="I801" t="s">
        <v>21</v>
      </c>
      <c r="J801" t="s">
        <v>80</v>
      </c>
      <c r="K801" t="s">
        <v>81</v>
      </c>
      <c r="L801" t="s">
        <v>94</v>
      </c>
      <c r="M801" t="s">
        <v>95</v>
      </c>
      <c r="N801" t="s">
        <v>148</v>
      </c>
      <c r="O801" t="s">
        <v>149</v>
      </c>
      <c r="P801" t="s">
        <v>72</v>
      </c>
      <c r="Q801" t="s">
        <v>73</v>
      </c>
      <c r="R801" s="10">
        <v>109970.81</v>
      </c>
      <c r="S801" t="s">
        <v>74</v>
      </c>
      <c r="T801">
        <v>1.1556928245053226E-4</v>
      </c>
      <c r="U801" s="10">
        <v>2128.9438146172956</v>
      </c>
      <c r="V801" s="10">
        <v>251.21537012484089</v>
      </c>
      <c r="W801" s="10">
        <v>1877.7284444924549</v>
      </c>
      <c r="X801" t="s">
        <v>19</v>
      </c>
    </row>
    <row r="802" spans="1:24" x14ac:dyDescent="0.45">
      <c r="A802" t="s">
        <v>59</v>
      </c>
      <c r="B802" t="s">
        <v>60</v>
      </c>
      <c r="C802" t="s">
        <v>150</v>
      </c>
      <c r="D802" t="s">
        <v>151</v>
      </c>
      <c r="E802" t="s">
        <v>63</v>
      </c>
      <c r="F802" t="s">
        <v>77</v>
      </c>
      <c r="G802" t="s">
        <v>78</v>
      </c>
      <c r="H802" t="s">
        <v>238</v>
      </c>
      <c r="I802" t="s">
        <v>21</v>
      </c>
      <c r="J802" t="s">
        <v>80</v>
      </c>
      <c r="K802" t="s">
        <v>81</v>
      </c>
      <c r="L802" t="s">
        <v>82</v>
      </c>
      <c r="M802" t="s">
        <v>83</v>
      </c>
      <c r="N802" t="s">
        <v>170</v>
      </c>
      <c r="O802" t="s">
        <v>171</v>
      </c>
      <c r="P802" t="s">
        <v>72</v>
      </c>
      <c r="Q802" t="s">
        <v>73</v>
      </c>
      <c r="R802" s="10">
        <v>576090.9</v>
      </c>
      <c r="S802" t="s">
        <v>74</v>
      </c>
      <c r="T802">
        <v>6.054189465302778E-4</v>
      </c>
      <c r="U802" s="10">
        <v>11152.642762314028</v>
      </c>
      <c r="V802" s="10">
        <v>1316.0118459530554</v>
      </c>
      <c r="W802" s="10">
        <v>9836.6309163609731</v>
      </c>
      <c r="X802" t="s">
        <v>19</v>
      </c>
    </row>
    <row r="803" spans="1:24" x14ac:dyDescent="0.45">
      <c r="A803" t="s">
        <v>59</v>
      </c>
      <c r="B803" t="s">
        <v>60</v>
      </c>
      <c r="C803" t="s">
        <v>104</v>
      </c>
      <c r="D803" t="s">
        <v>105</v>
      </c>
      <c r="E803" t="s">
        <v>63</v>
      </c>
      <c r="F803" t="s">
        <v>77</v>
      </c>
      <c r="G803" t="s">
        <v>78</v>
      </c>
      <c r="H803" t="s">
        <v>238</v>
      </c>
      <c r="I803" t="s">
        <v>21</v>
      </c>
      <c r="J803" t="s">
        <v>80</v>
      </c>
      <c r="K803" t="s">
        <v>81</v>
      </c>
      <c r="L803" t="s">
        <v>162</v>
      </c>
      <c r="M803" t="s">
        <v>163</v>
      </c>
      <c r="N803" t="s">
        <v>243</v>
      </c>
      <c r="O803" t="s">
        <v>244</v>
      </c>
      <c r="P803" t="s">
        <v>72</v>
      </c>
      <c r="Q803" t="s">
        <v>73</v>
      </c>
      <c r="R803" s="10">
        <v>243701.21</v>
      </c>
      <c r="S803" t="s">
        <v>74</v>
      </c>
      <c r="T803">
        <v>2.5610772505928143E-4</v>
      </c>
      <c r="U803" s="10">
        <v>4717.8536162846358</v>
      </c>
      <c r="V803" s="10">
        <v>556.70672672158707</v>
      </c>
      <c r="W803" s="10">
        <v>4161.1468895630487</v>
      </c>
      <c r="X803" t="s">
        <v>19</v>
      </c>
    </row>
    <row r="804" spans="1:24" x14ac:dyDescent="0.45">
      <c r="A804" t="s">
        <v>59</v>
      </c>
      <c r="B804" t="s">
        <v>60</v>
      </c>
      <c r="C804" t="s">
        <v>91</v>
      </c>
      <c r="D804" t="s">
        <v>92</v>
      </c>
      <c r="E804" t="s">
        <v>63</v>
      </c>
      <c r="F804" t="s">
        <v>77</v>
      </c>
      <c r="G804" t="s">
        <v>78</v>
      </c>
      <c r="H804" t="s">
        <v>238</v>
      </c>
      <c r="I804" t="s">
        <v>21</v>
      </c>
      <c r="J804" t="s">
        <v>80</v>
      </c>
      <c r="K804" t="s">
        <v>81</v>
      </c>
      <c r="L804" t="s">
        <v>112</v>
      </c>
      <c r="M804" t="s">
        <v>113</v>
      </c>
      <c r="N804" t="s">
        <v>114</v>
      </c>
      <c r="O804" t="s">
        <v>115</v>
      </c>
      <c r="P804" t="s">
        <v>72</v>
      </c>
      <c r="Q804" t="s">
        <v>73</v>
      </c>
      <c r="R804" s="10">
        <v>1339750.44</v>
      </c>
      <c r="S804" t="s">
        <v>74</v>
      </c>
      <c r="T804">
        <v>1.4079554112003438E-3</v>
      </c>
      <c r="U804" s="10">
        <v>25936.459069172994</v>
      </c>
      <c r="V804" s="10">
        <v>3060.5021701624132</v>
      </c>
      <c r="W804" s="10">
        <v>22875.95689901058</v>
      </c>
      <c r="X804" t="s">
        <v>19</v>
      </c>
    </row>
    <row r="805" spans="1:24" x14ac:dyDescent="0.45">
      <c r="A805" t="s">
        <v>59</v>
      </c>
      <c r="B805" t="s">
        <v>60</v>
      </c>
      <c r="C805" t="s">
        <v>104</v>
      </c>
      <c r="D805" t="s">
        <v>105</v>
      </c>
      <c r="E805" t="s">
        <v>63</v>
      </c>
      <c r="F805" t="s">
        <v>77</v>
      </c>
      <c r="G805" t="s">
        <v>78</v>
      </c>
      <c r="H805" t="s">
        <v>238</v>
      </c>
      <c r="I805" t="s">
        <v>21</v>
      </c>
      <c r="J805" t="s">
        <v>80</v>
      </c>
      <c r="K805" t="s">
        <v>81</v>
      </c>
      <c r="L805" t="s">
        <v>94</v>
      </c>
      <c r="M805" t="s">
        <v>95</v>
      </c>
      <c r="N805" t="s">
        <v>158</v>
      </c>
      <c r="O805" t="s">
        <v>159</v>
      </c>
      <c r="P805" t="s">
        <v>72</v>
      </c>
      <c r="Q805" t="s">
        <v>73</v>
      </c>
      <c r="R805" s="10">
        <v>129138.89</v>
      </c>
      <c r="S805" t="s">
        <v>74</v>
      </c>
      <c r="T805">
        <v>1.3571318474200759E-4</v>
      </c>
      <c r="U805" s="10">
        <v>2500.0219703032408</v>
      </c>
      <c r="V805" s="10">
        <v>295.00259249578244</v>
      </c>
      <c r="W805" s="10">
        <v>2205.0193778074586</v>
      </c>
      <c r="X805" t="s">
        <v>19</v>
      </c>
    </row>
    <row r="806" spans="1:24" x14ac:dyDescent="0.45">
      <c r="A806" t="s">
        <v>59</v>
      </c>
      <c r="B806" t="s">
        <v>60</v>
      </c>
      <c r="C806" t="s">
        <v>104</v>
      </c>
      <c r="D806" t="s">
        <v>105</v>
      </c>
      <c r="E806" t="s">
        <v>63</v>
      </c>
      <c r="F806" t="s">
        <v>77</v>
      </c>
      <c r="G806" t="s">
        <v>78</v>
      </c>
      <c r="H806" t="s">
        <v>238</v>
      </c>
      <c r="I806" t="s">
        <v>21</v>
      </c>
      <c r="J806" t="s">
        <v>80</v>
      </c>
      <c r="K806" t="s">
        <v>81</v>
      </c>
      <c r="L806" t="s">
        <v>94</v>
      </c>
      <c r="M806" t="s">
        <v>95</v>
      </c>
      <c r="N806" t="s">
        <v>132</v>
      </c>
      <c r="O806" t="s">
        <v>133</v>
      </c>
      <c r="P806" t="s">
        <v>72</v>
      </c>
      <c r="Q806" t="s">
        <v>73</v>
      </c>
      <c r="R806" s="10">
        <v>54034.18</v>
      </c>
      <c r="S806" t="s">
        <v>74</v>
      </c>
      <c r="T806">
        <v>5.6784990584345986E-5</v>
      </c>
      <c r="U806" s="10">
        <v>1046.0569790194106</v>
      </c>
      <c r="V806" s="10">
        <v>123.43472352429046</v>
      </c>
      <c r="W806" s="10">
        <v>922.62225549512016</v>
      </c>
      <c r="X806" t="s">
        <v>19</v>
      </c>
    </row>
    <row r="807" spans="1:24" x14ac:dyDescent="0.45">
      <c r="A807" t="s">
        <v>59</v>
      </c>
      <c r="B807" t="s">
        <v>60</v>
      </c>
      <c r="C807" t="s">
        <v>104</v>
      </c>
      <c r="D807" t="s">
        <v>105</v>
      </c>
      <c r="E807" t="s">
        <v>63</v>
      </c>
      <c r="F807" t="s">
        <v>77</v>
      </c>
      <c r="G807" t="s">
        <v>78</v>
      </c>
      <c r="H807" t="s">
        <v>238</v>
      </c>
      <c r="I807" t="s">
        <v>21</v>
      </c>
      <c r="J807" t="s">
        <v>80</v>
      </c>
      <c r="K807" t="s">
        <v>81</v>
      </c>
      <c r="L807" t="s">
        <v>82</v>
      </c>
      <c r="M807" t="s">
        <v>83</v>
      </c>
      <c r="N807" t="s">
        <v>174</v>
      </c>
      <c r="O807" t="s">
        <v>175</v>
      </c>
      <c r="P807" t="s">
        <v>72</v>
      </c>
      <c r="Q807" t="s">
        <v>73</v>
      </c>
      <c r="R807" s="10">
        <v>539949.5</v>
      </c>
      <c r="S807" t="s">
        <v>74</v>
      </c>
      <c r="T807">
        <v>5.6743763435518639E-4</v>
      </c>
      <c r="U807" s="10">
        <v>10452.97518705829</v>
      </c>
      <c r="V807" s="10">
        <v>1233.4510720728783</v>
      </c>
      <c r="W807" s="10">
        <v>9219.5241149854119</v>
      </c>
      <c r="X807" t="s">
        <v>19</v>
      </c>
    </row>
    <row r="808" spans="1:24" x14ac:dyDescent="0.45">
      <c r="A808" t="s">
        <v>59</v>
      </c>
      <c r="B808" t="s">
        <v>60</v>
      </c>
      <c r="C808" t="s">
        <v>110</v>
      </c>
      <c r="D808" t="s">
        <v>111</v>
      </c>
      <c r="E808" t="s">
        <v>63</v>
      </c>
      <c r="F808" t="s">
        <v>77</v>
      </c>
      <c r="G808" t="s">
        <v>78</v>
      </c>
      <c r="H808" t="s">
        <v>238</v>
      </c>
      <c r="I808" t="s">
        <v>21</v>
      </c>
      <c r="J808" t="s">
        <v>80</v>
      </c>
      <c r="K808" t="s">
        <v>81</v>
      </c>
      <c r="L808" t="s">
        <v>82</v>
      </c>
      <c r="M808" t="s">
        <v>83</v>
      </c>
      <c r="N808" t="s">
        <v>174</v>
      </c>
      <c r="O808" t="s">
        <v>175</v>
      </c>
      <c r="P808" t="s">
        <v>72</v>
      </c>
      <c r="Q808" t="s">
        <v>73</v>
      </c>
      <c r="R808" s="10">
        <v>647753.49</v>
      </c>
      <c r="S808" t="s">
        <v>74</v>
      </c>
      <c r="T808">
        <v>6.807297867873122E-4</v>
      </c>
      <c r="U808" s="10">
        <v>12539.971160822277</v>
      </c>
      <c r="V808" s="10">
        <v>1479.7165969770288</v>
      </c>
      <c r="W808" s="10">
        <v>11060.254563845248</v>
      </c>
      <c r="X808" t="s">
        <v>19</v>
      </c>
    </row>
    <row r="809" spans="1:24" x14ac:dyDescent="0.45">
      <c r="A809" t="s">
        <v>59</v>
      </c>
      <c r="B809" t="s">
        <v>60</v>
      </c>
      <c r="C809" t="s">
        <v>126</v>
      </c>
      <c r="D809" t="s">
        <v>127</v>
      </c>
      <c r="E809" t="s">
        <v>63</v>
      </c>
      <c r="F809" t="s">
        <v>77</v>
      </c>
      <c r="G809" t="s">
        <v>78</v>
      </c>
      <c r="H809" t="s">
        <v>238</v>
      </c>
      <c r="I809" t="s">
        <v>21</v>
      </c>
      <c r="J809" t="s">
        <v>80</v>
      </c>
      <c r="K809" t="s">
        <v>81</v>
      </c>
      <c r="L809" t="s">
        <v>162</v>
      </c>
      <c r="M809" t="s">
        <v>163</v>
      </c>
      <c r="N809" t="s">
        <v>241</v>
      </c>
      <c r="O809" t="s">
        <v>242</v>
      </c>
      <c r="P809" t="s">
        <v>72</v>
      </c>
      <c r="Q809" t="s">
        <v>73</v>
      </c>
      <c r="R809" s="10">
        <v>106267.43000000001</v>
      </c>
      <c r="S809" t="s">
        <v>74</v>
      </c>
      <c r="T809">
        <v>1.1167736813943779E-4</v>
      </c>
      <c r="U809" s="10">
        <v>2057.2494445914917</v>
      </c>
      <c r="V809" s="10">
        <v>242.75543446179603</v>
      </c>
      <c r="W809" s="10">
        <v>1814.4940101296957</v>
      </c>
      <c r="X809" t="s">
        <v>19</v>
      </c>
    </row>
    <row r="810" spans="1:24" x14ac:dyDescent="0.45">
      <c r="A810" t="s">
        <v>59</v>
      </c>
      <c r="B810" t="s">
        <v>60</v>
      </c>
      <c r="C810" t="s">
        <v>150</v>
      </c>
      <c r="D810" t="s">
        <v>151</v>
      </c>
      <c r="E810" t="s">
        <v>63</v>
      </c>
      <c r="F810" t="s">
        <v>77</v>
      </c>
      <c r="G810" t="s">
        <v>78</v>
      </c>
      <c r="H810" t="s">
        <v>238</v>
      </c>
      <c r="I810" t="s">
        <v>21</v>
      </c>
      <c r="J810" t="s">
        <v>80</v>
      </c>
      <c r="K810" t="s">
        <v>81</v>
      </c>
      <c r="L810" t="s">
        <v>193</v>
      </c>
      <c r="M810" t="s">
        <v>194</v>
      </c>
      <c r="N810" t="s">
        <v>197</v>
      </c>
      <c r="O810" t="s">
        <v>198</v>
      </c>
      <c r="P810" t="s">
        <v>72</v>
      </c>
      <c r="Q810" t="s">
        <v>73</v>
      </c>
      <c r="R810" s="10">
        <v>269547.64</v>
      </c>
      <c r="S810" t="s">
        <v>74</v>
      </c>
      <c r="T810">
        <v>2.8326996355700562E-4</v>
      </c>
      <c r="U810" s="10">
        <v>5218.219097619537</v>
      </c>
      <c r="V810" s="10">
        <v>615.74985351910539</v>
      </c>
      <c r="W810" s="10">
        <v>4602.4692441004318</v>
      </c>
      <c r="X810" t="s">
        <v>19</v>
      </c>
    </row>
    <row r="811" spans="1:24" x14ac:dyDescent="0.45">
      <c r="A811" t="s">
        <v>59</v>
      </c>
      <c r="B811" t="s">
        <v>60</v>
      </c>
      <c r="C811" t="s">
        <v>104</v>
      </c>
      <c r="D811" t="s">
        <v>105</v>
      </c>
      <c r="E811" t="s">
        <v>63</v>
      </c>
      <c r="F811" t="s">
        <v>77</v>
      </c>
      <c r="G811" t="s">
        <v>78</v>
      </c>
      <c r="H811" t="s">
        <v>238</v>
      </c>
      <c r="I811" t="s">
        <v>21</v>
      </c>
      <c r="J811" t="s">
        <v>80</v>
      </c>
      <c r="K811" t="s">
        <v>81</v>
      </c>
      <c r="L811" t="s">
        <v>112</v>
      </c>
      <c r="M811" t="s">
        <v>113</v>
      </c>
      <c r="N811" t="s">
        <v>114</v>
      </c>
      <c r="O811" t="s">
        <v>115</v>
      </c>
      <c r="P811" t="s">
        <v>72</v>
      </c>
      <c r="Q811" t="s">
        <v>73</v>
      </c>
      <c r="R811" s="10">
        <v>2453865.8199999998</v>
      </c>
      <c r="S811" t="s">
        <v>74</v>
      </c>
      <c r="T811">
        <v>2.5787889717943054E-3</v>
      </c>
      <c r="U811" s="10">
        <v>47504.810225457077</v>
      </c>
      <c r="V811" s="10">
        <v>5605.567606603935</v>
      </c>
      <c r="W811" s="10">
        <v>41899.242618853139</v>
      </c>
      <c r="X811" t="s">
        <v>19</v>
      </c>
    </row>
    <row r="812" spans="1:24" x14ac:dyDescent="0.45">
      <c r="A812" t="s">
        <v>59</v>
      </c>
      <c r="B812" t="s">
        <v>60</v>
      </c>
      <c r="C812" t="s">
        <v>120</v>
      </c>
      <c r="D812" t="s">
        <v>121</v>
      </c>
      <c r="E812" t="s">
        <v>63</v>
      </c>
      <c r="F812" t="s">
        <v>77</v>
      </c>
      <c r="G812" t="s">
        <v>78</v>
      </c>
      <c r="H812" t="s">
        <v>238</v>
      </c>
      <c r="I812" t="s">
        <v>21</v>
      </c>
      <c r="J812" t="s">
        <v>80</v>
      </c>
      <c r="K812" t="s">
        <v>81</v>
      </c>
      <c r="L812" t="s">
        <v>68</v>
      </c>
      <c r="M812" t="s">
        <v>69</v>
      </c>
      <c r="N812" t="s">
        <v>130</v>
      </c>
      <c r="O812" t="s">
        <v>131</v>
      </c>
      <c r="P812" t="s">
        <v>72</v>
      </c>
      <c r="Q812" t="s">
        <v>73</v>
      </c>
      <c r="R812" s="10">
        <v>605037.55000000005</v>
      </c>
      <c r="S812" t="s">
        <v>74</v>
      </c>
      <c r="T812">
        <v>6.3583923323951182E-4</v>
      </c>
      <c r="U812" s="10">
        <v>11713.025935552378</v>
      </c>
      <c r="V812" s="10">
        <v>1382.1370603951807</v>
      </c>
      <c r="W812" s="10">
        <v>10330.888875157198</v>
      </c>
      <c r="X812" t="s">
        <v>19</v>
      </c>
    </row>
    <row r="813" spans="1:24" x14ac:dyDescent="0.45">
      <c r="A813" t="s">
        <v>59</v>
      </c>
      <c r="B813" t="s">
        <v>60</v>
      </c>
      <c r="C813" t="s">
        <v>108</v>
      </c>
      <c r="D813" t="s">
        <v>109</v>
      </c>
      <c r="E813" t="s">
        <v>63</v>
      </c>
      <c r="F813" t="s">
        <v>77</v>
      </c>
      <c r="G813" t="s">
        <v>78</v>
      </c>
      <c r="H813" t="s">
        <v>238</v>
      </c>
      <c r="I813" t="s">
        <v>21</v>
      </c>
      <c r="J813" t="s">
        <v>80</v>
      </c>
      <c r="K813" t="s">
        <v>81</v>
      </c>
      <c r="L813" t="s">
        <v>112</v>
      </c>
      <c r="M813" t="s">
        <v>113</v>
      </c>
      <c r="N813" t="s">
        <v>166</v>
      </c>
      <c r="O813" t="s">
        <v>167</v>
      </c>
      <c r="P813" t="s">
        <v>72</v>
      </c>
      <c r="Q813" t="s">
        <v>73</v>
      </c>
      <c r="R813" s="10">
        <v>259417</v>
      </c>
      <c r="S813" t="s">
        <v>74</v>
      </c>
      <c r="T813">
        <v>2.7262358570851418E-4</v>
      </c>
      <c r="U813" s="10">
        <v>5022.0982964167943</v>
      </c>
      <c r="V813" s="10">
        <v>592.60759897718174</v>
      </c>
      <c r="W813" s="10">
        <v>4429.4906974396126</v>
      </c>
      <c r="X813" t="s">
        <v>19</v>
      </c>
    </row>
    <row r="814" spans="1:24" x14ac:dyDescent="0.45">
      <c r="A814" t="s">
        <v>59</v>
      </c>
      <c r="B814" t="s">
        <v>60</v>
      </c>
      <c r="C814" t="s">
        <v>108</v>
      </c>
      <c r="D814" t="s">
        <v>109</v>
      </c>
      <c r="E814" t="s">
        <v>63</v>
      </c>
      <c r="F814" t="s">
        <v>77</v>
      </c>
      <c r="G814" t="s">
        <v>78</v>
      </c>
      <c r="H814" t="s">
        <v>238</v>
      </c>
      <c r="I814" t="s">
        <v>21</v>
      </c>
      <c r="J814" t="s">
        <v>80</v>
      </c>
      <c r="K814" t="s">
        <v>81</v>
      </c>
      <c r="L814" t="s">
        <v>68</v>
      </c>
      <c r="M814" t="s">
        <v>69</v>
      </c>
      <c r="N814" t="s">
        <v>118</v>
      </c>
      <c r="O814" t="s">
        <v>119</v>
      </c>
      <c r="P814" t="s">
        <v>72</v>
      </c>
      <c r="Q814" t="s">
        <v>73</v>
      </c>
      <c r="R814" s="10">
        <v>836885.41</v>
      </c>
      <c r="S814" t="s">
        <v>74</v>
      </c>
      <c r="T814">
        <v>8.7949016950061116E-4</v>
      </c>
      <c r="U814" s="10">
        <v>16201.40851161285</v>
      </c>
      <c r="V814" s="10">
        <v>1911.7662043703165</v>
      </c>
      <c r="W814" s="10">
        <v>14289.642307242533</v>
      </c>
      <c r="X814" t="s">
        <v>19</v>
      </c>
    </row>
    <row r="815" spans="1:24" x14ac:dyDescent="0.45">
      <c r="A815" t="s">
        <v>59</v>
      </c>
      <c r="B815" t="s">
        <v>60</v>
      </c>
      <c r="C815" t="s">
        <v>142</v>
      </c>
      <c r="D815" t="s">
        <v>143</v>
      </c>
      <c r="E815" t="s">
        <v>63</v>
      </c>
      <c r="F815" t="s">
        <v>77</v>
      </c>
      <c r="G815" t="s">
        <v>78</v>
      </c>
      <c r="H815" t="s">
        <v>238</v>
      </c>
      <c r="I815" t="s">
        <v>21</v>
      </c>
      <c r="J815" t="s">
        <v>80</v>
      </c>
      <c r="K815" t="s">
        <v>81</v>
      </c>
      <c r="L815" t="s">
        <v>112</v>
      </c>
      <c r="M815" t="s">
        <v>113</v>
      </c>
      <c r="N815" t="s">
        <v>114</v>
      </c>
      <c r="O815" t="s">
        <v>115</v>
      </c>
      <c r="P815" t="s">
        <v>72</v>
      </c>
      <c r="Q815" t="s">
        <v>73</v>
      </c>
      <c r="R815" s="10">
        <v>1122514.31</v>
      </c>
      <c r="S815" t="s">
        <v>74</v>
      </c>
      <c r="T815">
        <v>1.1796600693143419E-3</v>
      </c>
      <c r="U815" s="10">
        <v>21730.947485918321</v>
      </c>
      <c r="V815" s="10">
        <v>2564.2518033383622</v>
      </c>
      <c r="W815" s="10">
        <v>19166.695682579961</v>
      </c>
      <c r="X815" t="s">
        <v>19</v>
      </c>
    </row>
    <row r="816" spans="1:24" x14ac:dyDescent="0.45">
      <c r="A816" t="s">
        <v>59</v>
      </c>
      <c r="B816" t="s">
        <v>60</v>
      </c>
      <c r="C816" t="s">
        <v>126</v>
      </c>
      <c r="D816" t="s">
        <v>127</v>
      </c>
      <c r="E816" t="s">
        <v>63</v>
      </c>
      <c r="F816" t="s">
        <v>77</v>
      </c>
      <c r="G816" t="s">
        <v>78</v>
      </c>
      <c r="H816" t="s">
        <v>238</v>
      </c>
      <c r="I816" t="s">
        <v>21</v>
      </c>
      <c r="J816" t="s">
        <v>80</v>
      </c>
      <c r="K816" t="s">
        <v>81</v>
      </c>
      <c r="L816" t="s">
        <v>162</v>
      </c>
      <c r="M816" t="s">
        <v>163</v>
      </c>
      <c r="N816" t="s">
        <v>245</v>
      </c>
      <c r="O816" t="s">
        <v>246</v>
      </c>
      <c r="P816" t="s">
        <v>72</v>
      </c>
      <c r="Q816" t="s">
        <v>73</v>
      </c>
      <c r="R816" s="10">
        <v>318577.05</v>
      </c>
      <c r="S816" t="s">
        <v>74</v>
      </c>
      <c r="T816">
        <v>3.347953977397033E-4</v>
      </c>
      <c r="U816" s="10">
        <v>6167.3878738960357</v>
      </c>
      <c r="V816" s="10">
        <v>727.75176911973222</v>
      </c>
      <c r="W816" s="10">
        <v>5439.6361047763039</v>
      </c>
      <c r="X816" t="s">
        <v>19</v>
      </c>
    </row>
    <row r="817" spans="1:24" x14ac:dyDescent="0.45">
      <c r="A817" t="s">
        <v>59</v>
      </c>
      <c r="B817" t="s">
        <v>60</v>
      </c>
      <c r="C817" t="s">
        <v>138</v>
      </c>
      <c r="D817" t="s">
        <v>139</v>
      </c>
      <c r="E817" t="s">
        <v>63</v>
      </c>
      <c r="F817" t="s">
        <v>77</v>
      </c>
      <c r="G817" t="s">
        <v>78</v>
      </c>
      <c r="H817" t="s">
        <v>238</v>
      </c>
      <c r="I817" t="s">
        <v>21</v>
      </c>
      <c r="J817" t="s">
        <v>80</v>
      </c>
      <c r="K817" t="s">
        <v>81</v>
      </c>
      <c r="L817" t="s">
        <v>162</v>
      </c>
      <c r="M817" t="s">
        <v>163</v>
      </c>
      <c r="N817" t="s">
        <v>243</v>
      </c>
      <c r="O817" t="s">
        <v>244</v>
      </c>
      <c r="P817" t="s">
        <v>72</v>
      </c>
      <c r="Q817" t="s">
        <v>73</v>
      </c>
      <c r="R817" s="10">
        <v>222030.56</v>
      </c>
      <c r="S817" t="s">
        <v>74</v>
      </c>
      <c r="T817">
        <v>2.3333385014886996E-4</v>
      </c>
      <c r="U817" s="10">
        <v>4298.3277777804342</v>
      </c>
      <c r="V817" s="10">
        <v>507.20267777809124</v>
      </c>
      <c r="W817" s="10">
        <v>3791.1251000023431</v>
      </c>
      <c r="X817" t="s">
        <v>19</v>
      </c>
    </row>
    <row r="818" spans="1:24" x14ac:dyDescent="0.45">
      <c r="A818" t="s">
        <v>59</v>
      </c>
      <c r="B818" t="s">
        <v>60</v>
      </c>
      <c r="C818" t="s">
        <v>172</v>
      </c>
      <c r="D818" t="s">
        <v>173</v>
      </c>
      <c r="E818" t="s">
        <v>63</v>
      </c>
      <c r="F818" t="s">
        <v>77</v>
      </c>
      <c r="G818" t="s">
        <v>78</v>
      </c>
      <c r="H818" t="s">
        <v>238</v>
      </c>
      <c r="I818" t="s">
        <v>21</v>
      </c>
      <c r="J818" t="s">
        <v>80</v>
      </c>
      <c r="K818" t="s">
        <v>81</v>
      </c>
      <c r="L818" t="s">
        <v>112</v>
      </c>
      <c r="M818" t="s">
        <v>113</v>
      </c>
      <c r="N818" t="s">
        <v>114</v>
      </c>
      <c r="O818" t="s">
        <v>115</v>
      </c>
      <c r="P818" t="s">
        <v>72</v>
      </c>
      <c r="Q818" t="s">
        <v>73</v>
      </c>
      <c r="R818" s="10">
        <v>2515778.92</v>
      </c>
      <c r="S818" t="s">
        <v>74</v>
      </c>
      <c r="T818">
        <v>2.6438539880589678E-3</v>
      </c>
      <c r="U818" s="10">
        <v>48703.396571131743</v>
      </c>
      <c r="V818" s="10">
        <v>5747.0007953935465</v>
      </c>
      <c r="W818" s="10">
        <v>42956.395775738201</v>
      </c>
      <c r="X818" t="s">
        <v>19</v>
      </c>
    </row>
    <row r="819" spans="1:24" x14ac:dyDescent="0.45">
      <c r="A819" t="s">
        <v>59</v>
      </c>
      <c r="B819" t="s">
        <v>60</v>
      </c>
      <c r="C819" t="s">
        <v>100</v>
      </c>
      <c r="D819" t="s">
        <v>101</v>
      </c>
      <c r="E819" t="s">
        <v>63</v>
      </c>
      <c r="F819" t="s">
        <v>77</v>
      </c>
      <c r="G819" t="s">
        <v>78</v>
      </c>
      <c r="H819" t="s">
        <v>238</v>
      </c>
      <c r="I819" t="s">
        <v>21</v>
      </c>
      <c r="J819" t="s">
        <v>80</v>
      </c>
      <c r="K819" t="s">
        <v>81</v>
      </c>
      <c r="L819" t="s">
        <v>112</v>
      </c>
      <c r="M819" t="s">
        <v>113</v>
      </c>
      <c r="N819" t="s">
        <v>152</v>
      </c>
      <c r="O819" t="s">
        <v>153</v>
      </c>
      <c r="P819" t="s">
        <v>72</v>
      </c>
      <c r="Q819" t="s">
        <v>73</v>
      </c>
      <c r="R819" s="10">
        <v>643975.73</v>
      </c>
      <c r="S819" t="s">
        <v>74</v>
      </c>
      <c r="T819">
        <v>6.7675970588611375E-4</v>
      </c>
      <c r="U819" s="10">
        <v>12466.836855590656</v>
      </c>
      <c r="V819" s="10">
        <v>1471.0867489596976</v>
      </c>
      <c r="W819" s="10">
        <v>10995.75010663096</v>
      </c>
      <c r="X819" t="s">
        <v>19</v>
      </c>
    </row>
    <row r="820" spans="1:24" x14ac:dyDescent="0.45">
      <c r="A820" t="s">
        <v>59</v>
      </c>
      <c r="B820" t="s">
        <v>60</v>
      </c>
      <c r="C820" t="s">
        <v>146</v>
      </c>
      <c r="D820" t="s">
        <v>147</v>
      </c>
      <c r="E820" t="s">
        <v>63</v>
      </c>
      <c r="F820" t="s">
        <v>77</v>
      </c>
      <c r="G820" t="s">
        <v>78</v>
      </c>
      <c r="H820" t="s">
        <v>238</v>
      </c>
      <c r="I820" t="s">
        <v>21</v>
      </c>
      <c r="J820" t="s">
        <v>80</v>
      </c>
      <c r="K820" t="s">
        <v>81</v>
      </c>
      <c r="L820" t="s">
        <v>82</v>
      </c>
      <c r="M820" t="s">
        <v>83</v>
      </c>
      <c r="N820" t="s">
        <v>102</v>
      </c>
      <c r="O820" t="s">
        <v>103</v>
      </c>
      <c r="P820" t="s">
        <v>72</v>
      </c>
      <c r="Q820" t="s">
        <v>73</v>
      </c>
      <c r="R820" s="10">
        <v>592239.49</v>
      </c>
      <c r="S820" t="s">
        <v>74</v>
      </c>
      <c r="T820">
        <v>6.2238964047067746E-4</v>
      </c>
      <c r="U820" s="10">
        <v>11465.266092043896</v>
      </c>
      <c r="V820" s="10">
        <v>1352.9013988611798</v>
      </c>
      <c r="W820" s="10">
        <v>10112.364693182715</v>
      </c>
      <c r="X820" t="s">
        <v>19</v>
      </c>
    </row>
    <row r="821" spans="1:24" x14ac:dyDescent="0.45">
      <c r="A821" t="s">
        <v>59</v>
      </c>
      <c r="B821" t="s">
        <v>60</v>
      </c>
      <c r="C821" t="s">
        <v>91</v>
      </c>
      <c r="D821" t="s">
        <v>92</v>
      </c>
      <c r="E821" t="s">
        <v>63</v>
      </c>
      <c r="F821" t="s">
        <v>77</v>
      </c>
      <c r="G821" t="s">
        <v>78</v>
      </c>
      <c r="H821" t="s">
        <v>238</v>
      </c>
      <c r="I821" t="s">
        <v>21</v>
      </c>
      <c r="J821" t="s">
        <v>80</v>
      </c>
      <c r="K821" t="s">
        <v>81</v>
      </c>
      <c r="L821" t="s">
        <v>162</v>
      </c>
      <c r="M821" t="s">
        <v>163</v>
      </c>
      <c r="N821" t="s">
        <v>239</v>
      </c>
      <c r="O821" t="s">
        <v>240</v>
      </c>
      <c r="P821" t="s">
        <v>72</v>
      </c>
      <c r="Q821" t="s">
        <v>73</v>
      </c>
      <c r="R821" s="10">
        <v>158023.9</v>
      </c>
      <c r="S821" t="s">
        <v>74</v>
      </c>
      <c r="T821">
        <v>1.6606869343814659E-4</v>
      </c>
      <c r="U821" s="10">
        <v>3059.2118441857624</v>
      </c>
      <c r="V821" s="10">
        <v>360.98699761391998</v>
      </c>
      <c r="W821" s="10">
        <v>2698.2248465718426</v>
      </c>
      <c r="X821" t="s">
        <v>19</v>
      </c>
    </row>
    <row r="822" spans="1:24" x14ac:dyDescent="0.45">
      <c r="A822" t="s">
        <v>59</v>
      </c>
      <c r="B822" t="s">
        <v>60</v>
      </c>
      <c r="C822" t="s">
        <v>86</v>
      </c>
      <c r="D822" t="s">
        <v>87</v>
      </c>
      <c r="E822" t="s">
        <v>63</v>
      </c>
      <c r="F822" t="s">
        <v>77</v>
      </c>
      <c r="G822" t="s">
        <v>78</v>
      </c>
      <c r="H822" t="s">
        <v>238</v>
      </c>
      <c r="I822" t="s">
        <v>21</v>
      </c>
      <c r="J822" t="s">
        <v>80</v>
      </c>
      <c r="K822" t="s">
        <v>81</v>
      </c>
      <c r="L822" t="s">
        <v>162</v>
      </c>
      <c r="M822" t="s">
        <v>163</v>
      </c>
      <c r="N822" t="s">
        <v>247</v>
      </c>
      <c r="O822" t="s">
        <v>248</v>
      </c>
      <c r="P822" t="s">
        <v>72</v>
      </c>
      <c r="Q822" t="s">
        <v>73</v>
      </c>
      <c r="R822" s="10">
        <v>69997.02</v>
      </c>
      <c r="S822" t="s">
        <v>74</v>
      </c>
      <c r="T822">
        <v>7.3560478231228415E-5</v>
      </c>
      <c r="U822" s="10">
        <v>1355.0843425691157</v>
      </c>
      <c r="V822" s="10">
        <v>159.89995242315567</v>
      </c>
      <c r="W822" s="10">
        <v>1195.1843901459602</v>
      </c>
      <c r="X822" t="s">
        <v>19</v>
      </c>
    </row>
    <row r="823" spans="1:24" x14ac:dyDescent="0.45">
      <c r="A823" t="s">
        <v>59</v>
      </c>
      <c r="B823" t="s">
        <v>60</v>
      </c>
      <c r="C823" t="s">
        <v>140</v>
      </c>
      <c r="D823" t="s">
        <v>141</v>
      </c>
      <c r="E823" t="s">
        <v>63</v>
      </c>
      <c r="F823" t="s">
        <v>77</v>
      </c>
      <c r="G823" t="s">
        <v>78</v>
      </c>
      <c r="H823" t="s">
        <v>238</v>
      </c>
      <c r="I823" t="s">
        <v>21</v>
      </c>
      <c r="J823" t="s">
        <v>80</v>
      </c>
      <c r="K823" t="s">
        <v>81</v>
      </c>
      <c r="L823" t="s">
        <v>68</v>
      </c>
      <c r="M823" t="s">
        <v>69</v>
      </c>
      <c r="N823" t="s">
        <v>156</v>
      </c>
      <c r="O823" t="s">
        <v>157</v>
      </c>
      <c r="P823" t="s">
        <v>72</v>
      </c>
      <c r="Q823" t="s">
        <v>73</v>
      </c>
      <c r="R823" s="10">
        <v>1710198.42</v>
      </c>
      <c r="S823" t="s">
        <v>74</v>
      </c>
      <c r="T823">
        <v>1.7972624212500934E-3</v>
      </c>
      <c r="U823" s="10">
        <v>33108.02519347881</v>
      </c>
      <c r="V823" s="10">
        <v>3906.7469728305</v>
      </c>
      <c r="W823" s="10">
        <v>29201.27822064831</v>
      </c>
      <c r="X823" t="s">
        <v>19</v>
      </c>
    </row>
    <row r="824" spans="1:24" x14ac:dyDescent="0.45">
      <c r="A824" t="s">
        <v>59</v>
      </c>
      <c r="B824" t="s">
        <v>60</v>
      </c>
      <c r="C824" t="s">
        <v>91</v>
      </c>
      <c r="D824" t="s">
        <v>92</v>
      </c>
      <c r="E824" t="s">
        <v>63</v>
      </c>
      <c r="F824" t="s">
        <v>77</v>
      </c>
      <c r="G824" t="s">
        <v>78</v>
      </c>
      <c r="H824" t="s">
        <v>238</v>
      </c>
      <c r="I824" t="s">
        <v>21</v>
      </c>
      <c r="J824" t="s">
        <v>80</v>
      </c>
      <c r="K824" t="s">
        <v>81</v>
      </c>
      <c r="L824" t="s">
        <v>162</v>
      </c>
      <c r="M824" t="s">
        <v>163</v>
      </c>
      <c r="N824" t="s">
        <v>245</v>
      </c>
      <c r="O824" t="s">
        <v>246</v>
      </c>
      <c r="P824" t="s">
        <v>72</v>
      </c>
      <c r="Q824" t="s">
        <v>73</v>
      </c>
      <c r="R824" s="10">
        <v>581905.19000000006</v>
      </c>
      <c r="S824" t="s">
        <v>74</v>
      </c>
      <c r="T824">
        <v>6.1152923455361154E-4</v>
      </c>
      <c r="U824" s="10">
        <v>11265.202601892286</v>
      </c>
      <c r="V824" s="10">
        <v>1329.2939070232899</v>
      </c>
      <c r="W824" s="10">
        <v>9935.9086948689965</v>
      </c>
      <c r="X824" t="s">
        <v>19</v>
      </c>
    </row>
    <row r="825" spans="1:24" x14ac:dyDescent="0.45">
      <c r="A825" t="s">
        <v>59</v>
      </c>
      <c r="B825" t="s">
        <v>60</v>
      </c>
      <c r="C825" t="s">
        <v>124</v>
      </c>
      <c r="D825" t="s">
        <v>125</v>
      </c>
      <c r="E825" t="s">
        <v>63</v>
      </c>
      <c r="F825" t="s">
        <v>77</v>
      </c>
      <c r="G825" t="s">
        <v>78</v>
      </c>
      <c r="H825" t="s">
        <v>238</v>
      </c>
      <c r="I825" t="s">
        <v>21</v>
      </c>
      <c r="J825" t="s">
        <v>80</v>
      </c>
      <c r="K825" t="s">
        <v>81</v>
      </c>
      <c r="L825" t="s">
        <v>162</v>
      </c>
      <c r="M825" t="s">
        <v>163</v>
      </c>
      <c r="N825" t="s">
        <v>243</v>
      </c>
      <c r="O825" t="s">
        <v>244</v>
      </c>
      <c r="P825" t="s">
        <v>72</v>
      </c>
      <c r="Q825" t="s">
        <v>73</v>
      </c>
      <c r="R825" s="10">
        <v>340538.38</v>
      </c>
      <c r="S825" t="s">
        <v>74</v>
      </c>
      <c r="T825">
        <v>3.5787475079493083E-4</v>
      </c>
      <c r="U825" s="10">
        <v>6592.5410364877207</v>
      </c>
      <c r="V825" s="10">
        <v>777.91984230555113</v>
      </c>
      <c r="W825" s="10">
        <v>5814.6211941821693</v>
      </c>
      <c r="X825" t="s">
        <v>19</v>
      </c>
    </row>
    <row r="826" spans="1:24" x14ac:dyDescent="0.45">
      <c r="A826" t="s">
        <v>59</v>
      </c>
      <c r="B826" t="s">
        <v>60</v>
      </c>
      <c r="C826" t="s">
        <v>86</v>
      </c>
      <c r="D826" t="s">
        <v>87</v>
      </c>
      <c r="E826" t="s">
        <v>63</v>
      </c>
      <c r="F826" t="s">
        <v>77</v>
      </c>
      <c r="G826" t="s">
        <v>78</v>
      </c>
      <c r="H826" t="s">
        <v>238</v>
      </c>
      <c r="I826" t="s">
        <v>21</v>
      </c>
      <c r="J826" t="s">
        <v>80</v>
      </c>
      <c r="K826" t="s">
        <v>81</v>
      </c>
      <c r="L826" t="s">
        <v>162</v>
      </c>
      <c r="M826" t="s">
        <v>163</v>
      </c>
      <c r="N826" t="s">
        <v>176</v>
      </c>
      <c r="O826" t="s">
        <v>177</v>
      </c>
      <c r="P826" t="s">
        <v>72</v>
      </c>
      <c r="Q826" t="s">
        <v>73</v>
      </c>
      <c r="R826" s="10">
        <v>931132.14</v>
      </c>
      <c r="S826" t="s">
        <v>74</v>
      </c>
      <c r="T826">
        <v>9.785348792686764E-4</v>
      </c>
      <c r="U826" s="10">
        <v>18025.947158562947</v>
      </c>
      <c r="V826" s="10">
        <v>2127.0617647104277</v>
      </c>
      <c r="W826" s="10">
        <v>15898.885393852519</v>
      </c>
      <c r="X826" t="s">
        <v>19</v>
      </c>
    </row>
    <row r="827" spans="1:24" x14ac:dyDescent="0.45">
      <c r="A827" t="s">
        <v>59</v>
      </c>
      <c r="B827" t="s">
        <v>60</v>
      </c>
      <c r="C827" t="s">
        <v>140</v>
      </c>
      <c r="D827" t="s">
        <v>141</v>
      </c>
      <c r="E827" t="s">
        <v>63</v>
      </c>
      <c r="F827" t="s">
        <v>77</v>
      </c>
      <c r="G827" t="s">
        <v>78</v>
      </c>
      <c r="H827" t="s">
        <v>238</v>
      </c>
      <c r="I827" t="s">
        <v>21</v>
      </c>
      <c r="J827" t="s">
        <v>80</v>
      </c>
      <c r="K827" t="s">
        <v>81</v>
      </c>
      <c r="L827" t="s">
        <v>68</v>
      </c>
      <c r="M827" t="s">
        <v>69</v>
      </c>
      <c r="N827" t="s">
        <v>118</v>
      </c>
      <c r="O827" t="s">
        <v>119</v>
      </c>
      <c r="P827" t="s">
        <v>72</v>
      </c>
      <c r="Q827" t="s">
        <v>73</v>
      </c>
      <c r="R827" s="10">
        <v>1423566</v>
      </c>
      <c r="S827" t="s">
        <v>74</v>
      </c>
      <c r="T827">
        <v>1.4960379135242744E-3</v>
      </c>
      <c r="U827" s="10">
        <v>27559.058902989666</v>
      </c>
      <c r="V827" s="10">
        <v>3251.9689505527808</v>
      </c>
      <c r="W827" s="10">
        <v>24307.089952436887</v>
      </c>
      <c r="X827" t="s">
        <v>19</v>
      </c>
    </row>
    <row r="828" spans="1:24" x14ac:dyDescent="0.45">
      <c r="A828" t="s">
        <v>59</v>
      </c>
      <c r="B828" t="s">
        <v>60</v>
      </c>
      <c r="C828" t="s">
        <v>100</v>
      </c>
      <c r="D828" t="s">
        <v>101</v>
      </c>
      <c r="E828" t="s">
        <v>63</v>
      </c>
      <c r="F828" t="s">
        <v>77</v>
      </c>
      <c r="G828" t="s">
        <v>78</v>
      </c>
      <c r="H828" t="s">
        <v>238</v>
      </c>
      <c r="I828" t="s">
        <v>21</v>
      </c>
      <c r="J828" t="s">
        <v>80</v>
      </c>
      <c r="K828" t="s">
        <v>81</v>
      </c>
      <c r="L828" t="s">
        <v>193</v>
      </c>
      <c r="M828" t="s">
        <v>194</v>
      </c>
      <c r="N828" t="s">
        <v>195</v>
      </c>
      <c r="O828" t="s">
        <v>196</v>
      </c>
      <c r="P828" t="s">
        <v>72</v>
      </c>
      <c r="Q828" t="s">
        <v>73</v>
      </c>
      <c r="R828" s="10">
        <v>30701.600000000002</v>
      </c>
      <c r="S828" t="s">
        <v>74</v>
      </c>
      <c r="T828">
        <v>3.2264578955845296E-5</v>
      </c>
      <c r="U828" s="10">
        <v>594.35755196178297</v>
      </c>
      <c r="V828" s="10">
        <v>70.134191131490397</v>
      </c>
      <c r="W828" s="10">
        <v>524.22336083029256</v>
      </c>
      <c r="X828" t="s">
        <v>19</v>
      </c>
    </row>
    <row r="829" spans="1:24" x14ac:dyDescent="0.45">
      <c r="A829" t="s">
        <v>59</v>
      </c>
      <c r="B829" t="s">
        <v>60</v>
      </c>
      <c r="C829" t="s">
        <v>100</v>
      </c>
      <c r="D829" t="s">
        <v>101</v>
      </c>
      <c r="E829" t="s">
        <v>63</v>
      </c>
      <c r="F829" t="s">
        <v>77</v>
      </c>
      <c r="G829" t="s">
        <v>78</v>
      </c>
      <c r="H829" t="s">
        <v>238</v>
      </c>
      <c r="I829" t="s">
        <v>21</v>
      </c>
      <c r="J829" t="s">
        <v>80</v>
      </c>
      <c r="K829" t="s">
        <v>81</v>
      </c>
      <c r="L829" t="s">
        <v>162</v>
      </c>
      <c r="M829" t="s">
        <v>163</v>
      </c>
      <c r="N829" t="s">
        <v>164</v>
      </c>
      <c r="O829" t="s">
        <v>165</v>
      </c>
      <c r="P829" t="s">
        <v>72</v>
      </c>
      <c r="Q829" t="s">
        <v>73</v>
      </c>
      <c r="R829" s="10">
        <v>52568.14</v>
      </c>
      <c r="S829" t="s">
        <v>74</v>
      </c>
      <c r="T829">
        <v>5.5244316374128035E-5</v>
      </c>
      <c r="U829" s="10">
        <v>1017.6756586492002</v>
      </c>
      <c r="V829" s="10">
        <v>120.08572772060563</v>
      </c>
      <c r="W829" s="10">
        <v>897.58993092859453</v>
      </c>
      <c r="X829" t="s">
        <v>19</v>
      </c>
    </row>
    <row r="830" spans="1:24" x14ac:dyDescent="0.45">
      <c r="A830" t="s">
        <v>59</v>
      </c>
      <c r="B830" t="s">
        <v>60</v>
      </c>
      <c r="C830" t="s">
        <v>100</v>
      </c>
      <c r="D830" t="s">
        <v>101</v>
      </c>
      <c r="E830" t="s">
        <v>63</v>
      </c>
      <c r="F830" t="s">
        <v>77</v>
      </c>
      <c r="G830" t="s">
        <v>78</v>
      </c>
      <c r="H830" t="s">
        <v>238</v>
      </c>
      <c r="I830" t="s">
        <v>21</v>
      </c>
      <c r="J830" t="s">
        <v>80</v>
      </c>
      <c r="K830" t="s">
        <v>81</v>
      </c>
      <c r="L830" t="s">
        <v>112</v>
      </c>
      <c r="M830" t="s">
        <v>113</v>
      </c>
      <c r="N830" t="s">
        <v>144</v>
      </c>
      <c r="O830" t="s">
        <v>145</v>
      </c>
      <c r="P830" t="s">
        <v>72</v>
      </c>
      <c r="Q830" t="s">
        <v>73</v>
      </c>
      <c r="R830" s="10">
        <v>63381.200000000004</v>
      </c>
      <c r="S830" t="s">
        <v>74</v>
      </c>
      <c r="T830">
        <v>6.6607855346829546E-5</v>
      </c>
      <c r="U830" s="10">
        <v>1227.0075459389791</v>
      </c>
      <c r="V830" s="10">
        <v>144.78689042079955</v>
      </c>
      <c r="W830" s="10">
        <v>1082.2206555181795</v>
      </c>
      <c r="X830" t="s">
        <v>19</v>
      </c>
    </row>
    <row r="831" spans="1:24" x14ac:dyDescent="0.45">
      <c r="A831" t="s">
        <v>59</v>
      </c>
      <c r="B831" t="s">
        <v>60</v>
      </c>
      <c r="C831" t="s">
        <v>172</v>
      </c>
      <c r="D831" t="s">
        <v>173</v>
      </c>
      <c r="E831" t="s">
        <v>63</v>
      </c>
      <c r="F831" t="s">
        <v>77</v>
      </c>
      <c r="G831" t="s">
        <v>78</v>
      </c>
      <c r="H831" t="s">
        <v>238</v>
      </c>
      <c r="I831" t="s">
        <v>21</v>
      </c>
      <c r="J831" t="s">
        <v>80</v>
      </c>
      <c r="K831" t="s">
        <v>81</v>
      </c>
      <c r="L831" t="s">
        <v>68</v>
      </c>
      <c r="M831" t="s">
        <v>69</v>
      </c>
      <c r="N831" t="s">
        <v>70</v>
      </c>
      <c r="O831" t="s">
        <v>71</v>
      </c>
      <c r="P831" t="s">
        <v>72</v>
      </c>
      <c r="Q831" t="s">
        <v>73</v>
      </c>
      <c r="R831" s="10">
        <v>668893.41</v>
      </c>
      <c r="S831" t="s">
        <v>74</v>
      </c>
      <c r="T831">
        <v>7.0294591291625188E-4</v>
      </c>
      <c r="U831" s="10">
        <v>12949.222506024742</v>
      </c>
      <c r="V831" s="10">
        <v>1528.0082557109197</v>
      </c>
      <c r="W831" s="10">
        <v>11421.214250313822</v>
      </c>
      <c r="X831" t="s">
        <v>19</v>
      </c>
    </row>
    <row r="832" spans="1:24" x14ac:dyDescent="0.45">
      <c r="A832" t="s">
        <v>59</v>
      </c>
      <c r="B832" t="s">
        <v>60</v>
      </c>
      <c r="C832" t="s">
        <v>116</v>
      </c>
      <c r="D832" t="s">
        <v>117</v>
      </c>
      <c r="E832" t="s">
        <v>63</v>
      </c>
      <c r="F832" t="s">
        <v>77</v>
      </c>
      <c r="G832" t="s">
        <v>78</v>
      </c>
      <c r="H832" t="s">
        <v>238</v>
      </c>
      <c r="I832" t="s">
        <v>21</v>
      </c>
      <c r="J832" t="s">
        <v>80</v>
      </c>
      <c r="K832" t="s">
        <v>81</v>
      </c>
      <c r="L832" t="s">
        <v>82</v>
      </c>
      <c r="M832" t="s">
        <v>83</v>
      </c>
      <c r="N832" t="s">
        <v>102</v>
      </c>
      <c r="O832" t="s">
        <v>103</v>
      </c>
      <c r="P832" t="s">
        <v>72</v>
      </c>
      <c r="Q832" t="s">
        <v>73</v>
      </c>
      <c r="R832" s="10">
        <v>1051290.8400000001</v>
      </c>
      <c r="S832" t="s">
        <v>74</v>
      </c>
      <c r="T832">
        <v>1.1048107040915432E-3</v>
      </c>
      <c r="U832" s="10">
        <v>20352.120086974181</v>
      </c>
      <c r="V832" s="10">
        <v>2401.5501702629535</v>
      </c>
      <c r="W832" s="10">
        <v>17950.569916711229</v>
      </c>
      <c r="X832" t="s">
        <v>19</v>
      </c>
    </row>
    <row r="833" spans="1:24" x14ac:dyDescent="0.45">
      <c r="A833" t="s">
        <v>59</v>
      </c>
      <c r="B833" t="s">
        <v>60</v>
      </c>
      <c r="C833" t="s">
        <v>154</v>
      </c>
      <c r="D833" t="s">
        <v>155</v>
      </c>
      <c r="E833" t="s">
        <v>63</v>
      </c>
      <c r="F833" t="s">
        <v>77</v>
      </c>
      <c r="G833" t="s">
        <v>78</v>
      </c>
      <c r="H833" t="s">
        <v>238</v>
      </c>
      <c r="I833" t="s">
        <v>21</v>
      </c>
      <c r="J833" t="s">
        <v>80</v>
      </c>
      <c r="K833" t="s">
        <v>81</v>
      </c>
      <c r="L833" t="s">
        <v>94</v>
      </c>
      <c r="M833" t="s">
        <v>95</v>
      </c>
      <c r="N833" t="s">
        <v>96</v>
      </c>
      <c r="O833" t="s">
        <v>97</v>
      </c>
      <c r="P833" t="s">
        <v>72</v>
      </c>
      <c r="Q833" t="s">
        <v>73</v>
      </c>
      <c r="R833" s="10">
        <v>16514184.970000001</v>
      </c>
      <c r="S833" t="s">
        <v>74</v>
      </c>
      <c r="T833">
        <v>1.7354900879954095E-2</v>
      </c>
      <c r="U833" s="10">
        <v>319700.94559935865</v>
      </c>
      <c r="V833" s="10">
        <v>37724.711580724324</v>
      </c>
      <c r="W833" s="10">
        <v>281976.23401863431</v>
      </c>
      <c r="X833" t="s">
        <v>19</v>
      </c>
    </row>
    <row r="834" spans="1:24" x14ac:dyDescent="0.45">
      <c r="A834" t="s">
        <v>59</v>
      </c>
      <c r="B834" t="s">
        <v>60</v>
      </c>
      <c r="C834" t="s">
        <v>172</v>
      </c>
      <c r="D834" t="s">
        <v>173</v>
      </c>
      <c r="E834" t="s">
        <v>63</v>
      </c>
      <c r="F834" t="s">
        <v>77</v>
      </c>
      <c r="G834" t="s">
        <v>78</v>
      </c>
      <c r="H834" t="s">
        <v>238</v>
      </c>
      <c r="I834" t="s">
        <v>21</v>
      </c>
      <c r="J834" t="s">
        <v>80</v>
      </c>
      <c r="K834" t="s">
        <v>81</v>
      </c>
      <c r="L834" t="s">
        <v>68</v>
      </c>
      <c r="M834" t="s">
        <v>69</v>
      </c>
      <c r="N834" t="s">
        <v>156</v>
      </c>
      <c r="O834" t="s">
        <v>157</v>
      </c>
      <c r="P834" t="s">
        <v>72</v>
      </c>
      <c r="Q834" t="s">
        <v>73</v>
      </c>
      <c r="R834" s="10">
        <v>797547.48</v>
      </c>
      <c r="S834" t="s">
        <v>74</v>
      </c>
      <c r="T834">
        <v>8.3814959609582055E-4</v>
      </c>
      <c r="U834" s="10">
        <v>15439.858762608106</v>
      </c>
      <c r="V834" s="10">
        <v>1821.9033339877567</v>
      </c>
      <c r="W834" s="10">
        <v>13617.955428620349</v>
      </c>
      <c r="X834" t="s">
        <v>19</v>
      </c>
    </row>
    <row r="835" spans="1:24" x14ac:dyDescent="0.45">
      <c r="A835" t="s">
        <v>59</v>
      </c>
      <c r="B835" t="s">
        <v>60</v>
      </c>
      <c r="C835" t="s">
        <v>136</v>
      </c>
      <c r="D835" t="s">
        <v>137</v>
      </c>
      <c r="E835" t="s">
        <v>63</v>
      </c>
      <c r="F835" t="s">
        <v>77</v>
      </c>
      <c r="G835" t="s">
        <v>78</v>
      </c>
      <c r="H835" t="s">
        <v>238</v>
      </c>
      <c r="I835" t="s">
        <v>21</v>
      </c>
      <c r="J835" t="s">
        <v>80</v>
      </c>
      <c r="K835" t="s">
        <v>81</v>
      </c>
      <c r="L835" t="s">
        <v>162</v>
      </c>
      <c r="M835" t="s">
        <v>163</v>
      </c>
      <c r="N835" t="s">
        <v>176</v>
      </c>
      <c r="O835" t="s">
        <v>177</v>
      </c>
      <c r="P835" t="s">
        <v>72</v>
      </c>
      <c r="Q835" t="s">
        <v>73</v>
      </c>
      <c r="R835" s="10">
        <v>647700.28</v>
      </c>
      <c r="S835" t="s">
        <v>74</v>
      </c>
      <c r="T835">
        <v>6.8067386793467131E-4</v>
      </c>
      <c r="U835" s="10">
        <v>12538.941059285555</v>
      </c>
      <c r="V835" s="10">
        <v>1479.5950449956956</v>
      </c>
      <c r="W835" s="10">
        <v>11059.34601428986</v>
      </c>
      <c r="X835" t="s">
        <v>19</v>
      </c>
    </row>
    <row r="836" spans="1:24" x14ac:dyDescent="0.45">
      <c r="A836" t="s">
        <v>59</v>
      </c>
      <c r="B836" t="s">
        <v>60</v>
      </c>
      <c r="C836" t="s">
        <v>91</v>
      </c>
      <c r="D836" t="s">
        <v>92</v>
      </c>
      <c r="E836" t="s">
        <v>63</v>
      </c>
      <c r="F836" t="s">
        <v>77</v>
      </c>
      <c r="G836" t="s">
        <v>78</v>
      </c>
      <c r="H836" t="s">
        <v>238</v>
      </c>
      <c r="I836" t="s">
        <v>21</v>
      </c>
      <c r="J836" t="s">
        <v>80</v>
      </c>
      <c r="K836" t="s">
        <v>81</v>
      </c>
      <c r="L836" t="s">
        <v>94</v>
      </c>
      <c r="M836" t="s">
        <v>95</v>
      </c>
      <c r="N836" t="s">
        <v>96</v>
      </c>
      <c r="O836" t="s">
        <v>97</v>
      </c>
      <c r="P836" t="s">
        <v>72</v>
      </c>
      <c r="Q836" t="s">
        <v>73</v>
      </c>
      <c r="R836" s="10">
        <v>8733909.1699999999</v>
      </c>
      <c r="S836" t="s">
        <v>74</v>
      </c>
      <c r="T836">
        <v>9.1785412489461867E-3</v>
      </c>
      <c r="U836" s="10">
        <v>169081.24896871069</v>
      </c>
      <c r="V836" s="10">
        <v>19951.58737830786</v>
      </c>
      <c r="W836" s="10">
        <v>149129.66159040283</v>
      </c>
      <c r="X836" t="s">
        <v>19</v>
      </c>
    </row>
    <row r="837" spans="1:24" x14ac:dyDescent="0.45">
      <c r="A837" t="s">
        <v>59</v>
      </c>
      <c r="B837" t="s">
        <v>60</v>
      </c>
      <c r="C837" t="s">
        <v>108</v>
      </c>
      <c r="D837" t="s">
        <v>109</v>
      </c>
      <c r="E837" t="s">
        <v>63</v>
      </c>
      <c r="F837" t="s">
        <v>77</v>
      </c>
      <c r="G837" t="s">
        <v>78</v>
      </c>
      <c r="H837" t="s">
        <v>238</v>
      </c>
      <c r="I837" t="s">
        <v>21</v>
      </c>
      <c r="J837" t="s">
        <v>80</v>
      </c>
      <c r="K837" t="s">
        <v>81</v>
      </c>
      <c r="L837" t="s">
        <v>82</v>
      </c>
      <c r="M837" t="s">
        <v>83</v>
      </c>
      <c r="N837" t="s">
        <v>84</v>
      </c>
      <c r="O837" t="s">
        <v>85</v>
      </c>
      <c r="P837" t="s">
        <v>72</v>
      </c>
      <c r="Q837" t="s">
        <v>73</v>
      </c>
      <c r="R837" s="10">
        <v>288446.47000000003</v>
      </c>
      <c r="S837" t="s">
        <v>74</v>
      </c>
      <c r="T837">
        <v>3.0313090867739345E-4</v>
      </c>
      <c r="U837" s="10">
        <v>5584.0847962717871</v>
      </c>
      <c r="V837" s="10">
        <v>658.92200596007092</v>
      </c>
      <c r="W837" s="10">
        <v>4925.162790311716</v>
      </c>
      <c r="X837" t="s">
        <v>19</v>
      </c>
    </row>
    <row r="838" spans="1:24" x14ac:dyDescent="0.45">
      <c r="A838" t="s">
        <v>59</v>
      </c>
      <c r="B838" t="s">
        <v>60</v>
      </c>
      <c r="C838" t="s">
        <v>136</v>
      </c>
      <c r="D838" t="s">
        <v>137</v>
      </c>
      <c r="E838" t="s">
        <v>63</v>
      </c>
      <c r="F838" t="s">
        <v>77</v>
      </c>
      <c r="G838" t="s">
        <v>78</v>
      </c>
      <c r="H838" t="s">
        <v>238</v>
      </c>
      <c r="I838" t="s">
        <v>21</v>
      </c>
      <c r="J838" t="s">
        <v>80</v>
      </c>
      <c r="K838" t="s">
        <v>81</v>
      </c>
      <c r="L838" t="s">
        <v>68</v>
      </c>
      <c r="M838" t="s">
        <v>69</v>
      </c>
      <c r="N838" t="s">
        <v>130</v>
      </c>
      <c r="O838" t="s">
        <v>131</v>
      </c>
      <c r="P838" t="s">
        <v>72</v>
      </c>
      <c r="Q838" t="s">
        <v>73</v>
      </c>
      <c r="R838" s="10">
        <v>2449779.2000000002</v>
      </c>
      <c r="S838" t="s">
        <v>74</v>
      </c>
      <c r="T838">
        <v>2.5744943072278817E-3</v>
      </c>
      <c r="U838" s="10">
        <v>47425.696646392869</v>
      </c>
      <c r="V838" s="10">
        <v>5596.232204274359</v>
      </c>
      <c r="W838" s="10">
        <v>41829.464442118508</v>
      </c>
      <c r="X838" t="s">
        <v>19</v>
      </c>
    </row>
    <row r="839" spans="1:24" x14ac:dyDescent="0.45">
      <c r="A839" t="s">
        <v>59</v>
      </c>
      <c r="B839" t="s">
        <v>60</v>
      </c>
      <c r="C839" t="s">
        <v>136</v>
      </c>
      <c r="D839" t="s">
        <v>137</v>
      </c>
      <c r="E839" t="s">
        <v>63</v>
      </c>
      <c r="F839" t="s">
        <v>77</v>
      </c>
      <c r="G839" t="s">
        <v>78</v>
      </c>
      <c r="H839" t="s">
        <v>238</v>
      </c>
      <c r="I839" t="s">
        <v>21</v>
      </c>
      <c r="J839" t="s">
        <v>80</v>
      </c>
      <c r="K839" t="s">
        <v>81</v>
      </c>
      <c r="L839" t="s">
        <v>68</v>
      </c>
      <c r="M839" t="s">
        <v>69</v>
      </c>
      <c r="N839" t="s">
        <v>122</v>
      </c>
      <c r="O839" t="s">
        <v>123</v>
      </c>
      <c r="P839" t="s">
        <v>72</v>
      </c>
      <c r="Q839" t="s">
        <v>73</v>
      </c>
      <c r="R839" s="10">
        <v>899872.11</v>
      </c>
      <c r="S839" t="s">
        <v>74</v>
      </c>
      <c r="T839">
        <v>9.456834413599976E-4</v>
      </c>
      <c r="U839" s="10">
        <v>17420.778864237833</v>
      </c>
      <c r="V839" s="10">
        <v>2055.6519059800644</v>
      </c>
      <c r="W839" s="10">
        <v>15365.126958257768</v>
      </c>
      <c r="X839" t="s">
        <v>19</v>
      </c>
    </row>
    <row r="840" spans="1:24" x14ac:dyDescent="0.45">
      <c r="A840" t="s">
        <v>59</v>
      </c>
      <c r="B840" t="s">
        <v>60</v>
      </c>
      <c r="C840" t="s">
        <v>124</v>
      </c>
      <c r="D840" t="s">
        <v>125</v>
      </c>
      <c r="E840" t="s">
        <v>63</v>
      </c>
      <c r="F840" t="s">
        <v>77</v>
      </c>
      <c r="G840" t="s">
        <v>78</v>
      </c>
      <c r="H840" t="s">
        <v>238</v>
      </c>
      <c r="I840" t="s">
        <v>21</v>
      </c>
      <c r="J840" t="s">
        <v>80</v>
      </c>
      <c r="K840" t="s">
        <v>81</v>
      </c>
      <c r="L840" t="s">
        <v>112</v>
      </c>
      <c r="M840" t="s">
        <v>113</v>
      </c>
      <c r="N840" t="s">
        <v>188</v>
      </c>
      <c r="O840" t="s">
        <v>189</v>
      </c>
      <c r="P840" t="s">
        <v>72</v>
      </c>
      <c r="Q840" t="s">
        <v>73</v>
      </c>
      <c r="R840" s="10">
        <v>1024225.34</v>
      </c>
      <c r="S840" t="s">
        <v>74</v>
      </c>
      <c r="T840">
        <v>1.0763673343085537E-3</v>
      </c>
      <c r="U840" s="10">
        <v>19828.154419952862</v>
      </c>
      <c r="V840" s="10">
        <v>2339.722221554438</v>
      </c>
      <c r="W840" s="10">
        <v>17488.432198398423</v>
      </c>
      <c r="X840" t="s">
        <v>19</v>
      </c>
    </row>
    <row r="841" spans="1:24" x14ac:dyDescent="0.45">
      <c r="A841" t="s">
        <v>59</v>
      </c>
      <c r="B841" t="s">
        <v>60</v>
      </c>
      <c r="C841" t="s">
        <v>142</v>
      </c>
      <c r="D841" t="s">
        <v>143</v>
      </c>
      <c r="E841" t="s">
        <v>63</v>
      </c>
      <c r="F841" t="s">
        <v>77</v>
      </c>
      <c r="G841" t="s">
        <v>78</v>
      </c>
      <c r="H841" t="s">
        <v>238</v>
      </c>
      <c r="I841" t="s">
        <v>21</v>
      </c>
      <c r="J841" t="s">
        <v>80</v>
      </c>
      <c r="K841" t="s">
        <v>81</v>
      </c>
      <c r="L841" t="s">
        <v>162</v>
      </c>
      <c r="M841" t="s">
        <v>163</v>
      </c>
      <c r="N841" t="s">
        <v>245</v>
      </c>
      <c r="O841" t="s">
        <v>246</v>
      </c>
      <c r="P841" t="s">
        <v>72</v>
      </c>
      <c r="Q841" t="s">
        <v>73</v>
      </c>
      <c r="R841" s="10">
        <v>693833.95000000007</v>
      </c>
      <c r="S841" t="s">
        <v>74</v>
      </c>
      <c r="T841">
        <v>7.2915614371957878E-4</v>
      </c>
      <c r="U841" s="10">
        <v>13432.05070712843</v>
      </c>
      <c r="V841" s="10">
        <v>1584.9819834411549</v>
      </c>
      <c r="W841" s="10">
        <v>11847.068723687275</v>
      </c>
      <c r="X841" t="s">
        <v>19</v>
      </c>
    </row>
    <row r="842" spans="1:24" x14ac:dyDescent="0.45">
      <c r="A842" t="s">
        <v>59</v>
      </c>
      <c r="B842" t="s">
        <v>60</v>
      </c>
      <c r="C842" t="s">
        <v>124</v>
      </c>
      <c r="D842" t="s">
        <v>125</v>
      </c>
      <c r="E842" t="s">
        <v>63</v>
      </c>
      <c r="F842" t="s">
        <v>77</v>
      </c>
      <c r="G842" t="s">
        <v>78</v>
      </c>
      <c r="H842" t="s">
        <v>238</v>
      </c>
      <c r="I842" t="s">
        <v>21</v>
      </c>
      <c r="J842" t="s">
        <v>80</v>
      </c>
      <c r="K842" t="s">
        <v>81</v>
      </c>
      <c r="L842" t="s">
        <v>82</v>
      </c>
      <c r="M842" t="s">
        <v>83</v>
      </c>
      <c r="N842" t="s">
        <v>215</v>
      </c>
      <c r="O842" t="s">
        <v>216</v>
      </c>
      <c r="P842" t="s">
        <v>72</v>
      </c>
      <c r="Q842" t="s">
        <v>73</v>
      </c>
      <c r="R842" s="10">
        <v>1688882.22</v>
      </c>
      <c r="S842" t="s">
        <v>74</v>
      </c>
      <c r="T842">
        <v>1.7748610409331527E-3</v>
      </c>
      <c r="U842" s="10">
        <v>32695.361213454064</v>
      </c>
      <c r="V842" s="10">
        <v>3858.0526231875797</v>
      </c>
      <c r="W842" s="10">
        <v>28837.308590266482</v>
      </c>
      <c r="X842" t="s">
        <v>19</v>
      </c>
    </row>
    <row r="843" spans="1:24" x14ac:dyDescent="0.45">
      <c r="A843" t="s">
        <v>59</v>
      </c>
      <c r="B843" t="s">
        <v>60</v>
      </c>
      <c r="C843" t="s">
        <v>140</v>
      </c>
      <c r="D843" t="s">
        <v>141</v>
      </c>
      <c r="E843" t="s">
        <v>63</v>
      </c>
      <c r="F843" t="s">
        <v>77</v>
      </c>
      <c r="G843" t="s">
        <v>78</v>
      </c>
      <c r="H843" t="s">
        <v>238</v>
      </c>
      <c r="I843" t="s">
        <v>21</v>
      </c>
      <c r="J843" t="s">
        <v>80</v>
      </c>
      <c r="K843" t="s">
        <v>81</v>
      </c>
      <c r="L843" t="s">
        <v>162</v>
      </c>
      <c r="M843" t="s">
        <v>163</v>
      </c>
      <c r="N843" t="s">
        <v>239</v>
      </c>
      <c r="O843" t="s">
        <v>240</v>
      </c>
      <c r="P843" t="s">
        <v>72</v>
      </c>
      <c r="Q843" t="s">
        <v>73</v>
      </c>
      <c r="R843" s="10">
        <v>315344.78000000003</v>
      </c>
      <c r="S843" t="s">
        <v>74</v>
      </c>
      <c r="T843">
        <v>3.3139857703258675E-4</v>
      </c>
      <c r="U843" s="10">
        <v>6104.8138033433779</v>
      </c>
      <c r="V843" s="10">
        <v>720.36802879451864</v>
      </c>
      <c r="W843" s="10">
        <v>5384.4457745488589</v>
      </c>
      <c r="X843" t="s">
        <v>19</v>
      </c>
    </row>
    <row r="844" spans="1:24" x14ac:dyDescent="0.45">
      <c r="A844" t="s">
        <v>59</v>
      </c>
      <c r="B844" t="s">
        <v>60</v>
      </c>
      <c r="C844" t="s">
        <v>140</v>
      </c>
      <c r="D844" t="s">
        <v>141</v>
      </c>
      <c r="E844" t="s">
        <v>63</v>
      </c>
      <c r="F844" t="s">
        <v>77</v>
      </c>
      <c r="G844" t="s">
        <v>78</v>
      </c>
      <c r="H844" t="s">
        <v>238</v>
      </c>
      <c r="I844" t="s">
        <v>21</v>
      </c>
      <c r="J844" t="s">
        <v>80</v>
      </c>
      <c r="K844" t="s">
        <v>81</v>
      </c>
      <c r="L844" t="s">
        <v>112</v>
      </c>
      <c r="M844" t="s">
        <v>113</v>
      </c>
      <c r="N844" t="s">
        <v>188</v>
      </c>
      <c r="O844" t="s">
        <v>189</v>
      </c>
      <c r="P844" t="s">
        <v>72</v>
      </c>
      <c r="Q844" t="s">
        <v>73</v>
      </c>
      <c r="R844" s="10">
        <v>1171461.57</v>
      </c>
      <c r="S844" t="s">
        <v>74</v>
      </c>
      <c r="T844">
        <v>1.2310991713462326E-3</v>
      </c>
      <c r="U844" s="10">
        <v>22678.525906223356</v>
      </c>
      <c r="V844" s="10">
        <v>2676.0660569343563</v>
      </c>
      <c r="W844" s="10">
        <v>20002.459849289</v>
      </c>
      <c r="X844" t="s">
        <v>19</v>
      </c>
    </row>
    <row r="845" spans="1:24" x14ac:dyDescent="0.45">
      <c r="A845" t="s">
        <v>59</v>
      </c>
      <c r="B845" t="s">
        <v>60</v>
      </c>
      <c r="C845" t="s">
        <v>116</v>
      </c>
      <c r="D845" t="s">
        <v>117</v>
      </c>
      <c r="E845" t="s">
        <v>63</v>
      </c>
      <c r="F845" t="s">
        <v>77</v>
      </c>
      <c r="G845" t="s">
        <v>78</v>
      </c>
      <c r="H845" t="s">
        <v>238</v>
      </c>
      <c r="I845" t="s">
        <v>21</v>
      </c>
      <c r="J845" t="s">
        <v>80</v>
      </c>
      <c r="K845" t="s">
        <v>81</v>
      </c>
      <c r="L845" t="s">
        <v>162</v>
      </c>
      <c r="M845" t="s">
        <v>163</v>
      </c>
      <c r="N845" t="s">
        <v>271</v>
      </c>
      <c r="O845" t="s">
        <v>272</v>
      </c>
      <c r="P845" t="s">
        <v>72</v>
      </c>
      <c r="Q845" t="s">
        <v>73</v>
      </c>
      <c r="R845" s="10">
        <v>14731.07</v>
      </c>
      <c r="S845" t="s">
        <v>74</v>
      </c>
      <c r="T845">
        <v>1.548100982095669E-5</v>
      </c>
      <c r="U845" s="10">
        <v>285.18131638017763</v>
      </c>
      <c r="V845" s="10">
        <v>33.651395332860965</v>
      </c>
      <c r="W845" s="10">
        <v>251.52992104731666</v>
      </c>
      <c r="X845" t="s">
        <v>19</v>
      </c>
    </row>
    <row r="846" spans="1:24" x14ac:dyDescent="0.45">
      <c r="A846" t="s">
        <v>59</v>
      </c>
      <c r="B846" t="s">
        <v>60</v>
      </c>
      <c r="C846" t="s">
        <v>140</v>
      </c>
      <c r="D846" t="s">
        <v>141</v>
      </c>
      <c r="E846" t="s">
        <v>63</v>
      </c>
      <c r="F846" t="s">
        <v>77</v>
      </c>
      <c r="G846" t="s">
        <v>78</v>
      </c>
      <c r="H846" t="s">
        <v>238</v>
      </c>
      <c r="I846" t="s">
        <v>21</v>
      </c>
      <c r="J846" t="s">
        <v>80</v>
      </c>
      <c r="K846" t="s">
        <v>81</v>
      </c>
      <c r="L846" t="s">
        <v>162</v>
      </c>
      <c r="M846" t="s">
        <v>163</v>
      </c>
      <c r="N846" t="s">
        <v>176</v>
      </c>
      <c r="O846" t="s">
        <v>177</v>
      </c>
      <c r="P846" t="s">
        <v>72</v>
      </c>
      <c r="Q846" t="s">
        <v>73</v>
      </c>
      <c r="R846" s="10">
        <v>621355.69000000006</v>
      </c>
      <c r="S846" t="s">
        <v>74</v>
      </c>
      <c r="T846">
        <v>6.5298810875227137E-4</v>
      </c>
      <c r="U846" s="10">
        <v>12028.931612877654</v>
      </c>
      <c r="V846" s="10">
        <v>1419.4139303195632</v>
      </c>
      <c r="W846" s="10">
        <v>10609.517682558091</v>
      </c>
      <c r="X846" t="s">
        <v>19</v>
      </c>
    </row>
    <row r="847" spans="1:24" x14ac:dyDescent="0.45">
      <c r="A847" t="s">
        <v>59</v>
      </c>
      <c r="B847" t="s">
        <v>60</v>
      </c>
      <c r="C847" t="s">
        <v>168</v>
      </c>
      <c r="D847" t="s">
        <v>169</v>
      </c>
      <c r="E847" t="s">
        <v>63</v>
      </c>
      <c r="F847" t="s">
        <v>77</v>
      </c>
      <c r="G847" t="s">
        <v>78</v>
      </c>
      <c r="H847" t="s">
        <v>238</v>
      </c>
      <c r="I847" t="s">
        <v>21</v>
      </c>
      <c r="J847" t="s">
        <v>80</v>
      </c>
      <c r="K847" t="s">
        <v>81</v>
      </c>
      <c r="L847" t="s">
        <v>68</v>
      </c>
      <c r="M847" t="s">
        <v>69</v>
      </c>
      <c r="N847" t="s">
        <v>70</v>
      </c>
      <c r="O847" t="s">
        <v>71</v>
      </c>
      <c r="P847" t="s">
        <v>72</v>
      </c>
      <c r="Q847" t="s">
        <v>73</v>
      </c>
      <c r="R847" s="10">
        <v>400416.89</v>
      </c>
      <c r="S847" t="s">
        <v>74</v>
      </c>
      <c r="T847">
        <v>4.2080159870036158E-4</v>
      </c>
      <c r="U847" s="10">
        <v>7751.739404609224</v>
      </c>
      <c r="V847" s="10">
        <v>914.70524974388854</v>
      </c>
      <c r="W847" s="10">
        <v>6837.0341548653359</v>
      </c>
      <c r="X847" t="s">
        <v>19</v>
      </c>
    </row>
    <row r="848" spans="1:24" x14ac:dyDescent="0.45">
      <c r="A848" t="s">
        <v>59</v>
      </c>
      <c r="B848" t="s">
        <v>60</v>
      </c>
      <c r="C848" t="s">
        <v>154</v>
      </c>
      <c r="D848" t="s">
        <v>155</v>
      </c>
      <c r="E848" t="s">
        <v>63</v>
      </c>
      <c r="F848" t="s">
        <v>77</v>
      </c>
      <c r="G848" t="s">
        <v>78</v>
      </c>
      <c r="H848" t="s">
        <v>238</v>
      </c>
      <c r="I848" t="s">
        <v>21</v>
      </c>
      <c r="J848" t="s">
        <v>80</v>
      </c>
      <c r="K848" t="s">
        <v>81</v>
      </c>
      <c r="L848" t="s">
        <v>112</v>
      </c>
      <c r="M848" t="s">
        <v>113</v>
      </c>
      <c r="N848" t="s">
        <v>188</v>
      </c>
      <c r="O848" t="s">
        <v>189</v>
      </c>
      <c r="P848" t="s">
        <v>72</v>
      </c>
      <c r="Q848" t="s">
        <v>73</v>
      </c>
      <c r="R848" s="10">
        <v>425149.25</v>
      </c>
      <c r="S848" t="s">
        <v>74</v>
      </c>
      <c r="T848">
        <v>4.4679305132772919E-4</v>
      </c>
      <c r="U848" s="10">
        <v>8230.5374133070618</v>
      </c>
      <c r="V848" s="10">
        <v>971.20341477023339</v>
      </c>
      <c r="W848" s="10">
        <v>7259.3339985368284</v>
      </c>
      <c r="X848" t="s">
        <v>19</v>
      </c>
    </row>
    <row r="849" spans="1:24" x14ac:dyDescent="0.45">
      <c r="A849" t="s">
        <v>59</v>
      </c>
      <c r="B849" t="s">
        <v>60</v>
      </c>
      <c r="C849" t="s">
        <v>108</v>
      </c>
      <c r="D849" t="s">
        <v>109</v>
      </c>
      <c r="E849" t="s">
        <v>63</v>
      </c>
      <c r="F849" t="s">
        <v>77</v>
      </c>
      <c r="G849" t="s">
        <v>78</v>
      </c>
      <c r="H849" t="s">
        <v>238</v>
      </c>
      <c r="I849" t="s">
        <v>21</v>
      </c>
      <c r="J849" t="s">
        <v>80</v>
      </c>
      <c r="K849" t="s">
        <v>81</v>
      </c>
      <c r="L849" t="s">
        <v>112</v>
      </c>
      <c r="M849" t="s">
        <v>113</v>
      </c>
      <c r="N849" t="s">
        <v>199</v>
      </c>
      <c r="O849" t="s">
        <v>200</v>
      </c>
      <c r="P849" t="s">
        <v>72</v>
      </c>
      <c r="Q849" t="s">
        <v>73</v>
      </c>
      <c r="R849" s="10">
        <v>24688.170000000002</v>
      </c>
      <c r="S849" t="s">
        <v>74</v>
      </c>
      <c r="T849">
        <v>2.594501297132173E-5</v>
      </c>
      <c r="U849" s="10">
        <v>477.94252689163864</v>
      </c>
      <c r="V849" s="10">
        <v>56.397218173213361</v>
      </c>
      <c r="W849" s="10">
        <v>421.5453087184253</v>
      </c>
      <c r="X849" t="s">
        <v>19</v>
      </c>
    </row>
    <row r="850" spans="1:24" x14ac:dyDescent="0.45">
      <c r="A850" t="s">
        <v>59</v>
      </c>
      <c r="B850" t="s">
        <v>60</v>
      </c>
      <c r="C850" t="s">
        <v>108</v>
      </c>
      <c r="D850" t="s">
        <v>109</v>
      </c>
      <c r="E850" t="s">
        <v>63</v>
      </c>
      <c r="F850" t="s">
        <v>77</v>
      </c>
      <c r="G850" t="s">
        <v>78</v>
      </c>
      <c r="H850" t="s">
        <v>238</v>
      </c>
      <c r="I850" t="s">
        <v>21</v>
      </c>
      <c r="J850" t="s">
        <v>80</v>
      </c>
      <c r="K850" t="s">
        <v>81</v>
      </c>
      <c r="L850" t="s">
        <v>112</v>
      </c>
      <c r="M850" t="s">
        <v>113</v>
      </c>
      <c r="N850" t="s">
        <v>188</v>
      </c>
      <c r="O850" t="s">
        <v>189</v>
      </c>
      <c r="P850" t="s">
        <v>72</v>
      </c>
      <c r="Q850" t="s">
        <v>73</v>
      </c>
      <c r="R850" s="10">
        <v>938508.13</v>
      </c>
      <c r="S850" t="s">
        <v>74</v>
      </c>
      <c r="T850">
        <v>9.8628637142975355E-4</v>
      </c>
      <c r="U850" s="10">
        <v>18168.740216895236</v>
      </c>
      <c r="V850" s="10">
        <v>2143.9113455936381</v>
      </c>
      <c r="W850" s="10">
        <v>16024.828871301597</v>
      </c>
      <c r="X850" t="s">
        <v>19</v>
      </c>
    </row>
    <row r="851" spans="1:24" x14ac:dyDescent="0.45">
      <c r="A851" t="s">
        <v>59</v>
      </c>
      <c r="B851" t="s">
        <v>60</v>
      </c>
      <c r="C851" t="s">
        <v>146</v>
      </c>
      <c r="D851" t="s">
        <v>147</v>
      </c>
      <c r="E851" t="s">
        <v>63</v>
      </c>
      <c r="F851" t="s">
        <v>77</v>
      </c>
      <c r="G851" t="s">
        <v>78</v>
      </c>
      <c r="H851" t="s">
        <v>238</v>
      </c>
      <c r="I851" t="s">
        <v>21</v>
      </c>
      <c r="J851" t="s">
        <v>80</v>
      </c>
      <c r="K851" t="s">
        <v>81</v>
      </c>
      <c r="L851" t="s">
        <v>162</v>
      </c>
      <c r="M851" t="s">
        <v>163</v>
      </c>
      <c r="N851" t="s">
        <v>247</v>
      </c>
      <c r="O851" t="s">
        <v>248</v>
      </c>
      <c r="P851" t="s">
        <v>72</v>
      </c>
      <c r="Q851" t="s">
        <v>73</v>
      </c>
      <c r="R851" s="10">
        <v>94661.88</v>
      </c>
      <c r="S851" t="s">
        <v>74</v>
      </c>
      <c r="T851">
        <v>9.9480994520440396E-5</v>
      </c>
      <c r="U851" s="10">
        <v>1832.5756071637982</v>
      </c>
      <c r="V851" s="10">
        <v>216.24392164532819</v>
      </c>
      <c r="W851" s="10">
        <v>1616.3316855184701</v>
      </c>
      <c r="X851" t="s">
        <v>19</v>
      </c>
    </row>
    <row r="852" spans="1:24" x14ac:dyDescent="0.45">
      <c r="A852" t="s">
        <v>59</v>
      </c>
      <c r="B852" t="s">
        <v>60</v>
      </c>
      <c r="C852" t="s">
        <v>116</v>
      </c>
      <c r="D852" t="s">
        <v>117</v>
      </c>
      <c r="E852" t="s">
        <v>63</v>
      </c>
      <c r="F852" t="s">
        <v>77</v>
      </c>
      <c r="G852" t="s">
        <v>78</v>
      </c>
      <c r="H852" t="s">
        <v>238</v>
      </c>
      <c r="I852" t="s">
        <v>21</v>
      </c>
      <c r="J852" t="s">
        <v>80</v>
      </c>
      <c r="K852" t="s">
        <v>81</v>
      </c>
      <c r="L852" t="s">
        <v>162</v>
      </c>
      <c r="M852" t="s">
        <v>163</v>
      </c>
      <c r="N852" t="s">
        <v>164</v>
      </c>
      <c r="O852" t="s">
        <v>165</v>
      </c>
      <c r="P852" t="s">
        <v>72</v>
      </c>
      <c r="Q852" t="s">
        <v>73</v>
      </c>
      <c r="R852" s="10">
        <v>242760.72</v>
      </c>
      <c r="S852" t="s">
        <v>74</v>
      </c>
      <c r="T852">
        <v>2.551193559233998E-4</v>
      </c>
      <c r="U852" s="10">
        <v>4699.6465087057295</v>
      </c>
      <c r="V852" s="10">
        <v>554.55828802727615</v>
      </c>
      <c r="W852" s="10">
        <v>4145.0882206784536</v>
      </c>
      <c r="X852" t="s">
        <v>19</v>
      </c>
    </row>
    <row r="853" spans="1:24" x14ac:dyDescent="0.45">
      <c r="A853" t="s">
        <v>59</v>
      </c>
      <c r="B853" t="s">
        <v>60</v>
      </c>
      <c r="C853" t="s">
        <v>146</v>
      </c>
      <c r="D853" t="s">
        <v>147</v>
      </c>
      <c r="E853" t="s">
        <v>63</v>
      </c>
      <c r="F853" t="s">
        <v>77</v>
      </c>
      <c r="G853" t="s">
        <v>78</v>
      </c>
      <c r="H853" t="s">
        <v>238</v>
      </c>
      <c r="I853" t="s">
        <v>21</v>
      </c>
      <c r="J853" t="s">
        <v>80</v>
      </c>
      <c r="K853" t="s">
        <v>81</v>
      </c>
      <c r="L853" t="s">
        <v>68</v>
      </c>
      <c r="M853" t="s">
        <v>69</v>
      </c>
      <c r="N853" t="s">
        <v>122</v>
      </c>
      <c r="O853" t="s">
        <v>123</v>
      </c>
      <c r="P853" t="s">
        <v>72</v>
      </c>
      <c r="Q853" t="s">
        <v>73</v>
      </c>
      <c r="R853" s="10">
        <v>779053.54</v>
      </c>
      <c r="S853" t="s">
        <v>74</v>
      </c>
      <c r="T853">
        <v>8.1871415340440833E-4</v>
      </c>
      <c r="U853" s="10">
        <v>15081.831399065879</v>
      </c>
      <c r="V853" s="10">
        <v>1779.6561050897737</v>
      </c>
      <c r="W853" s="10">
        <v>13302.175293976105</v>
      </c>
      <c r="X853" t="s">
        <v>19</v>
      </c>
    </row>
    <row r="854" spans="1:24" x14ac:dyDescent="0.45">
      <c r="A854" t="s">
        <v>59</v>
      </c>
      <c r="B854" t="s">
        <v>60</v>
      </c>
      <c r="C854" t="s">
        <v>120</v>
      </c>
      <c r="D854" t="s">
        <v>121</v>
      </c>
      <c r="E854" t="s">
        <v>63</v>
      </c>
      <c r="F854" t="s">
        <v>77</v>
      </c>
      <c r="G854" t="s">
        <v>78</v>
      </c>
      <c r="H854" t="s">
        <v>238</v>
      </c>
      <c r="I854" t="s">
        <v>21</v>
      </c>
      <c r="J854" t="s">
        <v>80</v>
      </c>
      <c r="K854" t="s">
        <v>81</v>
      </c>
      <c r="L854" t="s">
        <v>68</v>
      </c>
      <c r="M854" t="s">
        <v>69</v>
      </c>
      <c r="N854" t="s">
        <v>118</v>
      </c>
      <c r="O854" t="s">
        <v>119</v>
      </c>
      <c r="P854" t="s">
        <v>72</v>
      </c>
      <c r="Q854" t="s">
        <v>73</v>
      </c>
      <c r="R854" s="10">
        <v>1364785.71</v>
      </c>
      <c r="S854" t="s">
        <v>74</v>
      </c>
      <c r="T854">
        <v>1.4342651945860926E-3</v>
      </c>
      <c r="U854" s="10">
        <v>26421.121164630633</v>
      </c>
      <c r="V854" s="10">
        <v>3117.6922974264148</v>
      </c>
      <c r="W854" s="10">
        <v>23303.428867204217</v>
      </c>
      <c r="X854" t="s">
        <v>19</v>
      </c>
    </row>
    <row r="855" spans="1:24" x14ac:dyDescent="0.45">
      <c r="A855" t="s">
        <v>59</v>
      </c>
      <c r="B855" t="s">
        <v>60</v>
      </c>
      <c r="C855" t="s">
        <v>190</v>
      </c>
      <c r="D855" t="s">
        <v>191</v>
      </c>
      <c r="E855" t="s">
        <v>63</v>
      </c>
      <c r="F855" t="s">
        <v>77</v>
      </c>
      <c r="G855" t="s">
        <v>78</v>
      </c>
      <c r="H855" t="s">
        <v>238</v>
      </c>
      <c r="I855" t="s">
        <v>21</v>
      </c>
      <c r="J855" t="s">
        <v>80</v>
      </c>
      <c r="K855" t="s">
        <v>81</v>
      </c>
      <c r="L855" t="s">
        <v>162</v>
      </c>
      <c r="M855" t="s">
        <v>163</v>
      </c>
      <c r="N855" t="s">
        <v>239</v>
      </c>
      <c r="O855" t="s">
        <v>240</v>
      </c>
      <c r="P855" t="s">
        <v>72</v>
      </c>
      <c r="Q855" t="s">
        <v>73</v>
      </c>
      <c r="R855" s="10">
        <v>339081.81</v>
      </c>
      <c r="S855" t="s">
        <v>74</v>
      </c>
      <c r="T855">
        <v>3.5634402869022893E-4</v>
      </c>
      <c r="U855" s="10">
        <v>6564.3430474753895</v>
      </c>
      <c r="V855" s="10">
        <v>774.59247960209598</v>
      </c>
      <c r="W855" s="10">
        <v>5789.7505678732932</v>
      </c>
      <c r="X855" t="s">
        <v>19</v>
      </c>
    </row>
    <row r="856" spans="1:24" x14ac:dyDescent="0.45">
      <c r="A856" t="s">
        <v>59</v>
      </c>
      <c r="B856" t="s">
        <v>60</v>
      </c>
      <c r="C856" t="s">
        <v>154</v>
      </c>
      <c r="D856" t="s">
        <v>155</v>
      </c>
      <c r="E856" t="s">
        <v>63</v>
      </c>
      <c r="F856" t="s">
        <v>77</v>
      </c>
      <c r="G856" t="s">
        <v>78</v>
      </c>
      <c r="H856" t="s">
        <v>238</v>
      </c>
      <c r="I856" t="s">
        <v>21</v>
      </c>
      <c r="J856" t="s">
        <v>80</v>
      </c>
      <c r="K856" t="s">
        <v>81</v>
      </c>
      <c r="L856" t="s">
        <v>82</v>
      </c>
      <c r="M856" t="s">
        <v>83</v>
      </c>
      <c r="N856" t="s">
        <v>174</v>
      </c>
      <c r="O856" t="s">
        <v>175</v>
      </c>
      <c r="P856" t="s">
        <v>72</v>
      </c>
      <c r="Q856" t="s">
        <v>73</v>
      </c>
      <c r="R856" s="10">
        <v>428217.95</v>
      </c>
      <c r="S856" t="s">
        <v>74</v>
      </c>
      <c r="T856">
        <v>4.5001797489659215E-4</v>
      </c>
      <c r="U856" s="10">
        <v>8289.944904112268</v>
      </c>
      <c r="V856" s="10">
        <v>978.21349868524771</v>
      </c>
      <c r="W856" s="10">
        <v>7311.73140542702</v>
      </c>
      <c r="X856" t="s">
        <v>19</v>
      </c>
    </row>
    <row r="857" spans="1:24" x14ac:dyDescent="0.45">
      <c r="A857" t="s">
        <v>59</v>
      </c>
      <c r="B857" t="s">
        <v>60</v>
      </c>
      <c r="C857" t="s">
        <v>146</v>
      </c>
      <c r="D857" t="s">
        <v>147</v>
      </c>
      <c r="E857" t="s">
        <v>63</v>
      </c>
      <c r="F857" t="s">
        <v>77</v>
      </c>
      <c r="G857" t="s">
        <v>78</v>
      </c>
      <c r="H857" t="s">
        <v>238</v>
      </c>
      <c r="I857" t="s">
        <v>21</v>
      </c>
      <c r="J857" t="s">
        <v>80</v>
      </c>
      <c r="K857" t="s">
        <v>81</v>
      </c>
      <c r="L857" t="s">
        <v>162</v>
      </c>
      <c r="M857" t="s">
        <v>163</v>
      </c>
      <c r="N857" t="s">
        <v>176</v>
      </c>
      <c r="O857" t="s">
        <v>177</v>
      </c>
      <c r="P857" t="s">
        <v>72</v>
      </c>
      <c r="Q857" t="s">
        <v>73</v>
      </c>
      <c r="R857" s="10">
        <v>315740.37</v>
      </c>
      <c r="S857" t="s">
        <v>74</v>
      </c>
      <c r="T857">
        <v>3.3181430601052735E-4</v>
      </c>
      <c r="U857" s="10">
        <v>6112.4720981547398</v>
      </c>
      <c r="V857" s="10">
        <v>721.2717075822593</v>
      </c>
      <c r="W857" s="10">
        <v>5391.2003905724805</v>
      </c>
      <c r="X857" t="s">
        <v>19</v>
      </c>
    </row>
    <row r="858" spans="1:24" x14ac:dyDescent="0.45">
      <c r="A858" t="s">
        <v>59</v>
      </c>
      <c r="B858" t="s">
        <v>60</v>
      </c>
      <c r="C858" t="s">
        <v>190</v>
      </c>
      <c r="D858" t="s">
        <v>191</v>
      </c>
      <c r="E858" t="s">
        <v>63</v>
      </c>
      <c r="F858" t="s">
        <v>77</v>
      </c>
      <c r="G858" t="s">
        <v>78</v>
      </c>
      <c r="H858" t="s">
        <v>238</v>
      </c>
      <c r="I858" t="s">
        <v>21</v>
      </c>
      <c r="J858" t="s">
        <v>80</v>
      </c>
      <c r="K858" t="s">
        <v>81</v>
      </c>
      <c r="L858" t="s">
        <v>162</v>
      </c>
      <c r="M858" t="s">
        <v>163</v>
      </c>
      <c r="N858" t="s">
        <v>164</v>
      </c>
      <c r="O858" t="s">
        <v>165</v>
      </c>
      <c r="P858" t="s">
        <v>72</v>
      </c>
      <c r="Q858" t="s">
        <v>73</v>
      </c>
      <c r="R858" s="10">
        <v>107203.52</v>
      </c>
      <c r="S858" t="s">
        <v>74</v>
      </c>
      <c r="T858">
        <v>1.1266111327698036E-4</v>
      </c>
      <c r="U858" s="10">
        <v>2075.3713718140439</v>
      </c>
      <c r="V858" s="10">
        <v>244.89382187405718</v>
      </c>
      <c r="W858" s="10">
        <v>1830.4775499399866</v>
      </c>
      <c r="X858" t="s">
        <v>19</v>
      </c>
    </row>
    <row r="859" spans="1:24" x14ac:dyDescent="0.45">
      <c r="A859" t="s">
        <v>59</v>
      </c>
      <c r="B859" t="s">
        <v>60</v>
      </c>
      <c r="C859" t="s">
        <v>168</v>
      </c>
      <c r="D859" t="s">
        <v>169</v>
      </c>
      <c r="E859" t="s">
        <v>63</v>
      </c>
      <c r="F859" t="s">
        <v>77</v>
      </c>
      <c r="G859" t="s">
        <v>78</v>
      </c>
      <c r="H859" t="s">
        <v>238</v>
      </c>
      <c r="I859" t="s">
        <v>21</v>
      </c>
      <c r="J859" t="s">
        <v>80</v>
      </c>
      <c r="K859" t="s">
        <v>81</v>
      </c>
      <c r="L859" t="s">
        <v>68</v>
      </c>
      <c r="M859" t="s">
        <v>69</v>
      </c>
      <c r="N859" t="s">
        <v>130</v>
      </c>
      <c r="O859" t="s">
        <v>131</v>
      </c>
      <c r="P859" t="s">
        <v>72</v>
      </c>
      <c r="Q859" t="s">
        <v>73</v>
      </c>
      <c r="R859" s="10">
        <v>844149.52</v>
      </c>
      <c r="S859" t="s">
        <v>74</v>
      </c>
      <c r="T859">
        <v>8.8712408599483114E-4</v>
      </c>
      <c r="U859" s="10">
        <v>16342.035665793124</v>
      </c>
      <c r="V859" s="10">
        <v>1928.3602085635887</v>
      </c>
      <c r="W859" s="10">
        <v>14413.675457229536</v>
      </c>
      <c r="X859" t="s">
        <v>19</v>
      </c>
    </row>
    <row r="860" spans="1:24" x14ac:dyDescent="0.45">
      <c r="A860" t="s">
        <v>59</v>
      </c>
      <c r="B860" t="s">
        <v>60</v>
      </c>
      <c r="C860" t="s">
        <v>120</v>
      </c>
      <c r="D860" t="s">
        <v>121</v>
      </c>
      <c r="E860" t="s">
        <v>63</v>
      </c>
      <c r="F860" t="s">
        <v>77</v>
      </c>
      <c r="G860" t="s">
        <v>78</v>
      </c>
      <c r="H860" t="s">
        <v>238</v>
      </c>
      <c r="I860" t="s">
        <v>21</v>
      </c>
      <c r="J860" t="s">
        <v>80</v>
      </c>
      <c r="K860" t="s">
        <v>81</v>
      </c>
      <c r="L860" t="s">
        <v>82</v>
      </c>
      <c r="M860" t="s">
        <v>83</v>
      </c>
      <c r="N860" t="s">
        <v>186</v>
      </c>
      <c r="O860" t="s">
        <v>187</v>
      </c>
      <c r="P860" t="s">
        <v>72</v>
      </c>
      <c r="Q860" t="s">
        <v>73</v>
      </c>
      <c r="R860" s="10">
        <v>416202.60000000003</v>
      </c>
      <c r="S860" t="s">
        <v>74</v>
      </c>
      <c r="T860">
        <v>4.3739093888683645E-4</v>
      </c>
      <c r="U860" s="10">
        <v>8057.3376780405315</v>
      </c>
      <c r="V860" s="10">
        <v>950.76584600878277</v>
      </c>
      <c r="W860" s="10">
        <v>7106.5718320317492</v>
      </c>
      <c r="X860" t="s">
        <v>19</v>
      </c>
    </row>
    <row r="861" spans="1:24" x14ac:dyDescent="0.45">
      <c r="A861" t="s">
        <v>59</v>
      </c>
      <c r="B861" t="s">
        <v>60</v>
      </c>
      <c r="C861" t="s">
        <v>116</v>
      </c>
      <c r="D861" t="s">
        <v>117</v>
      </c>
      <c r="E861" t="s">
        <v>63</v>
      </c>
      <c r="F861" t="s">
        <v>77</v>
      </c>
      <c r="G861" t="s">
        <v>78</v>
      </c>
      <c r="H861" t="s">
        <v>238</v>
      </c>
      <c r="I861" t="s">
        <v>21</v>
      </c>
      <c r="J861" t="s">
        <v>80</v>
      </c>
      <c r="K861" t="s">
        <v>81</v>
      </c>
      <c r="L861" t="s">
        <v>82</v>
      </c>
      <c r="M861" t="s">
        <v>83</v>
      </c>
      <c r="N861" t="s">
        <v>84</v>
      </c>
      <c r="O861" t="s">
        <v>85</v>
      </c>
      <c r="P861" t="s">
        <v>72</v>
      </c>
      <c r="Q861" t="s">
        <v>73</v>
      </c>
      <c r="R861" s="10">
        <v>255082.4</v>
      </c>
      <c r="S861" t="s">
        <v>74</v>
      </c>
      <c r="T861">
        <v>2.680683167993366E-4</v>
      </c>
      <c r="U861" s="10">
        <v>4938.1840299051619</v>
      </c>
      <c r="V861" s="10">
        <v>582.70571552880915</v>
      </c>
      <c r="W861" s="10">
        <v>4355.4783143763525</v>
      </c>
      <c r="X861" t="s">
        <v>19</v>
      </c>
    </row>
    <row r="862" spans="1:24" x14ac:dyDescent="0.45">
      <c r="A862" t="s">
        <v>59</v>
      </c>
      <c r="B862" t="s">
        <v>60</v>
      </c>
      <c r="C862" t="s">
        <v>86</v>
      </c>
      <c r="D862" t="s">
        <v>87</v>
      </c>
      <c r="E862" t="s">
        <v>63</v>
      </c>
      <c r="F862" t="s">
        <v>77</v>
      </c>
      <c r="G862" t="s">
        <v>78</v>
      </c>
      <c r="H862" t="s">
        <v>238</v>
      </c>
      <c r="I862" t="s">
        <v>21</v>
      </c>
      <c r="J862" t="s">
        <v>80</v>
      </c>
      <c r="K862" t="s">
        <v>81</v>
      </c>
      <c r="L862" t="s">
        <v>82</v>
      </c>
      <c r="M862" t="s">
        <v>83</v>
      </c>
      <c r="N862" t="s">
        <v>170</v>
      </c>
      <c r="O862" t="s">
        <v>171</v>
      </c>
      <c r="P862" t="s">
        <v>72</v>
      </c>
      <c r="Q862" t="s">
        <v>73</v>
      </c>
      <c r="R862" s="10">
        <v>229745.62</v>
      </c>
      <c r="S862" t="s">
        <v>74</v>
      </c>
      <c r="T862">
        <v>2.414416739274054E-4</v>
      </c>
      <c r="U862" s="10">
        <v>4447.6849505283781</v>
      </c>
      <c r="V862" s="10">
        <v>524.82682416234866</v>
      </c>
      <c r="W862" s="10">
        <v>3922.8581263660294</v>
      </c>
      <c r="X862" t="s">
        <v>19</v>
      </c>
    </row>
    <row r="863" spans="1:24" x14ac:dyDescent="0.45">
      <c r="A863" t="s">
        <v>59</v>
      </c>
      <c r="B863" t="s">
        <v>60</v>
      </c>
      <c r="C863" t="s">
        <v>180</v>
      </c>
      <c r="D863" t="s">
        <v>181</v>
      </c>
      <c r="E863" t="s">
        <v>63</v>
      </c>
      <c r="F863" t="s">
        <v>77</v>
      </c>
      <c r="G863" t="s">
        <v>78</v>
      </c>
      <c r="H863" t="s">
        <v>238</v>
      </c>
      <c r="I863" t="s">
        <v>21</v>
      </c>
      <c r="J863" t="s">
        <v>80</v>
      </c>
      <c r="K863" t="s">
        <v>81</v>
      </c>
      <c r="L863" t="s">
        <v>162</v>
      </c>
      <c r="M863" t="s">
        <v>163</v>
      </c>
      <c r="N863" t="s">
        <v>241</v>
      </c>
      <c r="O863" t="s">
        <v>242</v>
      </c>
      <c r="P863" t="s">
        <v>72</v>
      </c>
      <c r="Q863" t="s">
        <v>73</v>
      </c>
      <c r="R863" s="10">
        <v>256906.14</v>
      </c>
      <c r="S863" t="s">
        <v>74</v>
      </c>
      <c r="T863">
        <v>2.6998490105634382E-4</v>
      </c>
      <c r="U863" s="10">
        <v>4973.4901260634979</v>
      </c>
      <c r="V863" s="10">
        <v>586.87183487549282</v>
      </c>
      <c r="W863" s="10">
        <v>4386.6182911880051</v>
      </c>
      <c r="X863" t="s">
        <v>19</v>
      </c>
    </row>
    <row r="864" spans="1:24" x14ac:dyDescent="0.45">
      <c r="A864" t="s">
        <v>59</v>
      </c>
      <c r="B864" t="s">
        <v>60</v>
      </c>
      <c r="C864" t="s">
        <v>61</v>
      </c>
      <c r="D864" t="s">
        <v>62</v>
      </c>
      <c r="E864" t="s">
        <v>63</v>
      </c>
      <c r="F864" t="s">
        <v>77</v>
      </c>
      <c r="G864" t="s">
        <v>78</v>
      </c>
      <c r="H864" t="s">
        <v>238</v>
      </c>
      <c r="I864" t="s">
        <v>21</v>
      </c>
      <c r="J864" t="s">
        <v>80</v>
      </c>
      <c r="K864" t="s">
        <v>81</v>
      </c>
      <c r="L864" t="s">
        <v>112</v>
      </c>
      <c r="M864" t="s">
        <v>113</v>
      </c>
      <c r="N864" t="s">
        <v>152</v>
      </c>
      <c r="O864" t="s">
        <v>153</v>
      </c>
      <c r="P864" t="s">
        <v>72</v>
      </c>
      <c r="Q864" t="s">
        <v>73</v>
      </c>
      <c r="R864" s="10">
        <v>110139.92</v>
      </c>
      <c r="S864" t="s">
        <v>74</v>
      </c>
      <c r="T864">
        <v>1.1574700162305822E-4</v>
      </c>
      <c r="U864" s="10">
        <v>2132.2176441770662</v>
      </c>
      <c r="V864" s="10">
        <v>251.60168201289383</v>
      </c>
      <c r="W864" s="10">
        <v>1880.6159621641723</v>
      </c>
      <c r="X864" t="s">
        <v>19</v>
      </c>
    </row>
    <row r="865" spans="1:24" x14ac:dyDescent="0.45">
      <c r="A865" t="s">
        <v>59</v>
      </c>
      <c r="B865" t="s">
        <v>60</v>
      </c>
      <c r="C865" t="s">
        <v>104</v>
      </c>
      <c r="D865" t="s">
        <v>105</v>
      </c>
      <c r="E865" t="s">
        <v>63</v>
      </c>
      <c r="F865" t="s">
        <v>77</v>
      </c>
      <c r="G865" t="s">
        <v>78</v>
      </c>
      <c r="H865" t="s">
        <v>238</v>
      </c>
      <c r="I865" t="s">
        <v>21</v>
      </c>
      <c r="J865" t="s">
        <v>80</v>
      </c>
      <c r="K865" t="s">
        <v>81</v>
      </c>
      <c r="L865" t="s">
        <v>162</v>
      </c>
      <c r="M865" t="s">
        <v>163</v>
      </c>
      <c r="N865" t="s">
        <v>164</v>
      </c>
      <c r="O865" t="s">
        <v>165</v>
      </c>
      <c r="P865" t="s">
        <v>72</v>
      </c>
      <c r="Q865" t="s">
        <v>73</v>
      </c>
      <c r="R865" s="10">
        <v>89558.080000000002</v>
      </c>
      <c r="S865" t="s">
        <v>74</v>
      </c>
      <c r="T865">
        <v>9.4117366628902388E-5</v>
      </c>
      <c r="U865" s="10">
        <v>1733.7702656277693</v>
      </c>
      <c r="V865" s="10">
        <v>204.58489134407679</v>
      </c>
      <c r="W865" s="10">
        <v>1529.1853742836925</v>
      </c>
      <c r="X865" t="s">
        <v>19</v>
      </c>
    </row>
    <row r="866" spans="1:24" x14ac:dyDescent="0.45">
      <c r="A866" t="s">
        <v>59</v>
      </c>
      <c r="B866" t="s">
        <v>60</v>
      </c>
      <c r="C866" t="s">
        <v>172</v>
      </c>
      <c r="D866" t="s">
        <v>173</v>
      </c>
      <c r="E866" t="s">
        <v>63</v>
      </c>
      <c r="F866" t="s">
        <v>77</v>
      </c>
      <c r="G866" t="s">
        <v>78</v>
      </c>
      <c r="H866" t="s">
        <v>238</v>
      </c>
      <c r="I866" t="s">
        <v>21</v>
      </c>
      <c r="J866" t="s">
        <v>80</v>
      </c>
      <c r="K866" t="s">
        <v>81</v>
      </c>
      <c r="L866" t="s">
        <v>193</v>
      </c>
      <c r="M866" t="s">
        <v>194</v>
      </c>
      <c r="N866" t="s">
        <v>195</v>
      </c>
      <c r="O866" t="s">
        <v>196</v>
      </c>
      <c r="P866" t="s">
        <v>72</v>
      </c>
      <c r="Q866" t="s">
        <v>73</v>
      </c>
      <c r="R866" s="10">
        <v>89254.12</v>
      </c>
      <c r="S866" t="s">
        <v>74</v>
      </c>
      <c r="T866">
        <v>9.3797932416372123E-5</v>
      </c>
      <c r="U866" s="10">
        <v>1727.8858517374733</v>
      </c>
      <c r="V866" s="10">
        <v>203.89053050502187</v>
      </c>
      <c r="W866" s="10">
        <v>1523.9953212324515</v>
      </c>
      <c r="X866" t="s">
        <v>19</v>
      </c>
    </row>
    <row r="867" spans="1:24" x14ac:dyDescent="0.45">
      <c r="A867" t="s">
        <v>59</v>
      </c>
      <c r="B867" t="s">
        <v>60</v>
      </c>
      <c r="C867" t="s">
        <v>172</v>
      </c>
      <c r="D867" t="s">
        <v>173</v>
      </c>
      <c r="E867" t="s">
        <v>63</v>
      </c>
      <c r="F867" t="s">
        <v>77</v>
      </c>
      <c r="G867" t="s">
        <v>78</v>
      </c>
      <c r="H867" t="s">
        <v>238</v>
      </c>
      <c r="I867" t="s">
        <v>21</v>
      </c>
      <c r="J867" t="s">
        <v>80</v>
      </c>
      <c r="K867" t="s">
        <v>81</v>
      </c>
      <c r="L867" t="s">
        <v>82</v>
      </c>
      <c r="M867" t="s">
        <v>83</v>
      </c>
      <c r="N867" t="s">
        <v>84</v>
      </c>
      <c r="O867" t="s">
        <v>85</v>
      </c>
      <c r="P867" t="s">
        <v>72</v>
      </c>
      <c r="Q867" t="s">
        <v>73</v>
      </c>
      <c r="R867" s="10">
        <v>254617.94</v>
      </c>
      <c r="S867" t="s">
        <v>74</v>
      </c>
      <c r="T867">
        <v>2.675802117383029E-4</v>
      </c>
      <c r="U867" s="10">
        <v>4929.1924689251418</v>
      </c>
      <c r="V867" s="10">
        <v>581.64471133316681</v>
      </c>
      <c r="W867" s="10">
        <v>4347.5477575919749</v>
      </c>
      <c r="X867" t="s">
        <v>19</v>
      </c>
    </row>
    <row r="868" spans="1:24" x14ac:dyDescent="0.45">
      <c r="A868" t="s">
        <v>59</v>
      </c>
      <c r="B868" t="s">
        <v>60</v>
      </c>
      <c r="C868" t="s">
        <v>110</v>
      </c>
      <c r="D868" t="s">
        <v>111</v>
      </c>
      <c r="E868" t="s">
        <v>63</v>
      </c>
      <c r="F868" t="s">
        <v>77</v>
      </c>
      <c r="G868" t="s">
        <v>78</v>
      </c>
      <c r="H868" t="s">
        <v>238</v>
      </c>
      <c r="I868" t="s">
        <v>21</v>
      </c>
      <c r="J868" t="s">
        <v>80</v>
      </c>
      <c r="K868" t="s">
        <v>81</v>
      </c>
      <c r="L868" t="s">
        <v>82</v>
      </c>
      <c r="M868" t="s">
        <v>83</v>
      </c>
      <c r="N868" t="s">
        <v>186</v>
      </c>
      <c r="O868" t="s">
        <v>187</v>
      </c>
      <c r="P868" t="s">
        <v>72</v>
      </c>
      <c r="Q868" t="s">
        <v>73</v>
      </c>
      <c r="R868" s="10">
        <v>-963.84</v>
      </c>
      <c r="S868" t="s">
        <v>74</v>
      </c>
      <c r="T868">
        <v>-1.0129078543399018E-6</v>
      </c>
      <c r="U868" s="10">
        <v>-18.659144242737998</v>
      </c>
      <c r="V868" s="10">
        <v>-2.2017790206430838</v>
      </c>
      <c r="W868" s="10">
        <v>-16.457365222094914</v>
      </c>
      <c r="X868" t="s">
        <v>19</v>
      </c>
    </row>
    <row r="869" spans="1:24" x14ac:dyDescent="0.45">
      <c r="A869" t="s">
        <v>59</v>
      </c>
      <c r="B869" t="s">
        <v>60</v>
      </c>
      <c r="C869" t="s">
        <v>110</v>
      </c>
      <c r="D869" t="s">
        <v>111</v>
      </c>
      <c r="E869" t="s">
        <v>63</v>
      </c>
      <c r="F869" t="s">
        <v>77</v>
      </c>
      <c r="G869" t="s">
        <v>78</v>
      </c>
      <c r="H869" t="s">
        <v>238</v>
      </c>
      <c r="I869" t="s">
        <v>21</v>
      </c>
      <c r="J869" t="s">
        <v>80</v>
      </c>
      <c r="K869" t="s">
        <v>81</v>
      </c>
      <c r="L869" t="s">
        <v>94</v>
      </c>
      <c r="M869" t="s">
        <v>95</v>
      </c>
      <c r="N869" t="s">
        <v>96</v>
      </c>
      <c r="O869" t="s">
        <v>97</v>
      </c>
      <c r="P869" t="s">
        <v>72</v>
      </c>
      <c r="Q869" t="s">
        <v>73</v>
      </c>
      <c r="R869" s="10">
        <v>33835417.299999997</v>
      </c>
      <c r="S869" t="s">
        <v>74</v>
      </c>
      <c r="T869">
        <v>3.5557934862672426E-2</v>
      </c>
      <c r="U869" s="10">
        <v>655025.65977126139</v>
      </c>
      <c r="V869" s="10">
        <v>77293.027853008854</v>
      </c>
      <c r="W869" s="10">
        <v>577732.63191825256</v>
      </c>
      <c r="X869" t="s">
        <v>19</v>
      </c>
    </row>
    <row r="870" spans="1:24" x14ac:dyDescent="0.45">
      <c r="A870" t="s">
        <v>59</v>
      </c>
      <c r="B870" t="s">
        <v>60</v>
      </c>
      <c r="C870" t="s">
        <v>138</v>
      </c>
      <c r="D870" t="s">
        <v>139</v>
      </c>
      <c r="E870" t="s">
        <v>63</v>
      </c>
      <c r="F870" t="s">
        <v>77</v>
      </c>
      <c r="G870" t="s">
        <v>78</v>
      </c>
      <c r="H870" t="s">
        <v>238</v>
      </c>
      <c r="I870" t="s">
        <v>21</v>
      </c>
      <c r="J870" t="s">
        <v>80</v>
      </c>
      <c r="K870" t="s">
        <v>81</v>
      </c>
      <c r="L870" t="s">
        <v>82</v>
      </c>
      <c r="M870" t="s">
        <v>83</v>
      </c>
      <c r="N870" t="s">
        <v>102</v>
      </c>
      <c r="O870" t="s">
        <v>103</v>
      </c>
      <c r="P870" t="s">
        <v>72</v>
      </c>
      <c r="Q870" t="s">
        <v>73</v>
      </c>
      <c r="R870" s="10">
        <v>1475319.9100000001</v>
      </c>
      <c r="S870" t="s">
        <v>74</v>
      </c>
      <c r="T870">
        <v>1.550426548496677E-3</v>
      </c>
      <c r="U870" s="10">
        <v>28560.971743103881</v>
      </c>
      <c r="V870" s="10">
        <v>3370.1946656862583</v>
      </c>
      <c r="W870" s="10">
        <v>25190.777077417624</v>
      </c>
      <c r="X870" t="s">
        <v>19</v>
      </c>
    </row>
    <row r="871" spans="1:24" x14ac:dyDescent="0.45">
      <c r="A871" t="s">
        <v>59</v>
      </c>
      <c r="B871" t="s">
        <v>60</v>
      </c>
      <c r="C871" t="s">
        <v>86</v>
      </c>
      <c r="D871" t="s">
        <v>87</v>
      </c>
      <c r="E871" t="s">
        <v>63</v>
      </c>
      <c r="F871" t="s">
        <v>77</v>
      </c>
      <c r="G871" t="s">
        <v>78</v>
      </c>
      <c r="H871" t="s">
        <v>238</v>
      </c>
      <c r="I871" t="s">
        <v>21</v>
      </c>
      <c r="J871" t="s">
        <v>80</v>
      </c>
      <c r="K871" t="s">
        <v>81</v>
      </c>
      <c r="L871" t="s">
        <v>112</v>
      </c>
      <c r="M871" t="s">
        <v>113</v>
      </c>
      <c r="N871" t="s">
        <v>199</v>
      </c>
      <c r="O871" t="s">
        <v>200</v>
      </c>
      <c r="P871" t="s">
        <v>72</v>
      </c>
      <c r="Q871" t="s">
        <v>73</v>
      </c>
      <c r="R871" s="10">
        <v>129549.84</v>
      </c>
      <c r="S871" t="s">
        <v>74</v>
      </c>
      <c r="T871">
        <v>1.3614505567778633E-4</v>
      </c>
      <c r="U871" s="10">
        <v>2507.9776219949667</v>
      </c>
      <c r="V871" s="10">
        <v>295.9413593954061</v>
      </c>
      <c r="W871" s="10">
        <v>2212.0362625995608</v>
      </c>
      <c r="X871" t="s">
        <v>19</v>
      </c>
    </row>
    <row r="872" spans="1:24" x14ac:dyDescent="0.45">
      <c r="A872" t="s">
        <v>59</v>
      </c>
      <c r="B872" t="s">
        <v>60</v>
      </c>
      <c r="C872" t="s">
        <v>154</v>
      </c>
      <c r="D872" t="s">
        <v>155</v>
      </c>
      <c r="E872" t="s">
        <v>63</v>
      </c>
      <c r="F872" t="s">
        <v>77</v>
      </c>
      <c r="G872" t="s">
        <v>78</v>
      </c>
      <c r="H872" t="s">
        <v>238</v>
      </c>
      <c r="I872" t="s">
        <v>21</v>
      </c>
      <c r="J872" t="s">
        <v>80</v>
      </c>
      <c r="K872" t="s">
        <v>81</v>
      </c>
      <c r="L872" t="s">
        <v>162</v>
      </c>
      <c r="M872" t="s">
        <v>163</v>
      </c>
      <c r="N872" t="s">
        <v>239</v>
      </c>
      <c r="O872" t="s">
        <v>240</v>
      </c>
      <c r="P872" t="s">
        <v>72</v>
      </c>
      <c r="Q872" t="s">
        <v>73</v>
      </c>
      <c r="R872" s="10">
        <v>457105.84</v>
      </c>
      <c r="S872" t="s">
        <v>74</v>
      </c>
      <c r="T872">
        <v>4.803765102098258E-4</v>
      </c>
      <c r="U872" s="10">
        <v>8849.190532409857</v>
      </c>
      <c r="V872" s="10">
        <v>1044.2044828243631</v>
      </c>
      <c r="W872" s="10">
        <v>7804.9860495854937</v>
      </c>
      <c r="X872" t="s">
        <v>19</v>
      </c>
    </row>
    <row r="873" spans="1:24" x14ac:dyDescent="0.45">
      <c r="A873" t="s">
        <v>59</v>
      </c>
      <c r="B873" t="s">
        <v>60</v>
      </c>
      <c r="C873" t="s">
        <v>86</v>
      </c>
      <c r="D873" t="s">
        <v>87</v>
      </c>
      <c r="E873" t="s">
        <v>63</v>
      </c>
      <c r="F873" t="s">
        <v>77</v>
      </c>
      <c r="G873" t="s">
        <v>78</v>
      </c>
      <c r="H873" t="s">
        <v>238</v>
      </c>
      <c r="I873" t="s">
        <v>21</v>
      </c>
      <c r="J873" t="s">
        <v>80</v>
      </c>
      <c r="K873" t="s">
        <v>81</v>
      </c>
      <c r="L873" t="s">
        <v>82</v>
      </c>
      <c r="M873" t="s">
        <v>83</v>
      </c>
      <c r="N873" t="s">
        <v>84</v>
      </c>
      <c r="O873" t="s">
        <v>85</v>
      </c>
      <c r="P873" t="s">
        <v>72</v>
      </c>
      <c r="Q873" t="s">
        <v>73</v>
      </c>
      <c r="R873" s="10">
        <v>939219.38</v>
      </c>
      <c r="S873" t="s">
        <v>74</v>
      </c>
      <c r="T873">
        <v>9.8703383025217149E-4</v>
      </c>
      <c r="U873" s="10">
        <v>18182.50942790811</v>
      </c>
      <c r="V873" s="10">
        <v>2145.5361124931569</v>
      </c>
      <c r="W873" s="10">
        <v>16036.973315414953</v>
      </c>
      <c r="X873" t="s">
        <v>19</v>
      </c>
    </row>
    <row r="874" spans="1:24" x14ac:dyDescent="0.45">
      <c r="A874" t="s">
        <v>59</v>
      </c>
      <c r="B874" t="s">
        <v>60</v>
      </c>
      <c r="C874" t="s">
        <v>86</v>
      </c>
      <c r="D874" t="s">
        <v>87</v>
      </c>
      <c r="E874" t="s">
        <v>63</v>
      </c>
      <c r="F874" t="s">
        <v>77</v>
      </c>
      <c r="G874" t="s">
        <v>78</v>
      </c>
      <c r="H874" t="s">
        <v>238</v>
      </c>
      <c r="I874" t="s">
        <v>21</v>
      </c>
      <c r="J874" t="s">
        <v>80</v>
      </c>
      <c r="K874" t="s">
        <v>81</v>
      </c>
      <c r="L874" t="s">
        <v>82</v>
      </c>
      <c r="M874" t="s">
        <v>83</v>
      </c>
      <c r="N874" t="s">
        <v>215</v>
      </c>
      <c r="O874" t="s">
        <v>216</v>
      </c>
      <c r="P874" t="s">
        <v>72</v>
      </c>
      <c r="Q874" t="s">
        <v>73</v>
      </c>
      <c r="R874" s="10">
        <v>1430001.13</v>
      </c>
      <c r="S874" t="s">
        <v>74</v>
      </c>
      <c r="T874">
        <v>1.5028006477132458E-3</v>
      </c>
      <c r="U874" s="10">
        <v>27683.637690849442</v>
      </c>
      <c r="V874" s="10">
        <v>3266.6692475202344</v>
      </c>
      <c r="W874" s="10">
        <v>24416.96844332921</v>
      </c>
      <c r="X874" t="s">
        <v>19</v>
      </c>
    </row>
    <row r="875" spans="1:24" x14ac:dyDescent="0.45">
      <c r="A875" t="s">
        <v>59</v>
      </c>
      <c r="B875" t="s">
        <v>60</v>
      </c>
      <c r="C875" t="s">
        <v>180</v>
      </c>
      <c r="D875" t="s">
        <v>181</v>
      </c>
      <c r="E875" t="s">
        <v>63</v>
      </c>
      <c r="F875" t="s">
        <v>77</v>
      </c>
      <c r="G875" t="s">
        <v>78</v>
      </c>
      <c r="H875" t="s">
        <v>238</v>
      </c>
      <c r="I875" t="s">
        <v>21</v>
      </c>
      <c r="J875" t="s">
        <v>80</v>
      </c>
      <c r="K875" t="s">
        <v>81</v>
      </c>
      <c r="L875" t="s">
        <v>162</v>
      </c>
      <c r="M875" t="s">
        <v>163</v>
      </c>
      <c r="N875" t="s">
        <v>243</v>
      </c>
      <c r="O875" t="s">
        <v>244</v>
      </c>
      <c r="P875" t="s">
        <v>72</v>
      </c>
      <c r="Q875" t="s">
        <v>73</v>
      </c>
      <c r="R875" s="10">
        <v>219070.71</v>
      </c>
      <c r="S875" t="s">
        <v>74</v>
      </c>
      <c r="T875">
        <v>2.3022331799346248E-4</v>
      </c>
      <c r="U875" s="10">
        <v>4241.0275328363896</v>
      </c>
      <c r="V875" s="10">
        <v>500.441248874694</v>
      </c>
      <c r="W875" s="10">
        <v>3740.5862839616957</v>
      </c>
      <c r="X875" t="s">
        <v>19</v>
      </c>
    </row>
    <row r="876" spans="1:24" x14ac:dyDescent="0.45">
      <c r="A876" t="s">
        <v>59</v>
      </c>
      <c r="B876" t="s">
        <v>60</v>
      </c>
      <c r="C876" t="s">
        <v>150</v>
      </c>
      <c r="D876" t="s">
        <v>151</v>
      </c>
      <c r="E876" t="s">
        <v>63</v>
      </c>
      <c r="F876" t="s">
        <v>77</v>
      </c>
      <c r="G876" t="s">
        <v>78</v>
      </c>
      <c r="H876" t="s">
        <v>238</v>
      </c>
      <c r="I876" t="s">
        <v>21</v>
      </c>
      <c r="J876" t="s">
        <v>80</v>
      </c>
      <c r="K876" t="s">
        <v>81</v>
      </c>
      <c r="L876" t="s">
        <v>68</v>
      </c>
      <c r="M876" t="s">
        <v>69</v>
      </c>
      <c r="N876" t="s">
        <v>118</v>
      </c>
      <c r="O876" t="s">
        <v>119</v>
      </c>
      <c r="P876" t="s">
        <v>72</v>
      </c>
      <c r="Q876" t="s">
        <v>73</v>
      </c>
      <c r="R876" s="10">
        <v>1762840.1400000001</v>
      </c>
      <c r="S876" t="s">
        <v>74</v>
      </c>
      <c r="T876">
        <v>1.8525840634873549E-3</v>
      </c>
      <c r="U876" s="10">
        <v>34127.125299996311</v>
      </c>
      <c r="V876" s="10">
        <v>4027.0007853995648</v>
      </c>
      <c r="W876" s="10">
        <v>30100.124514596748</v>
      </c>
      <c r="X876" t="s">
        <v>19</v>
      </c>
    </row>
    <row r="877" spans="1:24" x14ac:dyDescent="0.45">
      <c r="A877" t="s">
        <v>59</v>
      </c>
      <c r="B877" t="s">
        <v>60</v>
      </c>
      <c r="C877" t="s">
        <v>134</v>
      </c>
      <c r="D877" t="s">
        <v>135</v>
      </c>
      <c r="E877" t="s">
        <v>63</v>
      </c>
      <c r="F877" t="s">
        <v>77</v>
      </c>
      <c r="G877" t="s">
        <v>78</v>
      </c>
      <c r="H877" t="s">
        <v>238</v>
      </c>
      <c r="I877" t="s">
        <v>21</v>
      </c>
      <c r="J877" t="s">
        <v>80</v>
      </c>
      <c r="K877" t="s">
        <v>81</v>
      </c>
      <c r="L877" t="s">
        <v>112</v>
      </c>
      <c r="M877" t="s">
        <v>113</v>
      </c>
      <c r="N877" t="s">
        <v>188</v>
      </c>
      <c r="O877" t="s">
        <v>189</v>
      </c>
      <c r="P877" t="s">
        <v>72</v>
      </c>
      <c r="Q877" t="s">
        <v>73</v>
      </c>
      <c r="R877" s="10">
        <v>438986.54000000004</v>
      </c>
      <c r="S877" t="s">
        <v>74</v>
      </c>
      <c r="T877">
        <v>4.6133477995880803E-4</v>
      </c>
      <c r="U877" s="10">
        <v>8498.4158890277176</v>
      </c>
      <c r="V877" s="10">
        <v>1002.8130749052707</v>
      </c>
      <c r="W877" s="10">
        <v>7495.6028141224469</v>
      </c>
      <c r="X877" t="s">
        <v>19</v>
      </c>
    </row>
    <row r="878" spans="1:24" x14ac:dyDescent="0.45">
      <c r="A878" t="s">
        <v>59</v>
      </c>
      <c r="B878" t="s">
        <v>60</v>
      </c>
      <c r="C878" t="s">
        <v>124</v>
      </c>
      <c r="D878" t="s">
        <v>125</v>
      </c>
      <c r="E878" t="s">
        <v>63</v>
      </c>
      <c r="F878" t="s">
        <v>77</v>
      </c>
      <c r="G878" t="s">
        <v>78</v>
      </c>
      <c r="H878" t="s">
        <v>238</v>
      </c>
      <c r="I878" t="s">
        <v>21</v>
      </c>
      <c r="J878" t="s">
        <v>80</v>
      </c>
      <c r="K878" t="s">
        <v>81</v>
      </c>
      <c r="L878" t="s">
        <v>94</v>
      </c>
      <c r="M878" t="s">
        <v>95</v>
      </c>
      <c r="N878" t="s">
        <v>106</v>
      </c>
      <c r="O878" t="s">
        <v>107</v>
      </c>
      <c r="P878" t="s">
        <v>72</v>
      </c>
      <c r="Q878" t="s">
        <v>73</v>
      </c>
      <c r="R878" s="10">
        <v>707823.18</v>
      </c>
      <c r="S878" t="s">
        <v>74</v>
      </c>
      <c r="T878">
        <v>7.4385754742057415E-4</v>
      </c>
      <c r="U878" s="10">
        <v>13702.870615427357</v>
      </c>
      <c r="V878" s="10">
        <v>1616.9387326204283</v>
      </c>
      <c r="W878" s="10">
        <v>12085.931882806928</v>
      </c>
      <c r="X878" t="s">
        <v>19</v>
      </c>
    </row>
    <row r="879" spans="1:24" x14ac:dyDescent="0.45">
      <c r="A879" t="s">
        <v>59</v>
      </c>
      <c r="B879" t="s">
        <v>60</v>
      </c>
      <c r="C879" t="s">
        <v>168</v>
      </c>
      <c r="D879" t="s">
        <v>169</v>
      </c>
      <c r="E879" t="s">
        <v>63</v>
      </c>
      <c r="F879" t="s">
        <v>77</v>
      </c>
      <c r="G879" t="s">
        <v>78</v>
      </c>
      <c r="H879" t="s">
        <v>238</v>
      </c>
      <c r="I879" t="s">
        <v>21</v>
      </c>
      <c r="J879" t="s">
        <v>80</v>
      </c>
      <c r="K879" t="s">
        <v>81</v>
      </c>
      <c r="L879" t="s">
        <v>112</v>
      </c>
      <c r="M879" t="s">
        <v>113</v>
      </c>
      <c r="N879" t="s">
        <v>182</v>
      </c>
      <c r="O879" t="s">
        <v>183</v>
      </c>
      <c r="P879" t="s">
        <v>72</v>
      </c>
      <c r="Q879" t="s">
        <v>73</v>
      </c>
      <c r="R879" s="10">
        <v>169040.82</v>
      </c>
      <c r="S879" t="s">
        <v>74</v>
      </c>
      <c r="T879">
        <v>1.7764647066116531E-4</v>
      </c>
      <c r="U879" s="10">
        <v>3272.490292258788</v>
      </c>
      <c r="V879" s="10">
        <v>386.153854486537</v>
      </c>
      <c r="W879" s="10">
        <v>2886.336437772251</v>
      </c>
      <c r="X879" t="s">
        <v>19</v>
      </c>
    </row>
    <row r="880" spans="1:24" x14ac:dyDescent="0.45">
      <c r="A880" t="s">
        <v>59</v>
      </c>
      <c r="B880" t="s">
        <v>60</v>
      </c>
      <c r="C880" t="s">
        <v>190</v>
      </c>
      <c r="D880" t="s">
        <v>191</v>
      </c>
      <c r="E880" t="s">
        <v>63</v>
      </c>
      <c r="F880" t="s">
        <v>77</v>
      </c>
      <c r="G880" t="s">
        <v>78</v>
      </c>
      <c r="H880" t="s">
        <v>238</v>
      </c>
      <c r="I880" t="s">
        <v>21</v>
      </c>
      <c r="J880" t="s">
        <v>80</v>
      </c>
      <c r="K880" t="s">
        <v>81</v>
      </c>
      <c r="L880" t="s">
        <v>94</v>
      </c>
      <c r="M880" t="s">
        <v>95</v>
      </c>
      <c r="N880" t="s">
        <v>148</v>
      </c>
      <c r="O880" t="s">
        <v>149</v>
      </c>
      <c r="P880" t="s">
        <v>72</v>
      </c>
      <c r="Q880" t="s">
        <v>73</v>
      </c>
      <c r="R880" s="10">
        <v>46177.23</v>
      </c>
      <c r="S880" t="s">
        <v>74</v>
      </c>
      <c r="T880">
        <v>4.8528053368463796E-5</v>
      </c>
      <c r="U880" s="10">
        <v>893.95293337077567</v>
      </c>
      <c r="V880" s="10">
        <v>105.48644613775154</v>
      </c>
      <c r="W880" s="10">
        <v>788.46648723302417</v>
      </c>
      <c r="X880" t="s">
        <v>19</v>
      </c>
    </row>
    <row r="881" spans="1:24" x14ac:dyDescent="0.45">
      <c r="A881" t="s">
        <v>59</v>
      </c>
      <c r="B881" t="s">
        <v>60</v>
      </c>
      <c r="C881" t="s">
        <v>140</v>
      </c>
      <c r="D881" t="s">
        <v>141</v>
      </c>
      <c r="E881" t="s">
        <v>63</v>
      </c>
      <c r="F881" t="s">
        <v>77</v>
      </c>
      <c r="G881" t="s">
        <v>78</v>
      </c>
      <c r="H881" t="s">
        <v>238</v>
      </c>
      <c r="I881" t="s">
        <v>21</v>
      </c>
      <c r="J881" t="s">
        <v>80</v>
      </c>
      <c r="K881" t="s">
        <v>81</v>
      </c>
      <c r="L881" t="s">
        <v>162</v>
      </c>
      <c r="M881" t="s">
        <v>163</v>
      </c>
      <c r="N881" t="s">
        <v>245</v>
      </c>
      <c r="O881" t="s">
        <v>246</v>
      </c>
      <c r="P881" t="s">
        <v>72</v>
      </c>
      <c r="Q881" t="s">
        <v>73</v>
      </c>
      <c r="R881" s="10">
        <v>1293815.1600000001</v>
      </c>
      <c r="S881" t="s">
        <v>74</v>
      </c>
      <c r="T881">
        <v>1.3596816251950914E-3</v>
      </c>
      <c r="U881" s="10">
        <v>25047.190087443087</v>
      </c>
      <c r="V881" s="10">
        <v>2955.5684303182843</v>
      </c>
      <c r="W881" s="10">
        <v>22091.621657124804</v>
      </c>
      <c r="X881" t="s">
        <v>19</v>
      </c>
    </row>
    <row r="882" spans="1:24" x14ac:dyDescent="0.45">
      <c r="A882" t="s">
        <v>59</v>
      </c>
      <c r="B882" t="s">
        <v>60</v>
      </c>
      <c r="C882" t="s">
        <v>142</v>
      </c>
      <c r="D882" t="s">
        <v>143</v>
      </c>
      <c r="E882" t="s">
        <v>63</v>
      </c>
      <c r="F882" t="s">
        <v>77</v>
      </c>
      <c r="G882" t="s">
        <v>78</v>
      </c>
      <c r="H882" t="s">
        <v>238</v>
      </c>
      <c r="I882" t="s">
        <v>21</v>
      </c>
      <c r="J882" t="s">
        <v>80</v>
      </c>
      <c r="K882" t="s">
        <v>81</v>
      </c>
      <c r="L882" t="s">
        <v>112</v>
      </c>
      <c r="M882" t="s">
        <v>113</v>
      </c>
      <c r="N882" t="s">
        <v>166</v>
      </c>
      <c r="O882" t="s">
        <v>167</v>
      </c>
      <c r="P882" t="s">
        <v>72</v>
      </c>
      <c r="Q882" t="s">
        <v>73</v>
      </c>
      <c r="R882" s="10">
        <v>40219.770000000004</v>
      </c>
      <c r="S882" t="s">
        <v>74</v>
      </c>
      <c r="T882">
        <v>4.2267306744630185E-5</v>
      </c>
      <c r="U882" s="10">
        <v>778.62144115179547</v>
      </c>
      <c r="V882" s="10">
        <v>91.87733005591187</v>
      </c>
      <c r="W882" s="10">
        <v>686.74411109588357</v>
      </c>
      <c r="X882" t="s">
        <v>19</v>
      </c>
    </row>
    <row r="883" spans="1:24" x14ac:dyDescent="0.45">
      <c r="A883" t="s">
        <v>59</v>
      </c>
      <c r="B883" t="s">
        <v>60</v>
      </c>
      <c r="C883" t="s">
        <v>136</v>
      </c>
      <c r="D883" t="s">
        <v>137</v>
      </c>
      <c r="E883" t="s">
        <v>63</v>
      </c>
      <c r="F883" t="s">
        <v>77</v>
      </c>
      <c r="G883" t="s">
        <v>78</v>
      </c>
      <c r="H883" t="s">
        <v>238</v>
      </c>
      <c r="I883" t="s">
        <v>21</v>
      </c>
      <c r="J883" t="s">
        <v>80</v>
      </c>
      <c r="K883" t="s">
        <v>81</v>
      </c>
      <c r="L883" t="s">
        <v>112</v>
      </c>
      <c r="M883" t="s">
        <v>113</v>
      </c>
      <c r="N883" t="s">
        <v>114</v>
      </c>
      <c r="O883" t="s">
        <v>115</v>
      </c>
      <c r="P883" t="s">
        <v>72</v>
      </c>
      <c r="Q883" t="s">
        <v>73</v>
      </c>
      <c r="R883" s="10">
        <v>2307757.9700000002</v>
      </c>
      <c r="S883" t="s">
        <v>74</v>
      </c>
      <c r="T883">
        <v>2.4252429591306727E-3</v>
      </c>
      <c r="U883" s="10">
        <v>44676.283241573525</v>
      </c>
      <c r="V883" s="10">
        <v>5271.8014225056759</v>
      </c>
      <c r="W883" s="10">
        <v>39404.481819067849</v>
      </c>
      <c r="X883" t="s">
        <v>19</v>
      </c>
    </row>
    <row r="884" spans="1:24" x14ac:dyDescent="0.45">
      <c r="A884" t="s">
        <v>59</v>
      </c>
      <c r="B884" t="s">
        <v>60</v>
      </c>
      <c r="C884" t="s">
        <v>168</v>
      </c>
      <c r="D884" t="s">
        <v>169</v>
      </c>
      <c r="E884" t="s">
        <v>63</v>
      </c>
      <c r="F884" t="s">
        <v>77</v>
      </c>
      <c r="G884" t="s">
        <v>78</v>
      </c>
      <c r="H884" t="s">
        <v>238</v>
      </c>
      <c r="I884" t="s">
        <v>21</v>
      </c>
      <c r="J884" t="s">
        <v>80</v>
      </c>
      <c r="K884" t="s">
        <v>81</v>
      </c>
      <c r="L884" t="s">
        <v>112</v>
      </c>
      <c r="M884" t="s">
        <v>113</v>
      </c>
      <c r="N884" t="s">
        <v>199</v>
      </c>
      <c r="O884" t="s">
        <v>200</v>
      </c>
      <c r="P884" t="s">
        <v>72</v>
      </c>
      <c r="Q884" t="s">
        <v>73</v>
      </c>
      <c r="R884" s="10">
        <v>209789.99</v>
      </c>
      <c r="S884" t="s">
        <v>74</v>
      </c>
      <c r="T884">
        <v>2.2047012847867847E-4</v>
      </c>
      <c r="U884" s="10">
        <v>4061.3604790136974</v>
      </c>
      <c r="V884" s="10">
        <v>479.2405365236163</v>
      </c>
      <c r="W884" s="10">
        <v>3582.119942490081</v>
      </c>
      <c r="X884" t="s">
        <v>19</v>
      </c>
    </row>
    <row r="885" spans="1:24" x14ac:dyDescent="0.45">
      <c r="A885" t="s">
        <v>59</v>
      </c>
      <c r="B885" t="s">
        <v>60</v>
      </c>
      <c r="C885" t="s">
        <v>140</v>
      </c>
      <c r="D885" t="s">
        <v>141</v>
      </c>
      <c r="E885" t="s">
        <v>63</v>
      </c>
      <c r="F885" t="s">
        <v>77</v>
      </c>
      <c r="G885" t="s">
        <v>78</v>
      </c>
      <c r="H885" t="s">
        <v>238</v>
      </c>
      <c r="I885" t="s">
        <v>21</v>
      </c>
      <c r="J885" t="s">
        <v>80</v>
      </c>
      <c r="K885" t="s">
        <v>81</v>
      </c>
      <c r="L885" t="s">
        <v>82</v>
      </c>
      <c r="M885" t="s">
        <v>83</v>
      </c>
      <c r="N885" t="s">
        <v>170</v>
      </c>
      <c r="O885" t="s">
        <v>171</v>
      </c>
      <c r="P885" t="s">
        <v>72</v>
      </c>
      <c r="Q885" t="s">
        <v>73</v>
      </c>
      <c r="R885" s="10">
        <v>512827.39</v>
      </c>
      <c r="S885" t="s">
        <v>74</v>
      </c>
      <c r="T885">
        <v>5.3893477262993033E-4</v>
      </c>
      <c r="U885" s="10">
        <v>9927.9135973157936</v>
      </c>
      <c r="V885" s="10">
        <v>1171.4938044832638</v>
      </c>
      <c r="W885" s="10">
        <v>8756.4197928325302</v>
      </c>
      <c r="X885" t="s">
        <v>19</v>
      </c>
    </row>
    <row r="886" spans="1:24" x14ac:dyDescent="0.45">
      <c r="A886" t="s">
        <v>59</v>
      </c>
      <c r="B886" t="s">
        <v>60</v>
      </c>
      <c r="C886" t="s">
        <v>108</v>
      </c>
      <c r="D886" t="s">
        <v>109</v>
      </c>
      <c r="E886" t="s">
        <v>63</v>
      </c>
      <c r="F886" t="s">
        <v>77</v>
      </c>
      <c r="G886" t="s">
        <v>78</v>
      </c>
      <c r="H886" t="s">
        <v>238</v>
      </c>
      <c r="I886" t="s">
        <v>21</v>
      </c>
      <c r="J886" t="s">
        <v>80</v>
      </c>
      <c r="K886" t="s">
        <v>81</v>
      </c>
      <c r="L886" t="s">
        <v>94</v>
      </c>
      <c r="M886" t="s">
        <v>95</v>
      </c>
      <c r="N886" t="s">
        <v>96</v>
      </c>
      <c r="O886" t="s">
        <v>97</v>
      </c>
      <c r="P886" t="s">
        <v>72</v>
      </c>
      <c r="Q886" t="s">
        <v>73</v>
      </c>
      <c r="R886" s="10">
        <v>23232991.620000001</v>
      </c>
      <c r="S886" t="s">
        <v>74</v>
      </c>
      <c r="T886">
        <v>2.4415753332203603E-2</v>
      </c>
      <c r="U886" s="10">
        <v>449771.47849010536</v>
      </c>
      <c r="V886" s="10">
        <v>53073.034461832438</v>
      </c>
      <c r="W886" s="10">
        <v>396698.44402827293</v>
      </c>
      <c r="X886" t="s">
        <v>19</v>
      </c>
    </row>
    <row r="887" spans="1:24" x14ac:dyDescent="0.45">
      <c r="A887" t="s">
        <v>59</v>
      </c>
      <c r="B887" t="s">
        <v>60</v>
      </c>
      <c r="C887" t="s">
        <v>108</v>
      </c>
      <c r="D887" t="s">
        <v>109</v>
      </c>
      <c r="E887" t="s">
        <v>63</v>
      </c>
      <c r="F887" t="s">
        <v>77</v>
      </c>
      <c r="G887" t="s">
        <v>78</v>
      </c>
      <c r="H887" t="s">
        <v>238</v>
      </c>
      <c r="I887" t="s">
        <v>21</v>
      </c>
      <c r="J887" t="s">
        <v>80</v>
      </c>
      <c r="K887" t="s">
        <v>81</v>
      </c>
      <c r="L887" t="s">
        <v>94</v>
      </c>
      <c r="M887" t="s">
        <v>95</v>
      </c>
      <c r="N887" t="s">
        <v>132</v>
      </c>
      <c r="O887" t="s">
        <v>133</v>
      </c>
      <c r="P887" t="s">
        <v>72</v>
      </c>
      <c r="Q887" t="s">
        <v>73</v>
      </c>
      <c r="R887" s="10">
        <v>7113.46</v>
      </c>
      <c r="S887" t="s">
        <v>74</v>
      </c>
      <c r="T887">
        <v>7.4755970965437398E-6</v>
      </c>
      <c r="U887" s="10">
        <v>137.71069493375148</v>
      </c>
      <c r="V887" s="10">
        <v>16.249862002182677</v>
      </c>
      <c r="W887" s="10">
        <v>121.4608329315688</v>
      </c>
      <c r="X887" t="s">
        <v>19</v>
      </c>
    </row>
    <row r="888" spans="1:24" x14ac:dyDescent="0.45">
      <c r="A888" t="s">
        <v>59</v>
      </c>
      <c r="B888" t="s">
        <v>60</v>
      </c>
      <c r="C888" t="s">
        <v>190</v>
      </c>
      <c r="D888" t="s">
        <v>191</v>
      </c>
      <c r="E888" t="s">
        <v>63</v>
      </c>
      <c r="F888" t="s">
        <v>77</v>
      </c>
      <c r="G888" t="s">
        <v>78</v>
      </c>
      <c r="H888" t="s">
        <v>238</v>
      </c>
      <c r="I888" t="s">
        <v>21</v>
      </c>
      <c r="J888" t="s">
        <v>80</v>
      </c>
      <c r="K888" t="s">
        <v>81</v>
      </c>
      <c r="L888" t="s">
        <v>112</v>
      </c>
      <c r="M888" t="s">
        <v>113</v>
      </c>
      <c r="N888" t="s">
        <v>152</v>
      </c>
      <c r="O888" t="s">
        <v>153</v>
      </c>
      <c r="P888" t="s">
        <v>72</v>
      </c>
      <c r="Q888" t="s">
        <v>73</v>
      </c>
      <c r="R888" s="10">
        <v>273107.37</v>
      </c>
      <c r="S888" t="s">
        <v>74</v>
      </c>
      <c r="T888">
        <v>2.8701091483141774E-4</v>
      </c>
      <c r="U888" s="10">
        <v>5287.1325226021081</v>
      </c>
      <c r="V888" s="10">
        <v>623.88163766704884</v>
      </c>
      <c r="W888" s="10">
        <v>4663.2508849350597</v>
      </c>
      <c r="X888" t="s">
        <v>19</v>
      </c>
    </row>
    <row r="889" spans="1:24" x14ac:dyDescent="0.45">
      <c r="A889" t="s">
        <v>59</v>
      </c>
      <c r="B889" t="s">
        <v>60</v>
      </c>
      <c r="C889" t="s">
        <v>190</v>
      </c>
      <c r="D889" t="s">
        <v>191</v>
      </c>
      <c r="E889" t="s">
        <v>63</v>
      </c>
      <c r="F889" t="s">
        <v>77</v>
      </c>
      <c r="G889" t="s">
        <v>78</v>
      </c>
      <c r="H889" t="s">
        <v>238</v>
      </c>
      <c r="I889" t="s">
        <v>21</v>
      </c>
      <c r="J889" t="s">
        <v>80</v>
      </c>
      <c r="K889" t="s">
        <v>81</v>
      </c>
      <c r="L889" t="s">
        <v>162</v>
      </c>
      <c r="M889" t="s">
        <v>163</v>
      </c>
      <c r="N889" t="s">
        <v>243</v>
      </c>
      <c r="O889" t="s">
        <v>244</v>
      </c>
      <c r="P889" t="s">
        <v>72</v>
      </c>
      <c r="Q889" t="s">
        <v>73</v>
      </c>
      <c r="R889" s="10">
        <v>337988.26</v>
      </c>
      <c r="S889" t="s">
        <v>74</v>
      </c>
      <c r="T889">
        <v>3.5519480746667173E-4</v>
      </c>
      <c r="U889" s="10">
        <v>6543.1728250456863</v>
      </c>
      <c r="V889" s="10">
        <v>772.09439335539105</v>
      </c>
      <c r="W889" s="10">
        <v>5771.0784316902955</v>
      </c>
      <c r="X889" t="s">
        <v>19</v>
      </c>
    </row>
    <row r="890" spans="1:24" x14ac:dyDescent="0.45">
      <c r="A890" t="s">
        <v>59</v>
      </c>
      <c r="B890" t="s">
        <v>60</v>
      </c>
      <c r="C890" t="s">
        <v>168</v>
      </c>
      <c r="D890" t="s">
        <v>169</v>
      </c>
      <c r="E890" t="s">
        <v>63</v>
      </c>
      <c r="F890" t="s">
        <v>77</v>
      </c>
      <c r="G890" t="s">
        <v>78</v>
      </c>
      <c r="H890" t="s">
        <v>238</v>
      </c>
      <c r="I890" t="s">
        <v>21</v>
      </c>
      <c r="J890" t="s">
        <v>80</v>
      </c>
      <c r="K890" t="s">
        <v>81</v>
      </c>
      <c r="L890" t="s">
        <v>112</v>
      </c>
      <c r="M890" t="s">
        <v>113</v>
      </c>
      <c r="N890" t="s">
        <v>249</v>
      </c>
      <c r="O890" t="s">
        <v>250</v>
      </c>
      <c r="P890" t="s">
        <v>72</v>
      </c>
      <c r="Q890" t="s">
        <v>73</v>
      </c>
      <c r="R890" s="10">
        <v>3678.48</v>
      </c>
      <c r="S890" t="s">
        <v>74</v>
      </c>
      <c r="T890">
        <v>3.865746684130397E-6</v>
      </c>
      <c r="U890" s="10">
        <v>71.212326645529203</v>
      </c>
      <c r="V890" s="10">
        <v>8.4030545441724467</v>
      </c>
      <c r="W890" s="10">
        <v>62.809272101356754</v>
      </c>
      <c r="X890" t="s">
        <v>19</v>
      </c>
    </row>
    <row r="891" spans="1:24" x14ac:dyDescent="0.45">
      <c r="A891" t="s">
        <v>59</v>
      </c>
      <c r="B891" t="s">
        <v>60</v>
      </c>
      <c r="C891" t="s">
        <v>86</v>
      </c>
      <c r="D891" t="s">
        <v>87</v>
      </c>
      <c r="E891" t="s">
        <v>63</v>
      </c>
      <c r="F891" t="s">
        <v>77</v>
      </c>
      <c r="G891" t="s">
        <v>78</v>
      </c>
      <c r="H891" t="s">
        <v>238</v>
      </c>
      <c r="I891" t="s">
        <v>21</v>
      </c>
      <c r="J891" t="s">
        <v>80</v>
      </c>
      <c r="K891" t="s">
        <v>81</v>
      </c>
      <c r="L891" t="s">
        <v>94</v>
      </c>
      <c r="M891" t="s">
        <v>95</v>
      </c>
      <c r="N891" t="s">
        <v>96</v>
      </c>
      <c r="O891" t="s">
        <v>97</v>
      </c>
      <c r="P891" t="s">
        <v>72</v>
      </c>
      <c r="Q891" t="s">
        <v>73</v>
      </c>
      <c r="R891" s="10">
        <v>29261687.649999999</v>
      </c>
      <c r="S891" t="s">
        <v>74</v>
      </c>
      <c r="T891">
        <v>3.0751362520673453E-2</v>
      </c>
      <c r="U891" s="10">
        <v>566482.04125922872</v>
      </c>
      <c r="V891" s="10">
        <v>66844.880868588996</v>
      </c>
      <c r="W891" s="10">
        <v>499637.16039063974</v>
      </c>
      <c r="X891" t="s">
        <v>19</v>
      </c>
    </row>
    <row r="892" spans="1:24" x14ac:dyDescent="0.45">
      <c r="A892" t="s">
        <v>59</v>
      </c>
      <c r="B892" t="s">
        <v>60</v>
      </c>
      <c r="C892" t="s">
        <v>136</v>
      </c>
      <c r="D892" t="s">
        <v>137</v>
      </c>
      <c r="E892" t="s">
        <v>63</v>
      </c>
      <c r="F892" t="s">
        <v>77</v>
      </c>
      <c r="G892" t="s">
        <v>78</v>
      </c>
      <c r="H892" t="s">
        <v>238</v>
      </c>
      <c r="I892" t="s">
        <v>21</v>
      </c>
      <c r="J892" t="s">
        <v>80</v>
      </c>
      <c r="K892" t="s">
        <v>81</v>
      </c>
      <c r="L892" t="s">
        <v>112</v>
      </c>
      <c r="M892" t="s">
        <v>113</v>
      </c>
      <c r="N892" t="s">
        <v>199</v>
      </c>
      <c r="O892" t="s">
        <v>200</v>
      </c>
      <c r="P892" t="s">
        <v>72</v>
      </c>
      <c r="Q892" t="s">
        <v>73</v>
      </c>
      <c r="R892" s="10">
        <v>35814.959999999999</v>
      </c>
      <c r="S892" t="s">
        <v>74</v>
      </c>
      <c r="T892">
        <v>3.7638253534683564E-5</v>
      </c>
      <c r="U892" s="10">
        <v>693.3479671811624</v>
      </c>
      <c r="V892" s="10">
        <v>81.815060127377166</v>
      </c>
      <c r="W892" s="10">
        <v>611.53290705378527</v>
      </c>
      <c r="X892" t="s">
        <v>19</v>
      </c>
    </row>
    <row r="893" spans="1:24" x14ac:dyDescent="0.45">
      <c r="A893" t="s">
        <v>59</v>
      </c>
      <c r="B893" t="s">
        <v>60</v>
      </c>
      <c r="C893" t="s">
        <v>190</v>
      </c>
      <c r="D893" t="s">
        <v>191</v>
      </c>
      <c r="E893" t="s">
        <v>63</v>
      </c>
      <c r="F893" t="s">
        <v>77</v>
      </c>
      <c r="G893" t="s">
        <v>78</v>
      </c>
      <c r="H893" t="s">
        <v>238</v>
      </c>
      <c r="I893" t="s">
        <v>21</v>
      </c>
      <c r="J893" t="s">
        <v>80</v>
      </c>
      <c r="K893" t="s">
        <v>81</v>
      </c>
      <c r="L893" t="s">
        <v>68</v>
      </c>
      <c r="M893" t="s">
        <v>69</v>
      </c>
      <c r="N893" t="s">
        <v>122</v>
      </c>
      <c r="O893" t="s">
        <v>123</v>
      </c>
      <c r="P893" t="s">
        <v>72</v>
      </c>
      <c r="Q893" t="s">
        <v>73</v>
      </c>
      <c r="R893" s="10">
        <v>567681.82000000007</v>
      </c>
      <c r="S893" t="s">
        <v>74</v>
      </c>
      <c r="T893">
        <v>5.9658177108645673E-4</v>
      </c>
      <c r="U893" s="10">
        <v>10989.849937085024</v>
      </c>
      <c r="V893" s="10">
        <v>1296.8022925760329</v>
      </c>
      <c r="W893" s="10">
        <v>9693.0476445089917</v>
      </c>
      <c r="X893" t="s">
        <v>19</v>
      </c>
    </row>
    <row r="894" spans="1:24" x14ac:dyDescent="0.45">
      <c r="A894" t="s">
        <v>59</v>
      </c>
      <c r="B894" t="s">
        <v>60</v>
      </c>
      <c r="C894" t="s">
        <v>116</v>
      </c>
      <c r="D894" t="s">
        <v>117</v>
      </c>
      <c r="E894" t="s">
        <v>63</v>
      </c>
      <c r="F894" t="s">
        <v>77</v>
      </c>
      <c r="G894" t="s">
        <v>78</v>
      </c>
      <c r="H894" t="s">
        <v>238</v>
      </c>
      <c r="I894" t="s">
        <v>21</v>
      </c>
      <c r="J894" t="s">
        <v>80</v>
      </c>
      <c r="K894" t="s">
        <v>81</v>
      </c>
      <c r="L894" t="s">
        <v>82</v>
      </c>
      <c r="M894" t="s">
        <v>83</v>
      </c>
      <c r="N894" t="s">
        <v>174</v>
      </c>
      <c r="O894" t="s">
        <v>175</v>
      </c>
      <c r="P894" t="s">
        <v>72</v>
      </c>
      <c r="Q894" t="s">
        <v>73</v>
      </c>
      <c r="R894" s="10">
        <v>238407.18</v>
      </c>
      <c r="S894" t="s">
        <v>74</v>
      </c>
      <c r="T894">
        <v>2.5054418280319007E-4</v>
      </c>
      <c r="U894" s="10">
        <v>4615.3655794783372</v>
      </c>
      <c r="V894" s="10">
        <v>544.61313837844386</v>
      </c>
      <c r="W894" s="10">
        <v>4070.7524410998935</v>
      </c>
      <c r="X894" t="s">
        <v>19</v>
      </c>
    </row>
    <row r="895" spans="1:24" x14ac:dyDescent="0.45">
      <c r="A895" t="s">
        <v>59</v>
      </c>
      <c r="B895" t="s">
        <v>60</v>
      </c>
      <c r="C895" t="s">
        <v>100</v>
      </c>
      <c r="D895" t="s">
        <v>101</v>
      </c>
      <c r="E895" t="s">
        <v>63</v>
      </c>
      <c r="F895" t="s">
        <v>77</v>
      </c>
      <c r="G895" t="s">
        <v>78</v>
      </c>
      <c r="H895" t="s">
        <v>238</v>
      </c>
      <c r="I895" t="s">
        <v>21</v>
      </c>
      <c r="J895" t="s">
        <v>80</v>
      </c>
      <c r="K895" t="s">
        <v>81</v>
      </c>
      <c r="L895" t="s">
        <v>82</v>
      </c>
      <c r="M895" t="s">
        <v>83</v>
      </c>
      <c r="N895" t="s">
        <v>88</v>
      </c>
      <c r="O895" t="s">
        <v>89</v>
      </c>
      <c r="P895" t="s">
        <v>72</v>
      </c>
      <c r="Q895" t="s">
        <v>73</v>
      </c>
      <c r="R895" s="10">
        <v>172750.01</v>
      </c>
      <c r="S895" t="s">
        <v>74</v>
      </c>
      <c r="T895">
        <v>1.8154449075188475E-4</v>
      </c>
      <c r="U895" s="10">
        <v>3344.2971390733233</v>
      </c>
      <c r="V895" s="10">
        <v>394.62706241065217</v>
      </c>
      <c r="W895" s="10">
        <v>2949.6700766626709</v>
      </c>
      <c r="X895" t="s">
        <v>19</v>
      </c>
    </row>
    <row r="896" spans="1:24" x14ac:dyDescent="0.45">
      <c r="A896" t="s">
        <v>59</v>
      </c>
      <c r="B896" t="s">
        <v>60</v>
      </c>
      <c r="C896" t="s">
        <v>100</v>
      </c>
      <c r="D896" t="s">
        <v>101</v>
      </c>
      <c r="E896" t="s">
        <v>63</v>
      </c>
      <c r="F896" t="s">
        <v>77</v>
      </c>
      <c r="G896" t="s">
        <v>78</v>
      </c>
      <c r="H896" t="s">
        <v>238</v>
      </c>
      <c r="I896" t="s">
        <v>21</v>
      </c>
      <c r="J896" t="s">
        <v>80</v>
      </c>
      <c r="K896" t="s">
        <v>81</v>
      </c>
      <c r="L896" t="s">
        <v>82</v>
      </c>
      <c r="M896" t="s">
        <v>83</v>
      </c>
      <c r="N896" t="s">
        <v>84</v>
      </c>
      <c r="O896" t="s">
        <v>85</v>
      </c>
      <c r="P896" t="s">
        <v>72</v>
      </c>
      <c r="Q896" t="s">
        <v>73</v>
      </c>
      <c r="R896" s="10">
        <v>245897.54</v>
      </c>
      <c r="S896" t="s">
        <v>74</v>
      </c>
      <c r="T896">
        <v>2.5841586739382074E-4</v>
      </c>
      <c r="U896" s="10">
        <v>4760.372746300669</v>
      </c>
      <c r="V896" s="10">
        <v>561.72398406347895</v>
      </c>
      <c r="W896" s="10">
        <v>4198.6487622371897</v>
      </c>
      <c r="X896" t="s">
        <v>19</v>
      </c>
    </row>
    <row r="897" spans="1:24" x14ac:dyDescent="0.45">
      <c r="A897" t="s">
        <v>59</v>
      </c>
      <c r="B897" t="s">
        <v>60</v>
      </c>
      <c r="C897" t="s">
        <v>104</v>
      </c>
      <c r="D897" t="s">
        <v>105</v>
      </c>
      <c r="E897" t="s">
        <v>63</v>
      </c>
      <c r="F897" t="s">
        <v>77</v>
      </c>
      <c r="G897" t="s">
        <v>78</v>
      </c>
      <c r="H897" t="s">
        <v>238</v>
      </c>
      <c r="I897" t="s">
        <v>21</v>
      </c>
      <c r="J897" t="s">
        <v>80</v>
      </c>
      <c r="K897" t="s">
        <v>81</v>
      </c>
      <c r="L897" t="s">
        <v>68</v>
      </c>
      <c r="M897" t="s">
        <v>69</v>
      </c>
      <c r="N897" t="s">
        <v>70</v>
      </c>
      <c r="O897" t="s">
        <v>71</v>
      </c>
      <c r="P897" t="s">
        <v>72</v>
      </c>
      <c r="Q897" t="s">
        <v>73</v>
      </c>
      <c r="R897" s="10">
        <v>1380196.15</v>
      </c>
      <c r="S897" t="s">
        <v>74</v>
      </c>
      <c r="T897">
        <v>1.4504601602596833E-3</v>
      </c>
      <c r="U897" s="10">
        <v>26719.454521623557</v>
      </c>
      <c r="V897" s="10">
        <v>3152.89563355158</v>
      </c>
      <c r="W897" s="10">
        <v>23566.558888071977</v>
      </c>
      <c r="X897" t="s">
        <v>19</v>
      </c>
    </row>
    <row r="898" spans="1:24" x14ac:dyDescent="0.45">
      <c r="A898" t="s">
        <v>59</v>
      </c>
      <c r="B898" t="s">
        <v>60</v>
      </c>
      <c r="C898" t="s">
        <v>150</v>
      </c>
      <c r="D898" t="s">
        <v>151</v>
      </c>
      <c r="E898" t="s">
        <v>63</v>
      </c>
      <c r="F898" t="s">
        <v>77</v>
      </c>
      <c r="G898" t="s">
        <v>78</v>
      </c>
      <c r="H898" t="s">
        <v>238</v>
      </c>
      <c r="I898" t="s">
        <v>21</v>
      </c>
      <c r="J898" t="s">
        <v>80</v>
      </c>
      <c r="K898" t="s">
        <v>81</v>
      </c>
      <c r="L898" t="s">
        <v>162</v>
      </c>
      <c r="M898" t="s">
        <v>163</v>
      </c>
      <c r="N898" t="s">
        <v>271</v>
      </c>
      <c r="O898" t="s">
        <v>272</v>
      </c>
      <c r="P898" t="s">
        <v>72</v>
      </c>
      <c r="Q898" t="s">
        <v>73</v>
      </c>
      <c r="R898" s="10">
        <v>287420.66000000003</v>
      </c>
      <c r="S898" t="s">
        <v>74</v>
      </c>
      <c r="T898">
        <v>3.0205287601008308E-4</v>
      </c>
      <c r="U898" s="10">
        <v>5564.2259641464934</v>
      </c>
      <c r="V898" s="10">
        <v>656.57866376928632</v>
      </c>
      <c r="W898" s="10">
        <v>4907.6473003772071</v>
      </c>
      <c r="X898" t="s">
        <v>19</v>
      </c>
    </row>
    <row r="899" spans="1:24" x14ac:dyDescent="0.45">
      <c r="A899" t="s">
        <v>59</v>
      </c>
      <c r="B899" t="s">
        <v>60</v>
      </c>
      <c r="C899" t="s">
        <v>120</v>
      </c>
      <c r="D899" t="s">
        <v>121</v>
      </c>
      <c r="E899" t="s">
        <v>63</v>
      </c>
      <c r="F899" t="s">
        <v>77</v>
      </c>
      <c r="G899" t="s">
        <v>78</v>
      </c>
      <c r="H899" t="s">
        <v>238</v>
      </c>
      <c r="I899" t="s">
        <v>21</v>
      </c>
      <c r="J899" t="s">
        <v>80</v>
      </c>
      <c r="K899" t="s">
        <v>81</v>
      </c>
      <c r="L899" t="s">
        <v>112</v>
      </c>
      <c r="M899" t="s">
        <v>113</v>
      </c>
      <c r="N899" t="s">
        <v>249</v>
      </c>
      <c r="O899" t="s">
        <v>250</v>
      </c>
      <c r="P899" t="s">
        <v>72</v>
      </c>
      <c r="Q899" t="s">
        <v>73</v>
      </c>
      <c r="R899" s="10">
        <v>160000.78</v>
      </c>
      <c r="S899" t="s">
        <v>74</v>
      </c>
      <c r="T899">
        <v>1.6814621385552651E-4</v>
      </c>
      <c r="U899" s="10">
        <v>3097.4826039286486</v>
      </c>
      <c r="V899" s="10">
        <v>365.50294726358055</v>
      </c>
      <c r="W899" s="10">
        <v>2731.979656665068</v>
      </c>
      <c r="X899" t="s">
        <v>19</v>
      </c>
    </row>
    <row r="900" spans="1:24" x14ac:dyDescent="0.45">
      <c r="A900" t="s">
        <v>59</v>
      </c>
      <c r="B900" t="s">
        <v>60</v>
      </c>
      <c r="C900" t="s">
        <v>168</v>
      </c>
      <c r="D900" t="s">
        <v>169</v>
      </c>
      <c r="E900" t="s">
        <v>63</v>
      </c>
      <c r="F900" t="s">
        <v>77</v>
      </c>
      <c r="G900" t="s">
        <v>78</v>
      </c>
      <c r="H900" t="s">
        <v>238</v>
      </c>
      <c r="I900" t="s">
        <v>21</v>
      </c>
      <c r="J900" t="s">
        <v>80</v>
      </c>
      <c r="K900" t="s">
        <v>81</v>
      </c>
      <c r="L900" t="s">
        <v>82</v>
      </c>
      <c r="M900" t="s">
        <v>83</v>
      </c>
      <c r="N900" t="s">
        <v>184</v>
      </c>
      <c r="O900" t="s">
        <v>185</v>
      </c>
      <c r="P900" t="s">
        <v>72</v>
      </c>
      <c r="Q900" t="s">
        <v>73</v>
      </c>
      <c r="R900" s="10">
        <v>492808.3</v>
      </c>
      <c r="S900" t="s">
        <v>74</v>
      </c>
      <c r="T900">
        <v>5.1789653651424991E-4</v>
      </c>
      <c r="U900" s="10">
        <v>9540.3605927524277</v>
      </c>
      <c r="V900" s="10">
        <v>1125.7625499447865</v>
      </c>
      <c r="W900" s="10">
        <v>8414.5980428076418</v>
      </c>
      <c r="X900" t="s">
        <v>19</v>
      </c>
    </row>
    <row r="901" spans="1:24" x14ac:dyDescent="0.45">
      <c r="A901" t="s">
        <v>59</v>
      </c>
      <c r="B901" t="s">
        <v>60</v>
      </c>
      <c r="C901" t="s">
        <v>168</v>
      </c>
      <c r="D901" t="s">
        <v>169</v>
      </c>
      <c r="E901" t="s">
        <v>63</v>
      </c>
      <c r="F901" t="s">
        <v>77</v>
      </c>
      <c r="G901" t="s">
        <v>78</v>
      </c>
      <c r="H901" t="s">
        <v>238</v>
      </c>
      <c r="I901" t="s">
        <v>21</v>
      </c>
      <c r="J901" t="s">
        <v>80</v>
      </c>
      <c r="K901" t="s">
        <v>81</v>
      </c>
      <c r="L901" t="s">
        <v>82</v>
      </c>
      <c r="M901" t="s">
        <v>83</v>
      </c>
      <c r="N901" t="s">
        <v>88</v>
      </c>
      <c r="O901" t="s">
        <v>89</v>
      </c>
      <c r="P901" t="s">
        <v>72</v>
      </c>
      <c r="Q901" t="s">
        <v>73</v>
      </c>
      <c r="R901" s="10">
        <v>78082.02</v>
      </c>
      <c r="S901" t="s">
        <v>74</v>
      </c>
      <c r="T901">
        <v>8.2057075179205367E-5</v>
      </c>
      <c r="U901" s="10">
        <v>1511.6032473692244</v>
      </c>
      <c r="V901" s="10">
        <v>178.3691831895685</v>
      </c>
      <c r="W901" s="10">
        <v>1333.2340641796559</v>
      </c>
      <c r="X901" t="s">
        <v>19</v>
      </c>
    </row>
    <row r="902" spans="1:24" x14ac:dyDescent="0.45">
      <c r="A902" t="s">
        <v>59</v>
      </c>
      <c r="B902" t="s">
        <v>60</v>
      </c>
      <c r="C902" t="s">
        <v>142</v>
      </c>
      <c r="D902" t="s">
        <v>143</v>
      </c>
      <c r="E902" t="s">
        <v>63</v>
      </c>
      <c r="F902" t="s">
        <v>77</v>
      </c>
      <c r="G902" t="s">
        <v>78</v>
      </c>
      <c r="H902" t="s">
        <v>238</v>
      </c>
      <c r="I902" t="s">
        <v>21</v>
      </c>
      <c r="J902" t="s">
        <v>80</v>
      </c>
      <c r="K902" t="s">
        <v>81</v>
      </c>
      <c r="L902" t="s">
        <v>82</v>
      </c>
      <c r="M902" t="s">
        <v>83</v>
      </c>
      <c r="N902" t="s">
        <v>88</v>
      </c>
      <c r="O902" t="s">
        <v>89</v>
      </c>
      <c r="P902" t="s">
        <v>72</v>
      </c>
      <c r="Q902" t="s">
        <v>73</v>
      </c>
      <c r="R902" s="10">
        <v>234354.03</v>
      </c>
      <c r="S902" t="s">
        <v>74</v>
      </c>
      <c r="T902">
        <v>2.4628469215140373E-4</v>
      </c>
      <c r="U902" s="10">
        <v>4536.8999518975634</v>
      </c>
      <c r="V902" s="10">
        <v>535.35419432391257</v>
      </c>
      <c r="W902" s="10">
        <v>4001.5457575736509</v>
      </c>
      <c r="X902" t="s">
        <v>19</v>
      </c>
    </row>
    <row r="903" spans="1:24" x14ac:dyDescent="0.45">
      <c r="A903" t="s">
        <v>59</v>
      </c>
      <c r="B903" t="s">
        <v>60</v>
      </c>
      <c r="C903" t="s">
        <v>190</v>
      </c>
      <c r="D903" t="s">
        <v>191</v>
      </c>
      <c r="E903" t="s">
        <v>63</v>
      </c>
      <c r="F903" t="s">
        <v>77</v>
      </c>
      <c r="G903" t="s">
        <v>78</v>
      </c>
      <c r="H903" t="s">
        <v>238</v>
      </c>
      <c r="I903" t="s">
        <v>21</v>
      </c>
      <c r="J903" t="s">
        <v>80</v>
      </c>
      <c r="K903" t="s">
        <v>81</v>
      </c>
      <c r="L903" t="s">
        <v>94</v>
      </c>
      <c r="M903" t="s">
        <v>95</v>
      </c>
      <c r="N903" t="s">
        <v>132</v>
      </c>
      <c r="O903" t="s">
        <v>133</v>
      </c>
      <c r="P903" t="s">
        <v>72</v>
      </c>
      <c r="Q903" t="s">
        <v>73</v>
      </c>
      <c r="R903" s="10">
        <v>15573.460000000001</v>
      </c>
      <c r="S903" t="s">
        <v>74</v>
      </c>
      <c r="T903">
        <v>1.6366284812052092E-5</v>
      </c>
      <c r="U903" s="10">
        <v>301.48928919583176</v>
      </c>
      <c r="V903" s="10">
        <v>35.575736125108151</v>
      </c>
      <c r="W903" s="10">
        <v>265.91355307072359</v>
      </c>
      <c r="X903" t="s">
        <v>19</v>
      </c>
    </row>
    <row r="904" spans="1:24" x14ac:dyDescent="0.45">
      <c r="A904" t="s">
        <v>59</v>
      </c>
      <c r="B904" t="s">
        <v>60</v>
      </c>
      <c r="C904" t="s">
        <v>190</v>
      </c>
      <c r="D904" t="s">
        <v>191</v>
      </c>
      <c r="E904" t="s">
        <v>63</v>
      </c>
      <c r="F904" t="s">
        <v>77</v>
      </c>
      <c r="G904" t="s">
        <v>78</v>
      </c>
      <c r="H904" t="s">
        <v>238</v>
      </c>
      <c r="I904" t="s">
        <v>21</v>
      </c>
      <c r="J904" t="s">
        <v>80</v>
      </c>
      <c r="K904" t="s">
        <v>81</v>
      </c>
      <c r="L904" t="s">
        <v>68</v>
      </c>
      <c r="M904" t="s">
        <v>69</v>
      </c>
      <c r="N904" t="s">
        <v>130</v>
      </c>
      <c r="O904" t="s">
        <v>131</v>
      </c>
      <c r="P904" t="s">
        <v>72</v>
      </c>
      <c r="Q904" t="s">
        <v>73</v>
      </c>
      <c r="R904" s="10">
        <v>741709.23</v>
      </c>
      <c r="S904" t="s">
        <v>74</v>
      </c>
      <c r="T904">
        <v>7.7946869262886026E-4</v>
      </c>
      <c r="U904" s="10">
        <v>14358.876482341604</v>
      </c>
      <c r="V904" s="10">
        <v>1694.3474249163094</v>
      </c>
      <c r="W904" s="10">
        <v>12664.529057425294</v>
      </c>
      <c r="X904" t="s">
        <v>19</v>
      </c>
    </row>
    <row r="905" spans="1:24" x14ac:dyDescent="0.45">
      <c r="A905" t="s">
        <v>59</v>
      </c>
      <c r="B905" t="s">
        <v>60</v>
      </c>
      <c r="C905" t="s">
        <v>136</v>
      </c>
      <c r="D905" t="s">
        <v>137</v>
      </c>
      <c r="E905" t="s">
        <v>63</v>
      </c>
      <c r="F905" t="s">
        <v>77</v>
      </c>
      <c r="G905" t="s">
        <v>78</v>
      </c>
      <c r="H905" t="s">
        <v>238</v>
      </c>
      <c r="I905" t="s">
        <v>21</v>
      </c>
      <c r="J905" t="s">
        <v>80</v>
      </c>
      <c r="K905" t="s">
        <v>81</v>
      </c>
      <c r="L905" t="s">
        <v>112</v>
      </c>
      <c r="M905" t="s">
        <v>113</v>
      </c>
      <c r="N905" t="s">
        <v>182</v>
      </c>
      <c r="O905" t="s">
        <v>183</v>
      </c>
      <c r="P905" t="s">
        <v>72</v>
      </c>
      <c r="Q905" t="s">
        <v>73</v>
      </c>
      <c r="R905" s="10">
        <v>292702.02</v>
      </c>
      <c r="S905" t="s">
        <v>74</v>
      </c>
      <c r="T905">
        <v>3.076031032527754E-4</v>
      </c>
      <c r="U905" s="10">
        <v>5666.4687202448358</v>
      </c>
      <c r="V905" s="10">
        <v>668.64330898889068</v>
      </c>
      <c r="W905" s="10">
        <v>4997.8254112559453</v>
      </c>
      <c r="X905" t="s">
        <v>19</v>
      </c>
    </row>
    <row r="906" spans="1:24" x14ac:dyDescent="0.45">
      <c r="A906" t="s">
        <v>59</v>
      </c>
      <c r="B906" t="s">
        <v>60</v>
      </c>
      <c r="C906" t="s">
        <v>154</v>
      </c>
      <c r="D906" t="s">
        <v>155</v>
      </c>
      <c r="E906" t="s">
        <v>63</v>
      </c>
      <c r="F906" t="s">
        <v>77</v>
      </c>
      <c r="G906" t="s">
        <v>78</v>
      </c>
      <c r="H906" t="s">
        <v>238</v>
      </c>
      <c r="I906" t="s">
        <v>21</v>
      </c>
      <c r="J906" t="s">
        <v>80</v>
      </c>
      <c r="K906" t="s">
        <v>81</v>
      </c>
      <c r="L906" t="s">
        <v>211</v>
      </c>
      <c r="M906" t="s">
        <v>212</v>
      </c>
      <c r="N906" t="s">
        <v>213</v>
      </c>
      <c r="O906" t="s">
        <v>214</v>
      </c>
      <c r="P906" t="s">
        <v>72</v>
      </c>
      <c r="Q906" t="s">
        <v>73</v>
      </c>
      <c r="R906" s="10">
        <v>133094.35</v>
      </c>
      <c r="S906" t="s">
        <v>74</v>
      </c>
      <c r="T906">
        <v>1.3987001212158024E-4</v>
      </c>
      <c r="U906" s="10">
        <v>2576.5964003812414</v>
      </c>
      <c r="V906" s="10">
        <v>304.03837524498653</v>
      </c>
      <c r="W906" s="10">
        <v>2272.5580251362549</v>
      </c>
      <c r="X906" t="s">
        <v>19</v>
      </c>
    </row>
    <row r="907" spans="1:24" x14ac:dyDescent="0.45">
      <c r="A907" t="s">
        <v>59</v>
      </c>
      <c r="B907" t="s">
        <v>60</v>
      </c>
      <c r="C907" t="s">
        <v>150</v>
      </c>
      <c r="D907" t="s">
        <v>151</v>
      </c>
      <c r="E907" t="s">
        <v>63</v>
      </c>
      <c r="F907" t="s">
        <v>77</v>
      </c>
      <c r="G907" t="s">
        <v>78</v>
      </c>
      <c r="H907" t="s">
        <v>238</v>
      </c>
      <c r="I907" t="s">
        <v>21</v>
      </c>
      <c r="J907" t="s">
        <v>80</v>
      </c>
      <c r="K907" t="s">
        <v>81</v>
      </c>
      <c r="L907" t="s">
        <v>94</v>
      </c>
      <c r="M907" t="s">
        <v>95</v>
      </c>
      <c r="N907" t="s">
        <v>132</v>
      </c>
      <c r="O907" t="s">
        <v>133</v>
      </c>
      <c r="P907" t="s">
        <v>72</v>
      </c>
      <c r="Q907" t="s">
        <v>73</v>
      </c>
      <c r="R907" s="10">
        <v>41192</v>
      </c>
      <c r="S907" t="s">
        <v>74</v>
      </c>
      <c r="T907">
        <v>4.3289031723075649E-5</v>
      </c>
      <c r="U907" s="10">
        <v>797.4430088467625</v>
      </c>
      <c r="V907" s="10">
        <v>94.09827504391798</v>
      </c>
      <c r="W907" s="10">
        <v>703.34473380284453</v>
      </c>
      <c r="X907" t="s">
        <v>19</v>
      </c>
    </row>
    <row r="908" spans="1:24" x14ac:dyDescent="0.45">
      <c r="A908" t="s">
        <v>59</v>
      </c>
      <c r="B908" t="s">
        <v>60</v>
      </c>
      <c r="C908" t="s">
        <v>104</v>
      </c>
      <c r="D908" t="s">
        <v>105</v>
      </c>
      <c r="E908" t="s">
        <v>63</v>
      </c>
      <c r="F908" t="s">
        <v>77</v>
      </c>
      <c r="G908" t="s">
        <v>78</v>
      </c>
      <c r="H908" t="s">
        <v>238</v>
      </c>
      <c r="I908" t="s">
        <v>21</v>
      </c>
      <c r="J908" t="s">
        <v>80</v>
      </c>
      <c r="K908" t="s">
        <v>81</v>
      </c>
      <c r="L908" t="s">
        <v>82</v>
      </c>
      <c r="M908" t="s">
        <v>83</v>
      </c>
      <c r="N908" t="s">
        <v>88</v>
      </c>
      <c r="O908" t="s">
        <v>89</v>
      </c>
      <c r="P908" t="s">
        <v>72</v>
      </c>
      <c r="Q908" t="s">
        <v>73</v>
      </c>
      <c r="R908" s="10">
        <v>356360.28</v>
      </c>
      <c r="S908" t="s">
        <v>74</v>
      </c>
      <c r="T908">
        <v>3.7450212336774427E-4</v>
      </c>
      <c r="U908" s="10">
        <v>6898.8399183500387</v>
      </c>
      <c r="V908" s="10">
        <v>814.06311036530462</v>
      </c>
      <c r="W908" s="10">
        <v>6084.7768079847338</v>
      </c>
      <c r="X908" t="s">
        <v>19</v>
      </c>
    </row>
    <row r="909" spans="1:24" x14ac:dyDescent="0.45">
      <c r="A909" t="s">
        <v>59</v>
      </c>
      <c r="B909" t="s">
        <v>60</v>
      </c>
      <c r="C909" t="s">
        <v>150</v>
      </c>
      <c r="D909" t="s">
        <v>151</v>
      </c>
      <c r="E909" t="s">
        <v>63</v>
      </c>
      <c r="F909" t="s">
        <v>77</v>
      </c>
      <c r="G909" t="s">
        <v>78</v>
      </c>
      <c r="H909" t="s">
        <v>238</v>
      </c>
      <c r="I909" t="s">
        <v>21</v>
      </c>
      <c r="J909" t="s">
        <v>80</v>
      </c>
      <c r="K909" t="s">
        <v>81</v>
      </c>
      <c r="L909" t="s">
        <v>112</v>
      </c>
      <c r="M909" t="s">
        <v>113</v>
      </c>
      <c r="N909" t="s">
        <v>188</v>
      </c>
      <c r="O909" t="s">
        <v>189</v>
      </c>
      <c r="P909" t="s">
        <v>72</v>
      </c>
      <c r="Q909" t="s">
        <v>73</v>
      </c>
      <c r="R909" s="10">
        <v>1767132.48</v>
      </c>
      <c r="S909" t="s">
        <v>74</v>
      </c>
      <c r="T909">
        <v>1.8570949209943035E-3</v>
      </c>
      <c r="U909" s="10">
        <v>34210.22144790351</v>
      </c>
      <c r="V909" s="10">
        <v>4036.8061308526144</v>
      </c>
      <c r="W909" s="10">
        <v>30173.415317050894</v>
      </c>
      <c r="X909" t="s">
        <v>19</v>
      </c>
    </row>
    <row r="910" spans="1:24" x14ac:dyDescent="0.45">
      <c r="A910" t="s">
        <v>59</v>
      </c>
      <c r="B910" t="s">
        <v>60</v>
      </c>
      <c r="C910" t="s">
        <v>150</v>
      </c>
      <c r="D910" t="s">
        <v>151</v>
      </c>
      <c r="E910" t="s">
        <v>63</v>
      </c>
      <c r="F910" t="s">
        <v>77</v>
      </c>
      <c r="G910" t="s">
        <v>78</v>
      </c>
      <c r="H910" t="s">
        <v>238</v>
      </c>
      <c r="I910" t="s">
        <v>21</v>
      </c>
      <c r="J910" t="s">
        <v>80</v>
      </c>
      <c r="K910" t="s">
        <v>81</v>
      </c>
      <c r="L910" t="s">
        <v>211</v>
      </c>
      <c r="M910" t="s">
        <v>212</v>
      </c>
      <c r="N910" t="s">
        <v>213</v>
      </c>
      <c r="O910" t="s">
        <v>214</v>
      </c>
      <c r="P910" t="s">
        <v>72</v>
      </c>
      <c r="Q910" t="s">
        <v>73</v>
      </c>
      <c r="R910" s="10">
        <v>58602.48</v>
      </c>
      <c r="S910" t="s">
        <v>74</v>
      </c>
      <c r="T910">
        <v>6.1585856859849161E-5</v>
      </c>
      <c r="U910" s="10">
        <v>1134.4954840037442</v>
      </c>
      <c r="V910" s="10">
        <v>133.87046711244182</v>
      </c>
      <c r="W910" s="10">
        <v>1000.6250168913024</v>
      </c>
      <c r="X910" t="s">
        <v>19</v>
      </c>
    </row>
    <row r="911" spans="1:24" x14ac:dyDescent="0.45">
      <c r="A911" t="s">
        <v>59</v>
      </c>
      <c r="B911" t="s">
        <v>60</v>
      </c>
      <c r="C911" t="s">
        <v>120</v>
      </c>
      <c r="D911" t="s">
        <v>121</v>
      </c>
      <c r="E911" t="s">
        <v>63</v>
      </c>
      <c r="F911" t="s">
        <v>77</v>
      </c>
      <c r="G911" t="s">
        <v>78</v>
      </c>
      <c r="H911" t="s">
        <v>238</v>
      </c>
      <c r="I911" t="s">
        <v>21</v>
      </c>
      <c r="J911" t="s">
        <v>80</v>
      </c>
      <c r="K911" t="s">
        <v>81</v>
      </c>
      <c r="L911" t="s">
        <v>82</v>
      </c>
      <c r="M911" t="s">
        <v>83</v>
      </c>
      <c r="N911" t="s">
        <v>88</v>
      </c>
      <c r="O911" t="s">
        <v>89</v>
      </c>
      <c r="P911" t="s">
        <v>72</v>
      </c>
      <c r="Q911" t="s">
        <v>73</v>
      </c>
      <c r="R911" s="10">
        <v>1095224.1100000001</v>
      </c>
      <c r="S911" t="s">
        <v>74</v>
      </c>
      <c r="T911">
        <v>1.1509805603434477E-3</v>
      </c>
      <c r="U911" s="10">
        <v>21202.631812971395</v>
      </c>
      <c r="V911" s="10">
        <v>2501.9105539306247</v>
      </c>
      <c r="W911" s="10">
        <v>18700.721259040769</v>
      </c>
      <c r="X911" t="s">
        <v>19</v>
      </c>
    </row>
    <row r="912" spans="1:24" x14ac:dyDescent="0.45">
      <c r="A912" t="s">
        <v>59</v>
      </c>
      <c r="B912" t="s">
        <v>60</v>
      </c>
      <c r="C912" t="s">
        <v>138</v>
      </c>
      <c r="D912" t="s">
        <v>139</v>
      </c>
      <c r="E912" t="s">
        <v>63</v>
      </c>
      <c r="F912" t="s">
        <v>77</v>
      </c>
      <c r="G912" t="s">
        <v>78</v>
      </c>
      <c r="H912" t="s">
        <v>238</v>
      </c>
      <c r="I912" t="s">
        <v>21</v>
      </c>
      <c r="J912" t="s">
        <v>80</v>
      </c>
      <c r="K912" t="s">
        <v>81</v>
      </c>
      <c r="L912" t="s">
        <v>112</v>
      </c>
      <c r="M912" t="s">
        <v>113</v>
      </c>
      <c r="N912" t="s">
        <v>166</v>
      </c>
      <c r="O912" t="s">
        <v>167</v>
      </c>
      <c r="P912" t="s">
        <v>72</v>
      </c>
      <c r="Q912" t="s">
        <v>73</v>
      </c>
      <c r="R912" s="10">
        <v>141241.74</v>
      </c>
      <c r="S912" t="s">
        <v>74</v>
      </c>
      <c r="T912">
        <v>1.484321752641873E-4</v>
      </c>
      <c r="U912" s="10">
        <v>2734.3231239161037</v>
      </c>
      <c r="V912" s="10">
        <v>322.65012862210023</v>
      </c>
      <c r="W912" s="10">
        <v>2411.6729952940036</v>
      </c>
      <c r="X912" t="s">
        <v>19</v>
      </c>
    </row>
    <row r="913" spans="1:24" x14ac:dyDescent="0.45">
      <c r="A913" t="s">
        <v>59</v>
      </c>
      <c r="B913" t="s">
        <v>60</v>
      </c>
      <c r="C913" t="s">
        <v>120</v>
      </c>
      <c r="D913" t="s">
        <v>121</v>
      </c>
      <c r="E913" t="s">
        <v>63</v>
      </c>
      <c r="F913" t="s">
        <v>77</v>
      </c>
      <c r="G913" t="s">
        <v>78</v>
      </c>
      <c r="H913" t="s">
        <v>238</v>
      </c>
      <c r="I913" t="s">
        <v>21</v>
      </c>
      <c r="J913" t="s">
        <v>80</v>
      </c>
      <c r="K913" t="s">
        <v>81</v>
      </c>
      <c r="L913" t="s">
        <v>94</v>
      </c>
      <c r="M913" t="s">
        <v>95</v>
      </c>
      <c r="N913" t="s">
        <v>96</v>
      </c>
      <c r="O913" t="s">
        <v>97</v>
      </c>
      <c r="P913" t="s">
        <v>72</v>
      </c>
      <c r="Q913" t="s">
        <v>73</v>
      </c>
      <c r="R913" s="10">
        <v>36134311.200000003</v>
      </c>
      <c r="S913" t="s">
        <v>74</v>
      </c>
      <c r="T913">
        <v>3.7973862493403766E-2</v>
      </c>
      <c r="U913" s="10">
        <v>699530.34195798391</v>
      </c>
      <c r="V913" s="10">
        <v>82544.58035104211</v>
      </c>
      <c r="W913" s="10">
        <v>616985.76160694181</v>
      </c>
      <c r="X913" t="s">
        <v>19</v>
      </c>
    </row>
    <row r="914" spans="1:24" x14ac:dyDescent="0.45">
      <c r="A914" t="s">
        <v>59</v>
      </c>
      <c r="B914" t="s">
        <v>60</v>
      </c>
      <c r="C914" t="s">
        <v>190</v>
      </c>
      <c r="D914" t="s">
        <v>191</v>
      </c>
      <c r="E914" t="s">
        <v>63</v>
      </c>
      <c r="F914" t="s">
        <v>77</v>
      </c>
      <c r="G914" t="s">
        <v>78</v>
      </c>
      <c r="H914" t="s">
        <v>238</v>
      </c>
      <c r="I914" t="s">
        <v>21</v>
      </c>
      <c r="J914" t="s">
        <v>80</v>
      </c>
      <c r="K914" t="s">
        <v>81</v>
      </c>
      <c r="L914" t="s">
        <v>68</v>
      </c>
      <c r="M914" t="s">
        <v>69</v>
      </c>
      <c r="N914" t="s">
        <v>118</v>
      </c>
      <c r="O914" t="s">
        <v>119</v>
      </c>
      <c r="P914" t="s">
        <v>72</v>
      </c>
      <c r="Q914" t="s">
        <v>73</v>
      </c>
      <c r="R914" s="10">
        <v>1135674.32</v>
      </c>
      <c r="S914" t="s">
        <v>74</v>
      </c>
      <c r="T914">
        <v>1.1934900384919977E-3</v>
      </c>
      <c r="U914" s="10">
        <v>21985.714381695499</v>
      </c>
      <c r="V914" s="10">
        <v>2594.3142970400691</v>
      </c>
      <c r="W914" s="10">
        <v>19391.40008465543</v>
      </c>
      <c r="X914" t="s">
        <v>19</v>
      </c>
    </row>
    <row r="915" spans="1:24" x14ac:dyDescent="0.45">
      <c r="A915" t="s">
        <v>59</v>
      </c>
      <c r="B915" t="s">
        <v>60</v>
      </c>
      <c r="C915" t="s">
        <v>190</v>
      </c>
      <c r="D915" t="s">
        <v>191</v>
      </c>
      <c r="E915" t="s">
        <v>63</v>
      </c>
      <c r="F915" t="s">
        <v>77</v>
      </c>
      <c r="G915" t="s">
        <v>78</v>
      </c>
      <c r="H915" t="s">
        <v>238</v>
      </c>
      <c r="I915" t="s">
        <v>21</v>
      </c>
      <c r="J915" t="s">
        <v>80</v>
      </c>
      <c r="K915" t="s">
        <v>81</v>
      </c>
      <c r="L915" t="s">
        <v>112</v>
      </c>
      <c r="M915" t="s">
        <v>113</v>
      </c>
      <c r="N915" t="s">
        <v>199</v>
      </c>
      <c r="O915" t="s">
        <v>200</v>
      </c>
      <c r="P915" t="s">
        <v>72</v>
      </c>
      <c r="Q915" t="s">
        <v>73</v>
      </c>
      <c r="R915" s="10">
        <v>492554.96</v>
      </c>
      <c r="S915" t="s">
        <v>74</v>
      </c>
      <c r="T915">
        <v>5.1763029930079285E-4</v>
      </c>
      <c r="U915" s="10">
        <v>9535.4561401436385</v>
      </c>
      <c r="V915" s="10">
        <v>1125.1838245369495</v>
      </c>
      <c r="W915" s="10">
        <v>8410.2723156066895</v>
      </c>
      <c r="X915" t="s">
        <v>19</v>
      </c>
    </row>
    <row r="916" spans="1:24" x14ac:dyDescent="0.45">
      <c r="A916" t="s">
        <v>59</v>
      </c>
      <c r="B916" t="s">
        <v>60</v>
      </c>
      <c r="C916" t="s">
        <v>190</v>
      </c>
      <c r="D916" t="s">
        <v>191</v>
      </c>
      <c r="E916" t="s">
        <v>63</v>
      </c>
      <c r="F916" t="s">
        <v>77</v>
      </c>
      <c r="G916" t="s">
        <v>78</v>
      </c>
      <c r="H916" t="s">
        <v>238</v>
      </c>
      <c r="I916" t="s">
        <v>21</v>
      </c>
      <c r="J916" t="s">
        <v>80</v>
      </c>
      <c r="K916" t="s">
        <v>81</v>
      </c>
      <c r="L916" t="s">
        <v>82</v>
      </c>
      <c r="M916" t="s">
        <v>83</v>
      </c>
      <c r="N916" t="s">
        <v>215</v>
      </c>
      <c r="O916" t="s">
        <v>216</v>
      </c>
      <c r="P916" t="s">
        <v>72</v>
      </c>
      <c r="Q916" t="s">
        <v>73</v>
      </c>
      <c r="R916" s="10">
        <v>28307.23</v>
      </c>
      <c r="S916" t="s">
        <v>74</v>
      </c>
      <c r="T916">
        <v>2.974831465970088E-5</v>
      </c>
      <c r="U916" s="10">
        <v>548.00453154295349</v>
      </c>
      <c r="V916" s="10">
        <v>64.66453472206851</v>
      </c>
      <c r="W916" s="10">
        <v>483.33999682088501</v>
      </c>
      <c r="X916" t="s">
        <v>19</v>
      </c>
    </row>
    <row r="917" spans="1:24" x14ac:dyDescent="0.45">
      <c r="A917" t="s">
        <v>59</v>
      </c>
      <c r="B917" t="s">
        <v>60</v>
      </c>
      <c r="C917" t="s">
        <v>172</v>
      </c>
      <c r="D917" t="s">
        <v>173</v>
      </c>
      <c r="E917" t="s">
        <v>63</v>
      </c>
      <c r="F917" t="s">
        <v>77</v>
      </c>
      <c r="G917" t="s">
        <v>78</v>
      </c>
      <c r="H917" t="s">
        <v>238</v>
      </c>
      <c r="I917" t="s">
        <v>21</v>
      </c>
      <c r="J917" t="s">
        <v>80</v>
      </c>
      <c r="K917" t="s">
        <v>81</v>
      </c>
      <c r="L917" t="s">
        <v>94</v>
      </c>
      <c r="M917" t="s">
        <v>95</v>
      </c>
      <c r="N917" t="s">
        <v>96</v>
      </c>
      <c r="O917" t="s">
        <v>97</v>
      </c>
      <c r="P917" t="s">
        <v>72</v>
      </c>
      <c r="Q917" t="s">
        <v>73</v>
      </c>
      <c r="R917" s="10">
        <v>12922131.390000001</v>
      </c>
      <c r="S917" t="s">
        <v>74</v>
      </c>
      <c r="T917">
        <v>1.3579980473671142E-2</v>
      </c>
      <c r="U917" s="10">
        <v>250161.76287518934</v>
      </c>
      <c r="V917" s="10">
        <v>29519.088019272345</v>
      </c>
      <c r="W917" s="10">
        <v>220642.67485591699</v>
      </c>
      <c r="X917" t="s">
        <v>19</v>
      </c>
    </row>
    <row r="918" spans="1:24" x14ac:dyDescent="0.45">
      <c r="A918" t="s">
        <v>59</v>
      </c>
      <c r="B918" t="s">
        <v>60</v>
      </c>
      <c r="C918" t="s">
        <v>136</v>
      </c>
      <c r="D918" t="s">
        <v>137</v>
      </c>
      <c r="E918" t="s">
        <v>63</v>
      </c>
      <c r="F918" t="s">
        <v>77</v>
      </c>
      <c r="G918" t="s">
        <v>78</v>
      </c>
      <c r="H918" t="s">
        <v>238</v>
      </c>
      <c r="I918" t="s">
        <v>21</v>
      </c>
      <c r="J918" t="s">
        <v>80</v>
      </c>
      <c r="K918" t="s">
        <v>81</v>
      </c>
      <c r="L918" t="s">
        <v>82</v>
      </c>
      <c r="M918" t="s">
        <v>83</v>
      </c>
      <c r="N918" t="s">
        <v>102</v>
      </c>
      <c r="O918" t="s">
        <v>103</v>
      </c>
      <c r="P918" t="s">
        <v>72</v>
      </c>
      <c r="Q918" t="s">
        <v>73</v>
      </c>
      <c r="R918" s="10">
        <v>453360.56</v>
      </c>
      <c r="S918" t="s">
        <v>74</v>
      </c>
      <c r="T918">
        <v>4.7644056282363911E-4</v>
      </c>
      <c r="U918" s="10">
        <v>8776.6850130815019</v>
      </c>
      <c r="V918" s="10">
        <v>1035.6488315436172</v>
      </c>
      <c r="W918" s="10">
        <v>7741.0361815378847</v>
      </c>
      <c r="X918" t="s">
        <v>19</v>
      </c>
    </row>
    <row r="919" spans="1:24" x14ac:dyDescent="0.45">
      <c r="A919" t="s">
        <v>59</v>
      </c>
      <c r="B919" t="s">
        <v>60</v>
      </c>
      <c r="C919" t="s">
        <v>104</v>
      </c>
      <c r="D919" t="s">
        <v>105</v>
      </c>
      <c r="E919" t="s">
        <v>63</v>
      </c>
      <c r="F919" t="s">
        <v>77</v>
      </c>
      <c r="G919" t="s">
        <v>78</v>
      </c>
      <c r="H919" t="s">
        <v>238</v>
      </c>
      <c r="I919" t="s">
        <v>21</v>
      </c>
      <c r="J919" t="s">
        <v>80</v>
      </c>
      <c r="K919" t="s">
        <v>81</v>
      </c>
      <c r="L919" t="s">
        <v>211</v>
      </c>
      <c r="M919" t="s">
        <v>212</v>
      </c>
      <c r="N919" t="s">
        <v>213</v>
      </c>
      <c r="O919" t="s">
        <v>214</v>
      </c>
      <c r="P919" t="s">
        <v>72</v>
      </c>
      <c r="Q919" t="s">
        <v>73</v>
      </c>
      <c r="R919" s="10">
        <v>503194.98</v>
      </c>
      <c r="S919" t="s">
        <v>74</v>
      </c>
      <c r="T919">
        <v>5.2881198902972467E-4</v>
      </c>
      <c r="U919" s="10">
        <v>9741.438116328085</v>
      </c>
      <c r="V919" s="10">
        <v>1149.4896977267142</v>
      </c>
      <c r="W919" s="10">
        <v>8591.9484186013706</v>
      </c>
      <c r="X919" t="s">
        <v>19</v>
      </c>
    </row>
    <row r="920" spans="1:24" x14ac:dyDescent="0.45">
      <c r="A920" t="s">
        <v>59</v>
      </c>
      <c r="B920" t="s">
        <v>60</v>
      </c>
      <c r="C920" t="s">
        <v>142</v>
      </c>
      <c r="D920" t="s">
        <v>143</v>
      </c>
      <c r="E920" t="s">
        <v>63</v>
      </c>
      <c r="F920" t="s">
        <v>77</v>
      </c>
      <c r="G920" t="s">
        <v>78</v>
      </c>
      <c r="H920" t="s">
        <v>238</v>
      </c>
      <c r="I920" t="s">
        <v>21</v>
      </c>
      <c r="J920" t="s">
        <v>80</v>
      </c>
      <c r="K920" t="s">
        <v>81</v>
      </c>
      <c r="L920" t="s">
        <v>82</v>
      </c>
      <c r="M920" t="s">
        <v>83</v>
      </c>
      <c r="N920" t="s">
        <v>102</v>
      </c>
      <c r="O920" t="s">
        <v>103</v>
      </c>
      <c r="P920" t="s">
        <v>72</v>
      </c>
      <c r="Q920" t="s">
        <v>73</v>
      </c>
      <c r="R920" s="10">
        <v>371106.06</v>
      </c>
      <c r="S920" t="s">
        <v>74</v>
      </c>
      <c r="T920">
        <v>3.8999859205587532E-4</v>
      </c>
      <c r="U920" s="10">
        <v>7184.3060081488438</v>
      </c>
      <c r="V920" s="10">
        <v>847.74810896156362</v>
      </c>
      <c r="W920" s="10">
        <v>6336.5578991872799</v>
      </c>
      <c r="X920" t="s">
        <v>19</v>
      </c>
    </row>
    <row r="921" spans="1:24" x14ac:dyDescent="0.45">
      <c r="A921" t="s">
        <v>59</v>
      </c>
      <c r="B921" t="s">
        <v>60</v>
      </c>
      <c r="C921" t="s">
        <v>104</v>
      </c>
      <c r="D921" t="s">
        <v>105</v>
      </c>
      <c r="E921" t="s">
        <v>63</v>
      </c>
      <c r="F921" t="s">
        <v>77</v>
      </c>
      <c r="G921" t="s">
        <v>78</v>
      </c>
      <c r="H921" t="s">
        <v>238</v>
      </c>
      <c r="I921" t="s">
        <v>21</v>
      </c>
      <c r="J921" t="s">
        <v>80</v>
      </c>
      <c r="K921" t="s">
        <v>81</v>
      </c>
      <c r="L921" t="s">
        <v>112</v>
      </c>
      <c r="M921" t="s">
        <v>113</v>
      </c>
      <c r="N921" t="s">
        <v>188</v>
      </c>
      <c r="O921" t="s">
        <v>189</v>
      </c>
      <c r="P921" t="s">
        <v>72</v>
      </c>
      <c r="Q921" t="s">
        <v>73</v>
      </c>
      <c r="R921" s="10">
        <v>1362085.04</v>
      </c>
      <c r="S921" t="s">
        <v>74</v>
      </c>
      <c r="T921">
        <v>1.4314270369510285E-3</v>
      </c>
      <c r="U921" s="10">
        <v>26368.838429859265</v>
      </c>
      <c r="V921" s="10">
        <v>3111.5229347233935</v>
      </c>
      <c r="W921" s="10">
        <v>23257.31549513587</v>
      </c>
      <c r="X921" t="s">
        <v>19</v>
      </c>
    </row>
    <row r="922" spans="1:24" x14ac:dyDescent="0.45">
      <c r="A922" t="s">
        <v>59</v>
      </c>
      <c r="B922" t="s">
        <v>60</v>
      </c>
      <c r="C922" t="s">
        <v>126</v>
      </c>
      <c r="D922" t="s">
        <v>127</v>
      </c>
      <c r="E922" t="s">
        <v>63</v>
      </c>
      <c r="F922" t="s">
        <v>77</v>
      </c>
      <c r="G922" t="s">
        <v>78</v>
      </c>
      <c r="H922" t="s">
        <v>238</v>
      </c>
      <c r="I922" t="s">
        <v>21</v>
      </c>
      <c r="J922" t="s">
        <v>80</v>
      </c>
      <c r="K922" t="s">
        <v>81</v>
      </c>
      <c r="L922" t="s">
        <v>112</v>
      </c>
      <c r="M922" t="s">
        <v>113</v>
      </c>
      <c r="N922" t="s">
        <v>114</v>
      </c>
      <c r="O922" t="s">
        <v>115</v>
      </c>
      <c r="P922" t="s">
        <v>72</v>
      </c>
      <c r="Q922" t="s">
        <v>73</v>
      </c>
      <c r="R922" s="10">
        <v>292852.92</v>
      </c>
      <c r="S922" t="s">
        <v>74</v>
      </c>
      <c r="T922">
        <v>3.0776168537763001E-4</v>
      </c>
      <c r="U922" s="10">
        <v>5669.390019284333</v>
      </c>
      <c r="V922" s="10">
        <v>668.98802227555132</v>
      </c>
      <c r="W922" s="10">
        <v>5000.401997008782</v>
      </c>
      <c r="X922" t="s">
        <v>19</v>
      </c>
    </row>
    <row r="923" spans="1:24" x14ac:dyDescent="0.45">
      <c r="A923" t="s">
        <v>59</v>
      </c>
      <c r="B923" t="s">
        <v>60</v>
      </c>
      <c r="C923" t="s">
        <v>120</v>
      </c>
      <c r="D923" t="s">
        <v>121</v>
      </c>
      <c r="E923" t="s">
        <v>63</v>
      </c>
      <c r="F923" t="s">
        <v>77</v>
      </c>
      <c r="G923" t="s">
        <v>78</v>
      </c>
      <c r="H923" t="s">
        <v>238</v>
      </c>
      <c r="I923" t="s">
        <v>21</v>
      </c>
      <c r="J923" t="s">
        <v>80</v>
      </c>
      <c r="K923" t="s">
        <v>81</v>
      </c>
      <c r="L923" t="s">
        <v>112</v>
      </c>
      <c r="M923" t="s">
        <v>113</v>
      </c>
      <c r="N923" t="s">
        <v>188</v>
      </c>
      <c r="O923" t="s">
        <v>189</v>
      </c>
      <c r="P923" t="s">
        <v>72</v>
      </c>
      <c r="Q923" t="s">
        <v>73</v>
      </c>
      <c r="R923" s="10">
        <v>1291414.19</v>
      </c>
      <c r="S923" t="s">
        <v>74</v>
      </c>
      <c r="T923">
        <v>1.3571584249014383E-3</v>
      </c>
      <c r="U923" s="10">
        <v>25000.709296489724</v>
      </c>
      <c r="V923" s="10">
        <v>2950.0836969857878</v>
      </c>
      <c r="W923" s="10">
        <v>22050.625599503936</v>
      </c>
      <c r="X923" t="s">
        <v>19</v>
      </c>
    </row>
    <row r="924" spans="1:24" x14ac:dyDescent="0.45">
      <c r="A924" t="s">
        <v>59</v>
      </c>
      <c r="B924" t="s">
        <v>60</v>
      </c>
      <c r="C924" t="s">
        <v>124</v>
      </c>
      <c r="D924" t="s">
        <v>125</v>
      </c>
      <c r="E924" t="s">
        <v>63</v>
      </c>
      <c r="F924" t="s">
        <v>77</v>
      </c>
      <c r="G924" t="s">
        <v>78</v>
      </c>
      <c r="H924" t="s">
        <v>238</v>
      </c>
      <c r="I924" t="s">
        <v>21</v>
      </c>
      <c r="J924" t="s">
        <v>80</v>
      </c>
      <c r="K924" t="s">
        <v>81</v>
      </c>
      <c r="L924" t="s">
        <v>82</v>
      </c>
      <c r="M924" t="s">
        <v>83</v>
      </c>
      <c r="N924" t="s">
        <v>170</v>
      </c>
      <c r="O924" t="s">
        <v>171</v>
      </c>
      <c r="P924" t="s">
        <v>72</v>
      </c>
      <c r="Q924" t="s">
        <v>73</v>
      </c>
      <c r="R924" s="10">
        <v>600569.44000000006</v>
      </c>
      <c r="S924" t="s">
        <v>74</v>
      </c>
      <c r="T924">
        <v>6.3114365750800597E-4</v>
      </c>
      <c r="U924" s="10">
        <v>11626.527026000565</v>
      </c>
      <c r="V924" s="10">
        <v>1371.9301890680667</v>
      </c>
      <c r="W924" s="10">
        <v>10254.596836932498</v>
      </c>
      <c r="X924" t="s">
        <v>19</v>
      </c>
    </row>
    <row r="925" spans="1:24" x14ac:dyDescent="0.45">
      <c r="A925" t="s">
        <v>59</v>
      </c>
      <c r="B925" t="s">
        <v>60</v>
      </c>
      <c r="C925" t="s">
        <v>136</v>
      </c>
      <c r="D925" t="s">
        <v>137</v>
      </c>
      <c r="E925" t="s">
        <v>63</v>
      </c>
      <c r="F925" t="s">
        <v>77</v>
      </c>
      <c r="G925" t="s">
        <v>78</v>
      </c>
      <c r="H925" t="s">
        <v>238</v>
      </c>
      <c r="I925" t="s">
        <v>21</v>
      </c>
      <c r="J925" t="s">
        <v>80</v>
      </c>
      <c r="K925" t="s">
        <v>81</v>
      </c>
      <c r="L925" t="s">
        <v>112</v>
      </c>
      <c r="M925" t="s">
        <v>113</v>
      </c>
      <c r="N925" t="s">
        <v>249</v>
      </c>
      <c r="O925" t="s">
        <v>250</v>
      </c>
      <c r="P925" t="s">
        <v>72</v>
      </c>
      <c r="Q925" t="s">
        <v>73</v>
      </c>
      <c r="R925" s="10">
        <v>86781.06</v>
      </c>
      <c r="S925" t="s">
        <v>74</v>
      </c>
      <c r="T925">
        <v>9.1198972113568926E-5</v>
      </c>
      <c r="U925" s="10">
        <v>1680.0094580819436</v>
      </c>
      <c r="V925" s="10">
        <v>198.24111605366937</v>
      </c>
      <c r="W925" s="10">
        <v>1481.7683420282742</v>
      </c>
      <c r="X925" t="s">
        <v>19</v>
      </c>
    </row>
    <row r="926" spans="1:24" x14ac:dyDescent="0.45">
      <c r="A926" t="s">
        <v>59</v>
      </c>
      <c r="B926" t="s">
        <v>60</v>
      </c>
      <c r="C926" t="s">
        <v>146</v>
      </c>
      <c r="D926" t="s">
        <v>147</v>
      </c>
      <c r="E926" t="s">
        <v>63</v>
      </c>
      <c r="F926" t="s">
        <v>77</v>
      </c>
      <c r="G926" t="s">
        <v>78</v>
      </c>
      <c r="H926" t="s">
        <v>238</v>
      </c>
      <c r="I926" t="s">
        <v>21</v>
      </c>
      <c r="J926" t="s">
        <v>80</v>
      </c>
      <c r="K926" t="s">
        <v>81</v>
      </c>
      <c r="L926" t="s">
        <v>112</v>
      </c>
      <c r="M926" t="s">
        <v>113</v>
      </c>
      <c r="N926" t="s">
        <v>152</v>
      </c>
      <c r="O926" t="s">
        <v>153</v>
      </c>
      <c r="P926" t="s">
        <v>72</v>
      </c>
      <c r="Q926" t="s">
        <v>73</v>
      </c>
      <c r="R926" s="10">
        <v>498558.97000000003</v>
      </c>
      <c r="S926" t="s">
        <v>74</v>
      </c>
      <c r="T926">
        <v>5.2393996572523607E-4</v>
      </c>
      <c r="U926" s="10">
        <v>9651.6888018145</v>
      </c>
      <c r="V926" s="10">
        <v>1138.8992786141112</v>
      </c>
      <c r="W926" s="10">
        <v>8512.7895232003884</v>
      </c>
      <c r="X926" t="s">
        <v>19</v>
      </c>
    </row>
    <row r="927" spans="1:24" x14ac:dyDescent="0.45">
      <c r="A927" t="s">
        <v>59</v>
      </c>
      <c r="B927" t="s">
        <v>60</v>
      </c>
      <c r="C927" t="s">
        <v>124</v>
      </c>
      <c r="D927" t="s">
        <v>125</v>
      </c>
      <c r="E927" t="s">
        <v>63</v>
      </c>
      <c r="F927" t="s">
        <v>77</v>
      </c>
      <c r="G927" t="s">
        <v>78</v>
      </c>
      <c r="H927" t="s">
        <v>238</v>
      </c>
      <c r="I927" t="s">
        <v>21</v>
      </c>
      <c r="J927" t="s">
        <v>80</v>
      </c>
      <c r="K927" t="s">
        <v>81</v>
      </c>
      <c r="L927" t="s">
        <v>68</v>
      </c>
      <c r="M927" t="s">
        <v>69</v>
      </c>
      <c r="N927" t="s">
        <v>118</v>
      </c>
      <c r="O927" t="s">
        <v>119</v>
      </c>
      <c r="P927" t="s">
        <v>72</v>
      </c>
      <c r="Q927" t="s">
        <v>73</v>
      </c>
      <c r="R927" s="10">
        <v>1957397.29</v>
      </c>
      <c r="S927" t="s">
        <v>74</v>
      </c>
      <c r="T927">
        <v>2.0570458676799452E-3</v>
      </c>
      <c r="U927" s="10">
        <v>37893.590610946274</v>
      </c>
      <c r="V927" s="10">
        <v>4471.4436920916605</v>
      </c>
      <c r="W927" s="10">
        <v>33422.146918854611</v>
      </c>
      <c r="X927" t="s">
        <v>19</v>
      </c>
    </row>
    <row r="928" spans="1:24" x14ac:dyDescent="0.45">
      <c r="A928" t="s">
        <v>59</v>
      </c>
      <c r="B928" t="s">
        <v>60</v>
      </c>
      <c r="C928" t="s">
        <v>190</v>
      </c>
      <c r="D928" t="s">
        <v>191</v>
      </c>
      <c r="E928" t="s">
        <v>63</v>
      </c>
      <c r="F928" t="s">
        <v>77</v>
      </c>
      <c r="G928" t="s">
        <v>78</v>
      </c>
      <c r="H928" t="s">
        <v>238</v>
      </c>
      <c r="I928" t="s">
        <v>21</v>
      </c>
      <c r="J928" t="s">
        <v>80</v>
      </c>
      <c r="K928" t="s">
        <v>81</v>
      </c>
      <c r="L928" t="s">
        <v>82</v>
      </c>
      <c r="M928" t="s">
        <v>83</v>
      </c>
      <c r="N928" t="s">
        <v>170</v>
      </c>
      <c r="O928" t="s">
        <v>171</v>
      </c>
      <c r="P928" t="s">
        <v>72</v>
      </c>
      <c r="Q928" t="s">
        <v>73</v>
      </c>
      <c r="R928" s="10">
        <v>168438.42</v>
      </c>
      <c r="S928" t="s">
        <v>74</v>
      </c>
      <c r="T928">
        <v>1.7701340325220288E-4</v>
      </c>
      <c r="U928" s="10">
        <v>3260.8283271070773</v>
      </c>
      <c r="V928" s="10">
        <v>384.77774259863514</v>
      </c>
      <c r="W928" s="10">
        <v>2876.0505845084422</v>
      </c>
      <c r="X928" t="s">
        <v>19</v>
      </c>
    </row>
    <row r="929" spans="1:24" x14ac:dyDescent="0.45">
      <c r="A929" t="s">
        <v>59</v>
      </c>
      <c r="B929" t="s">
        <v>60</v>
      </c>
      <c r="C929" t="s">
        <v>134</v>
      </c>
      <c r="D929" t="s">
        <v>135</v>
      </c>
      <c r="E929" t="s">
        <v>63</v>
      </c>
      <c r="F929" t="s">
        <v>77</v>
      </c>
      <c r="G929" t="s">
        <v>78</v>
      </c>
      <c r="H929" t="s">
        <v>238</v>
      </c>
      <c r="I929" t="s">
        <v>21</v>
      </c>
      <c r="J929" t="s">
        <v>80</v>
      </c>
      <c r="K929" t="s">
        <v>81</v>
      </c>
      <c r="L929" t="s">
        <v>162</v>
      </c>
      <c r="M929" t="s">
        <v>163</v>
      </c>
      <c r="N929" t="s">
        <v>164</v>
      </c>
      <c r="O929" t="s">
        <v>165</v>
      </c>
      <c r="P929" t="s">
        <v>72</v>
      </c>
      <c r="Q929" t="s">
        <v>73</v>
      </c>
      <c r="R929" s="10">
        <v>127133.23</v>
      </c>
      <c r="S929" t="s">
        <v>74</v>
      </c>
      <c r="T929">
        <v>1.3360541917185553E-4</v>
      </c>
      <c r="U929" s="10">
        <v>2461.1940535931126</v>
      </c>
      <c r="V929" s="10">
        <v>290.42089832398733</v>
      </c>
      <c r="W929" s="10">
        <v>2170.7731552691253</v>
      </c>
      <c r="X929" t="s">
        <v>19</v>
      </c>
    </row>
    <row r="930" spans="1:24" x14ac:dyDescent="0.45">
      <c r="A930" t="s">
        <v>59</v>
      </c>
      <c r="B930" t="s">
        <v>60</v>
      </c>
      <c r="C930" t="s">
        <v>100</v>
      </c>
      <c r="D930" t="s">
        <v>101</v>
      </c>
      <c r="E930" t="s">
        <v>63</v>
      </c>
      <c r="F930" t="s">
        <v>77</v>
      </c>
      <c r="G930" t="s">
        <v>78</v>
      </c>
      <c r="H930" t="s">
        <v>238</v>
      </c>
      <c r="I930" t="s">
        <v>21</v>
      </c>
      <c r="J930" t="s">
        <v>80</v>
      </c>
      <c r="K930" t="s">
        <v>81</v>
      </c>
      <c r="L930" t="s">
        <v>162</v>
      </c>
      <c r="M930" t="s">
        <v>163</v>
      </c>
      <c r="N930" t="s">
        <v>247</v>
      </c>
      <c r="O930" t="s">
        <v>248</v>
      </c>
      <c r="P930" t="s">
        <v>72</v>
      </c>
      <c r="Q930" t="s">
        <v>73</v>
      </c>
      <c r="R930" s="10">
        <v>274225.40000000002</v>
      </c>
      <c r="S930" t="s">
        <v>74</v>
      </c>
      <c r="T930">
        <v>2.8818586230027946E-4</v>
      </c>
      <c r="U930" s="10">
        <v>5308.7766575598907</v>
      </c>
      <c r="V930" s="10">
        <v>626.4356455920672</v>
      </c>
      <c r="W930" s="10">
        <v>4682.3410119678238</v>
      </c>
      <c r="X930" t="s">
        <v>19</v>
      </c>
    </row>
    <row r="931" spans="1:24" x14ac:dyDescent="0.45">
      <c r="A931" t="s">
        <v>59</v>
      </c>
      <c r="B931" t="s">
        <v>60</v>
      </c>
      <c r="C931" t="s">
        <v>100</v>
      </c>
      <c r="D931" t="s">
        <v>101</v>
      </c>
      <c r="E931" t="s">
        <v>63</v>
      </c>
      <c r="F931" t="s">
        <v>77</v>
      </c>
      <c r="G931" t="s">
        <v>78</v>
      </c>
      <c r="H931" t="s">
        <v>238</v>
      </c>
      <c r="I931" t="s">
        <v>21</v>
      </c>
      <c r="J931" t="s">
        <v>80</v>
      </c>
      <c r="K931" t="s">
        <v>81</v>
      </c>
      <c r="L931" t="s">
        <v>162</v>
      </c>
      <c r="M931" t="s">
        <v>163</v>
      </c>
      <c r="N931" t="s">
        <v>243</v>
      </c>
      <c r="O931" t="s">
        <v>244</v>
      </c>
      <c r="P931" t="s">
        <v>72</v>
      </c>
      <c r="Q931" t="s">
        <v>73</v>
      </c>
      <c r="R931" s="10">
        <v>41340.42</v>
      </c>
      <c r="S931" t="s">
        <v>74</v>
      </c>
      <c r="T931">
        <v>4.3445007594321007E-5</v>
      </c>
      <c r="U931" s="10">
        <v>800.3162971399513</v>
      </c>
      <c r="V931" s="10">
        <v>94.437323062514267</v>
      </c>
      <c r="W931" s="10">
        <v>705.87897407743708</v>
      </c>
      <c r="X931" t="s">
        <v>19</v>
      </c>
    </row>
    <row r="932" spans="1:24" x14ac:dyDescent="0.45">
      <c r="A932" t="s">
        <v>59</v>
      </c>
      <c r="B932" t="s">
        <v>60</v>
      </c>
      <c r="C932" t="s">
        <v>126</v>
      </c>
      <c r="D932" t="s">
        <v>127</v>
      </c>
      <c r="E932" t="s">
        <v>63</v>
      </c>
      <c r="F932" t="s">
        <v>77</v>
      </c>
      <c r="G932" t="s">
        <v>78</v>
      </c>
      <c r="H932" t="s">
        <v>238</v>
      </c>
      <c r="I932" t="s">
        <v>21</v>
      </c>
      <c r="J932" t="s">
        <v>80</v>
      </c>
      <c r="K932" t="s">
        <v>81</v>
      </c>
      <c r="L932" t="s">
        <v>162</v>
      </c>
      <c r="M932" t="s">
        <v>163</v>
      </c>
      <c r="N932" t="s">
        <v>239</v>
      </c>
      <c r="O932" t="s">
        <v>240</v>
      </c>
      <c r="P932" t="s">
        <v>72</v>
      </c>
      <c r="Q932" t="s">
        <v>73</v>
      </c>
      <c r="R932" s="10">
        <v>82028.990000000005</v>
      </c>
      <c r="S932" t="s">
        <v>74</v>
      </c>
      <c r="T932">
        <v>8.6204980343801109E-5</v>
      </c>
      <c r="U932" s="10">
        <v>1588.0133180778062</v>
      </c>
      <c r="V932" s="10">
        <v>187.38557153318115</v>
      </c>
      <c r="W932" s="10">
        <v>1400.6277465446251</v>
      </c>
      <c r="X932" t="s">
        <v>19</v>
      </c>
    </row>
    <row r="933" spans="1:24" x14ac:dyDescent="0.45">
      <c r="A933" t="s">
        <v>59</v>
      </c>
      <c r="B933" t="s">
        <v>60</v>
      </c>
      <c r="C933" t="s">
        <v>134</v>
      </c>
      <c r="D933" t="s">
        <v>135</v>
      </c>
      <c r="E933" t="s">
        <v>63</v>
      </c>
      <c r="F933" t="s">
        <v>77</v>
      </c>
      <c r="G933" t="s">
        <v>78</v>
      </c>
      <c r="H933" t="s">
        <v>238</v>
      </c>
      <c r="I933" t="s">
        <v>21</v>
      </c>
      <c r="J933" t="s">
        <v>80</v>
      </c>
      <c r="K933" t="s">
        <v>81</v>
      </c>
      <c r="L933" t="s">
        <v>162</v>
      </c>
      <c r="M933" t="s">
        <v>163</v>
      </c>
      <c r="N933" t="s">
        <v>239</v>
      </c>
      <c r="O933" t="s">
        <v>240</v>
      </c>
      <c r="P933" t="s">
        <v>72</v>
      </c>
      <c r="Q933" t="s">
        <v>73</v>
      </c>
      <c r="R933" s="10">
        <v>301046.09000000003</v>
      </c>
      <c r="S933" t="s">
        <v>74</v>
      </c>
      <c r="T933">
        <v>3.163719591211373E-4</v>
      </c>
      <c r="U933" s="10">
        <v>5828.0030057087124</v>
      </c>
      <c r="V933" s="10">
        <v>687.70435467362813</v>
      </c>
      <c r="W933" s="10">
        <v>5140.2986510350847</v>
      </c>
      <c r="X933" t="s">
        <v>19</v>
      </c>
    </row>
    <row r="934" spans="1:24" x14ac:dyDescent="0.45">
      <c r="A934" t="s">
        <v>59</v>
      </c>
      <c r="B934" t="s">
        <v>60</v>
      </c>
      <c r="C934" t="s">
        <v>134</v>
      </c>
      <c r="D934" t="s">
        <v>135</v>
      </c>
      <c r="E934" t="s">
        <v>63</v>
      </c>
      <c r="F934" t="s">
        <v>77</v>
      </c>
      <c r="G934" t="s">
        <v>78</v>
      </c>
      <c r="H934" t="s">
        <v>238</v>
      </c>
      <c r="I934" t="s">
        <v>21</v>
      </c>
      <c r="J934" t="s">
        <v>80</v>
      </c>
      <c r="K934" t="s">
        <v>81</v>
      </c>
      <c r="L934" t="s">
        <v>82</v>
      </c>
      <c r="M934" t="s">
        <v>83</v>
      </c>
      <c r="N934" t="s">
        <v>174</v>
      </c>
      <c r="O934" t="s">
        <v>175</v>
      </c>
      <c r="P934" t="s">
        <v>72</v>
      </c>
      <c r="Q934" t="s">
        <v>73</v>
      </c>
      <c r="R934" s="10">
        <v>400321.65</v>
      </c>
      <c r="S934" t="s">
        <v>74</v>
      </c>
      <c r="T934">
        <v>4.2070151015449574E-4</v>
      </c>
      <c r="U934" s="10">
        <v>7749.8956370776023</v>
      </c>
      <c r="V934" s="10">
        <v>914.48768517515714</v>
      </c>
      <c r="W934" s="10">
        <v>6835.4079519024453</v>
      </c>
      <c r="X934" t="s">
        <v>19</v>
      </c>
    </row>
    <row r="935" spans="1:24" x14ac:dyDescent="0.45">
      <c r="A935" t="s">
        <v>59</v>
      </c>
      <c r="B935" t="s">
        <v>60</v>
      </c>
      <c r="C935" t="s">
        <v>126</v>
      </c>
      <c r="D935" t="s">
        <v>127</v>
      </c>
      <c r="E935" t="s">
        <v>63</v>
      </c>
      <c r="F935" t="s">
        <v>77</v>
      </c>
      <c r="G935" t="s">
        <v>78</v>
      </c>
      <c r="H935" t="s">
        <v>238</v>
      </c>
      <c r="I935" t="s">
        <v>21</v>
      </c>
      <c r="J935" t="s">
        <v>80</v>
      </c>
      <c r="K935" t="s">
        <v>81</v>
      </c>
      <c r="L935" t="s">
        <v>112</v>
      </c>
      <c r="M935" t="s">
        <v>113</v>
      </c>
      <c r="N935" t="s">
        <v>182</v>
      </c>
      <c r="O935" t="s">
        <v>183</v>
      </c>
      <c r="P935" t="s">
        <v>72</v>
      </c>
      <c r="Q935" t="s">
        <v>73</v>
      </c>
      <c r="R935" s="10">
        <v>27560.760000000002</v>
      </c>
      <c r="S935" t="s">
        <v>74</v>
      </c>
      <c r="T935">
        <v>2.8963842832396449E-5</v>
      </c>
      <c r="U935" s="10">
        <v>533.5534904958123</v>
      </c>
      <c r="V935" s="10">
        <v>62.959311878505858</v>
      </c>
      <c r="W935" s="10">
        <v>470.59417861730645</v>
      </c>
      <c r="X935" t="s">
        <v>19</v>
      </c>
    </row>
    <row r="936" spans="1:24" x14ac:dyDescent="0.45">
      <c r="A936" t="s">
        <v>59</v>
      </c>
      <c r="B936" t="s">
        <v>60</v>
      </c>
      <c r="C936" t="s">
        <v>104</v>
      </c>
      <c r="D936" t="s">
        <v>105</v>
      </c>
      <c r="E936" t="s">
        <v>63</v>
      </c>
      <c r="F936" t="s">
        <v>77</v>
      </c>
      <c r="G936" t="s">
        <v>78</v>
      </c>
      <c r="H936" t="s">
        <v>238</v>
      </c>
      <c r="I936" t="s">
        <v>21</v>
      </c>
      <c r="J936" t="s">
        <v>80</v>
      </c>
      <c r="K936" t="s">
        <v>81</v>
      </c>
      <c r="L936" t="s">
        <v>162</v>
      </c>
      <c r="M936" t="s">
        <v>163</v>
      </c>
      <c r="N936" t="s">
        <v>247</v>
      </c>
      <c r="O936" t="s">
        <v>248</v>
      </c>
      <c r="P936" t="s">
        <v>72</v>
      </c>
      <c r="Q936" t="s">
        <v>73</v>
      </c>
      <c r="R936" s="10">
        <v>448766.79000000004</v>
      </c>
      <c r="S936" t="s">
        <v>74</v>
      </c>
      <c r="T936">
        <v>4.7161292990320522E-4</v>
      </c>
      <c r="U936" s="10">
        <v>8687.7534299889121</v>
      </c>
      <c r="V936" s="10">
        <v>1025.1549047386916</v>
      </c>
      <c r="W936" s="10">
        <v>7662.5985252502205</v>
      </c>
      <c r="X936" t="s">
        <v>19</v>
      </c>
    </row>
    <row r="937" spans="1:24" x14ac:dyDescent="0.45">
      <c r="A937" t="s">
        <v>59</v>
      </c>
      <c r="B937" t="s">
        <v>60</v>
      </c>
      <c r="C937" t="s">
        <v>190</v>
      </c>
      <c r="D937" t="s">
        <v>191</v>
      </c>
      <c r="E937" t="s">
        <v>63</v>
      </c>
      <c r="F937" t="s">
        <v>77</v>
      </c>
      <c r="G937" t="s">
        <v>78</v>
      </c>
      <c r="H937" t="s">
        <v>238</v>
      </c>
      <c r="I937" t="s">
        <v>21</v>
      </c>
      <c r="J937" t="s">
        <v>80</v>
      </c>
      <c r="K937" t="s">
        <v>81</v>
      </c>
      <c r="L937" t="s">
        <v>82</v>
      </c>
      <c r="M937" t="s">
        <v>83</v>
      </c>
      <c r="N937" t="s">
        <v>84</v>
      </c>
      <c r="O937" t="s">
        <v>85</v>
      </c>
      <c r="P937" t="s">
        <v>72</v>
      </c>
      <c r="Q937" t="s">
        <v>73</v>
      </c>
      <c r="R937" s="10">
        <v>333453.26</v>
      </c>
      <c r="S937" t="s">
        <v>74</v>
      </c>
      <c r="T937">
        <v>3.5042893645132535E-4</v>
      </c>
      <c r="U937" s="10">
        <v>6455.3789804855751</v>
      </c>
      <c r="V937" s="10">
        <v>761.73471969729792</v>
      </c>
      <c r="W937" s="10">
        <v>5693.6442607882773</v>
      </c>
      <c r="X937" t="s">
        <v>19</v>
      </c>
    </row>
    <row r="938" spans="1:24" x14ac:dyDescent="0.45">
      <c r="A938" t="s">
        <v>59</v>
      </c>
      <c r="B938" t="s">
        <v>60</v>
      </c>
      <c r="C938" t="s">
        <v>180</v>
      </c>
      <c r="D938" t="s">
        <v>181</v>
      </c>
      <c r="E938" t="s">
        <v>63</v>
      </c>
      <c r="F938" t="s">
        <v>77</v>
      </c>
      <c r="G938" t="s">
        <v>78</v>
      </c>
      <c r="H938" t="s">
        <v>238</v>
      </c>
      <c r="I938" t="s">
        <v>21</v>
      </c>
      <c r="J938" t="s">
        <v>80</v>
      </c>
      <c r="K938" t="s">
        <v>81</v>
      </c>
      <c r="L938" t="s">
        <v>112</v>
      </c>
      <c r="M938" t="s">
        <v>113</v>
      </c>
      <c r="N938" t="s">
        <v>166</v>
      </c>
      <c r="O938" t="s">
        <v>167</v>
      </c>
      <c r="P938" t="s">
        <v>72</v>
      </c>
      <c r="Q938" t="s">
        <v>73</v>
      </c>
      <c r="R938" s="10">
        <v>30408.53</v>
      </c>
      <c r="S938" t="s">
        <v>74</v>
      </c>
      <c r="T938">
        <v>3.1956589139204154E-5</v>
      </c>
      <c r="U938" s="10">
        <v>588.68395945346288</v>
      </c>
      <c r="V938" s="10">
        <v>69.464707215508625</v>
      </c>
      <c r="W938" s="10">
        <v>519.21925223795427</v>
      </c>
      <c r="X938" t="s">
        <v>19</v>
      </c>
    </row>
    <row r="939" spans="1:24" x14ac:dyDescent="0.45">
      <c r="A939" t="s">
        <v>59</v>
      </c>
      <c r="B939" t="s">
        <v>60</v>
      </c>
      <c r="C939" t="s">
        <v>134</v>
      </c>
      <c r="D939" t="s">
        <v>135</v>
      </c>
      <c r="E939" t="s">
        <v>63</v>
      </c>
      <c r="F939" t="s">
        <v>77</v>
      </c>
      <c r="G939" t="s">
        <v>78</v>
      </c>
      <c r="H939" t="s">
        <v>238</v>
      </c>
      <c r="I939" t="s">
        <v>21</v>
      </c>
      <c r="J939" t="s">
        <v>80</v>
      </c>
      <c r="K939" t="s">
        <v>81</v>
      </c>
      <c r="L939" t="s">
        <v>68</v>
      </c>
      <c r="M939" t="s">
        <v>69</v>
      </c>
      <c r="N939" t="s">
        <v>118</v>
      </c>
      <c r="O939" t="s">
        <v>119</v>
      </c>
      <c r="P939" t="s">
        <v>72</v>
      </c>
      <c r="Q939" t="s">
        <v>73</v>
      </c>
      <c r="R939" s="10">
        <v>368597.09</v>
      </c>
      <c r="S939" t="s">
        <v>74</v>
      </c>
      <c r="T939">
        <v>3.8736189362117334E-4</v>
      </c>
      <c r="U939" s="10">
        <v>7135.7344266304372</v>
      </c>
      <c r="V939" s="10">
        <v>842.01666234239167</v>
      </c>
      <c r="W939" s="10">
        <v>6293.7177642880461</v>
      </c>
      <c r="X939" t="s">
        <v>19</v>
      </c>
    </row>
    <row r="940" spans="1:24" x14ac:dyDescent="0.45">
      <c r="A940" t="s">
        <v>59</v>
      </c>
      <c r="B940" t="s">
        <v>60</v>
      </c>
      <c r="C940" t="s">
        <v>91</v>
      </c>
      <c r="D940" t="s">
        <v>92</v>
      </c>
      <c r="E940" t="s">
        <v>63</v>
      </c>
      <c r="F940" t="s">
        <v>77</v>
      </c>
      <c r="G940" t="s">
        <v>78</v>
      </c>
      <c r="H940" t="s">
        <v>238</v>
      </c>
      <c r="I940" t="s">
        <v>21</v>
      </c>
      <c r="J940" t="s">
        <v>80</v>
      </c>
      <c r="K940" t="s">
        <v>81</v>
      </c>
      <c r="L940" t="s">
        <v>82</v>
      </c>
      <c r="M940" t="s">
        <v>83</v>
      </c>
      <c r="N940" t="s">
        <v>170</v>
      </c>
      <c r="O940" t="s">
        <v>171</v>
      </c>
      <c r="P940" t="s">
        <v>72</v>
      </c>
      <c r="Q940" t="s">
        <v>73</v>
      </c>
      <c r="R940" s="10">
        <v>357164.27</v>
      </c>
      <c r="S940" t="s">
        <v>74</v>
      </c>
      <c r="T940">
        <v>3.7534704346424446E-4</v>
      </c>
      <c r="U940" s="10">
        <v>6914.4044989647864</v>
      </c>
      <c r="V940" s="10">
        <v>815.89973087784483</v>
      </c>
      <c r="W940" s="10">
        <v>6098.504768086942</v>
      </c>
      <c r="X940" t="s">
        <v>19</v>
      </c>
    </row>
    <row r="941" spans="1:24" x14ac:dyDescent="0.45">
      <c r="A941" t="s">
        <v>59</v>
      </c>
      <c r="B941" t="s">
        <v>60</v>
      </c>
      <c r="C941" t="s">
        <v>116</v>
      </c>
      <c r="D941" t="s">
        <v>117</v>
      </c>
      <c r="E941" t="s">
        <v>63</v>
      </c>
      <c r="F941" t="s">
        <v>77</v>
      </c>
      <c r="G941" t="s">
        <v>78</v>
      </c>
      <c r="H941" t="s">
        <v>238</v>
      </c>
      <c r="I941" t="s">
        <v>21</v>
      </c>
      <c r="J941" t="s">
        <v>80</v>
      </c>
      <c r="K941" t="s">
        <v>81</v>
      </c>
      <c r="L941" t="s">
        <v>82</v>
      </c>
      <c r="M941" t="s">
        <v>83</v>
      </c>
      <c r="N941" t="s">
        <v>170</v>
      </c>
      <c r="O941" t="s">
        <v>171</v>
      </c>
      <c r="P941" t="s">
        <v>72</v>
      </c>
      <c r="Q941" t="s">
        <v>73</v>
      </c>
      <c r="R941" s="10">
        <v>331588.41000000003</v>
      </c>
      <c r="S941" t="s">
        <v>74</v>
      </c>
      <c r="T941">
        <v>3.4846914933710953E-4</v>
      </c>
      <c r="U941" s="10">
        <v>6419.277028770488</v>
      </c>
      <c r="V941" s="10">
        <v>757.47468939491762</v>
      </c>
      <c r="W941" s="10">
        <v>5661.8023393755702</v>
      </c>
      <c r="X941" t="s">
        <v>19</v>
      </c>
    </row>
    <row r="942" spans="1:24" x14ac:dyDescent="0.45">
      <c r="A942" t="s">
        <v>59</v>
      </c>
      <c r="B942" t="s">
        <v>60</v>
      </c>
      <c r="C942" t="s">
        <v>116</v>
      </c>
      <c r="D942" t="s">
        <v>117</v>
      </c>
      <c r="E942" t="s">
        <v>63</v>
      </c>
      <c r="F942" t="s">
        <v>77</v>
      </c>
      <c r="G942" t="s">
        <v>78</v>
      </c>
      <c r="H942" t="s">
        <v>238</v>
      </c>
      <c r="I942" t="s">
        <v>21</v>
      </c>
      <c r="J942" t="s">
        <v>80</v>
      </c>
      <c r="K942" t="s">
        <v>81</v>
      </c>
      <c r="L942" t="s">
        <v>68</v>
      </c>
      <c r="M942" t="s">
        <v>69</v>
      </c>
      <c r="N942" t="s">
        <v>156</v>
      </c>
      <c r="O942" t="s">
        <v>157</v>
      </c>
      <c r="P942" t="s">
        <v>72</v>
      </c>
      <c r="Q942" t="s">
        <v>73</v>
      </c>
      <c r="R942" s="10">
        <v>385381.45</v>
      </c>
      <c r="S942" t="s">
        <v>74</v>
      </c>
      <c r="T942">
        <v>4.0500072379430214E-4</v>
      </c>
      <c r="U942" s="10">
        <v>7460.6657370782723</v>
      </c>
      <c r="V942" s="10">
        <v>880.35855697523618</v>
      </c>
      <c r="W942" s="10">
        <v>6580.3071801030364</v>
      </c>
      <c r="X942" t="s">
        <v>19</v>
      </c>
    </row>
    <row r="943" spans="1:24" x14ac:dyDescent="0.45">
      <c r="A943" t="s">
        <v>59</v>
      </c>
      <c r="B943" t="s">
        <v>60</v>
      </c>
      <c r="C943" t="s">
        <v>126</v>
      </c>
      <c r="D943" t="s">
        <v>127</v>
      </c>
      <c r="E943" t="s">
        <v>63</v>
      </c>
      <c r="F943" t="s">
        <v>77</v>
      </c>
      <c r="G943" t="s">
        <v>78</v>
      </c>
      <c r="H943" t="s">
        <v>238</v>
      </c>
      <c r="I943" t="s">
        <v>21</v>
      </c>
      <c r="J943" t="s">
        <v>80</v>
      </c>
      <c r="K943" t="s">
        <v>81</v>
      </c>
      <c r="L943" t="s">
        <v>162</v>
      </c>
      <c r="M943" t="s">
        <v>163</v>
      </c>
      <c r="N943" t="s">
        <v>176</v>
      </c>
      <c r="O943" t="s">
        <v>177</v>
      </c>
      <c r="P943" t="s">
        <v>72</v>
      </c>
      <c r="Q943" t="s">
        <v>73</v>
      </c>
      <c r="R943" s="10">
        <v>206934.56</v>
      </c>
      <c r="S943" t="s">
        <v>74</v>
      </c>
      <c r="T943">
        <v>2.1746933221112599E-4</v>
      </c>
      <c r="U943" s="10">
        <v>4006.0817187993034</v>
      </c>
      <c r="V943" s="10">
        <v>472.71764281831781</v>
      </c>
      <c r="W943" s="10">
        <v>3533.3640759809855</v>
      </c>
      <c r="X943" t="s">
        <v>19</v>
      </c>
    </row>
    <row r="944" spans="1:24" x14ac:dyDescent="0.45">
      <c r="A944" t="s">
        <v>59</v>
      </c>
      <c r="B944" t="s">
        <v>60</v>
      </c>
      <c r="C944" t="s">
        <v>138</v>
      </c>
      <c r="D944" t="s">
        <v>139</v>
      </c>
      <c r="E944" t="s">
        <v>63</v>
      </c>
      <c r="F944" t="s">
        <v>77</v>
      </c>
      <c r="G944" t="s">
        <v>78</v>
      </c>
      <c r="H944" t="s">
        <v>238</v>
      </c>
      <c r="I944" t="s">
        <v>21</v>
      </c>
      <c r="J944" t="s">
        <v>80</v>
      </c>
      <c r="K944" t="s">
        <v>81</v>
      </c>
      <c r="L944" t="s">
        <v>193</v>
      </c>
      <c r="M944" t="s">
        <v>194</v>
      </c>
      <c r="N944" t="s">
        <v>195</v>
      </c>
      <c r="O944" t="s">
        <v>196</v>
      </c>
      <c r="P944" t="s">
        <v>72</v>
      </c>
      <c r="Q944" t="s">
        <v>73</v>
      </c>
      <c r="R944" s="10">
        <v>66784.63</v>
      </c>
      <c r="S944" t="s">
        <v>74</v>
      </c>
      <c r="T944">
        <v>7.0184549589334577E-5</v>
      </c>
      <c r="U944" s="10">
        <v>1292.8951323538008</v>
      </c>
      <c r="V944" s="10">
        <v>152.56162561774852</v>
      </c>
      <c r="W944" s="10">
        <v>1140.3335067360524</v>
      </c>
      <c r="X944" t="s">
        <v>19</v>
      </c>
    </row>
    <row r="945" spans="1:24" x14ac:dyDescent="0.45">
      <c r="A945" t="s">
        <v>59</v>
      </c>
      <c r="B945" t="s">
        <v>60</v>
      </c>
      <c r="C945" t="s">
        <v>138</v>
      </c>
      <c r="D945" t="s">
        <v>139</v>
      </c>
      <c r="E945" t="s">
        <v>63</v>
      </c>
      <c r="F945" t="s">
        <v>77</v>
      </c>
      <c r="G945" t="s">
        <v>78</v>
      </c>
      <c r="H945" t="s">
        <v>238</v>
      </c>
      <c r="I945" t="s">
        <v>21</v>
      </c>
      <c r="J945" t="s">
        <v>80</v>
      </c>
      <c r="K945" t="s">
        <v>81</v>
      </c>
      <c r="L945" t="s">
        <v>94</v>
      </c>
      <c r="M945" t="s">
        <v>95</v>
      </c>
      <c r="N945" t="s">
        <v>148</v>
      </c>
      <c r="O945" t="s">
        <v>149</v>
      </c>
      <c r="P945" t="s">
        <v>72</v>
      </c>
      <c r="Q945" t="s">
        <v>73</v>
      </c>
      <c r="R945" s="10">
        <v>44150.16</v>
      </c>
      <c r="S945" t="s">
        <v>74</v>
      </c>
      <c r="T945">
        <v>4.6397787842757473E-5</v>
      </c>
      <c r="U945" s="10">
        <v>854.71053679029876</v>
      </c>
      <c r="V945" s="10">
        <v>100.85584334125527</v>
      </c>
      <c r="W945" s="10">
        <v>753.85469344904357</v>
      </c>
      <c r="X945" t="s">
        <v>19</v>
      </c>
    </row>
    <row r="946" spans="1:24" x14ac:dyDescent="0.45">
      <c r="A946" t="s">
        <v>59</v>
      </c>
      <c r="B946" t="s">
        <v>60</v>
      </c>
      <c r="C946" t="s">
        <v>138</v>
      </c>
      <c r="D946" t="s">
        <v>139</v>
      </c>
      <c r="E946" t="s">
        <v>63</v>
      </c>
      <c r="F946" t="s">
        <v>77</v>
      </c>
      <c r="G946" t="s">
        <v>78</v>
      </c>
      <c r="H946" t="s">
        <v>238</v>
      </c>
      <c r="I946" t="s">
        <v>21</v>
      </c>
      <c r="J946" t="s">
        <v>80</v>
      </c>
      <c r="K946" t="s">
        <v>81</v>
      </c>
      <c r="L946" t="s">
        <v>94</v>
      </c>
      <c r="M946" t="s">
        <v>95</v>
      </c>
      <c r="N946" t="s">
        <v>106</v>
      </c>
      <c r="O946" t="s">
        <v>107</v>
      </c>
      <c r="P946" t="s">
        <v>72</v>
      </c>
      <c r="Q946" t="s">
        <v>73</v>
      </c>
      <c r="R946" s="10">
        <v>1111738.18</v>
      </c>
      <c r="S946" t="s">
        <v>74</v>
      </c>
      <c r="T946">
        <v>1.168335340400427E-3</v>
      </c>
      <c r="U946" s="10">
        <v>21522.330532846758</v>
      </c>
      <c r="V946" s="10">
        <v>2539.6350028759175</v>
      </c>
      <c r="W946" s="10">
        <v>18982.695529970839</v>
      </c>
      <c r="X946" t="s">
        <v>19</v>
      </c>
    </row>
    <row r="947" spans="1:24" x14ac:dyDescent="0.45">
      <c r="A947" t="s">
        <v>59</v>
      </c>
      <c r="B947" t="s">
        <v>60</v>
      </c>
      <c r="C947" t="s">
        <v>134</v>
      </c>
      <c r="D947" t="s">
        <v>135</v>
      </c>
      <c r="E947" t="s">
        <v>63</v>
      </c>
      <c r="F947" t="s">
        <v>77</v>
      </c>
      <c r="G947" t="s">
        <v>78</v>
      </c>
      <c r="H947" t="s">
        <v>238</v>
      </c>
      <c r="I947" t="s">
        <v>21</v>
      </c>
      <c r="J947" t="s">
        <v>80</v>
      </c>
      <c r="K947" t="s">
        <v>81</v>
      </c>
      <c r="L947" t="s">
        <v>68</v>
      </c>
      <c r="M947" t="s">
        <v>69</v>
      </c>
      <c r="N947" t="s">
        <v>70</v>
      </c>
      <c r="O947" t="s">
        <v>71</v>
      </c>
      <c r="P947" t="s">
        <v>72</v>
      </c>
      <c r="Q947" t="s">
        <v>73</v>
      </c>
      <c r="R947" s="10">
        <v>539822.27</v>
      </c>
      <c r="S947" t="s">
        <v>74</v>
      </c>
      <c r="T947">
        <v>5.6730392723957832E-4</v>
      </c>
      <c r="U947" s="10">
        <v>10450.512119617631</v>
      </c>
      <c r="V947" s="10">
        <v>1233.1604301148807</v>
      </c>
      <c r="W947" s="10">
        <v>9217.3516895027515</v>
      </c>
      <c r="X947" t="s">
        <v>19</v>
      </c>
    </row>
    <row r="948" spans="1:24" x14ac:dyDescent="0.45">
      <c r="A948" t="s">
        <v>59</v>
      </c>
      <c r="B948" t="s">
        <v>60</v>
      </c>
      <c r="C948" t="s">
        <v>134</v>
      </c>
      <c r="D948" t="s">
        <v>135</v>
      </c>
      <c r="E948" t="s">
        <v>63</v>
      </c>
      <c r="F948" t="s">
        <v>77</v>
      </c>
      <c r="G948" t="s">
        <v>78</v>
      </c>
      <c r="H948" t="s">
        <v>238</v>
      </c>
      <c r="I948" t="s">
        <v>21</v>
      </c>
      <c r="J948" t="s">
        <v>80</v>
      </c>
      <c r="K948" t="s">
        <v>81</v>
      </c>
      <c r="L948" t="s">
        <v>162</v>
      </c>
      <c r="M948" t="s">
        <v>163</v>
      </c>
      <c r="N948" t="s">
        <v>176</v>
      </c>
      <c r="O948" t="s">
        <v>177</v>
      </c>
      <c r="P948" t="s">
        <v>72</v>
      </c>
      <c r="Q948" t="s">
        <v>73</v>
      </c>
      <c r="R948" s="10">
        <v>485858.69</v>
      </c>
      <c r="S948" t="s">
        <v>74</v>
      </c>
      <c r="T948">
        <v>5.1059313081039956E-4</v>
      </c>
      <c r="U948" s="10">
        <v>9405.8218981342598</v>
      </c>
      <c r="V948" s="10">
        <v>1109.8869839798426</v>
      </c>
      <c r="W948" s="10">
        <v>8295.9349141544171</v>
      </c>
      <c r="X948" t="s">
        <v>19</v>
      </c>
    </row>
    <row r="949" spans="1:24" x14ac:dyDescent="0.45">
      <c r="A949" t="s">
        <v>59</v>
      </c>
      <c r="B949" t="s">
        <v>60</v>
      </c>
      <c r="C949" t="s">
        <v>120</v>
      </c>
      <c r="D949" t="s">
        <v>121</v>
      </c>
      <c r="E949" t="s">
        <v>63</v>
      </c>
      <c r="F949" t="s">
        <v>77</v>
      </c>
      <c r="G949" t="s">
        <v>78</v>
      </c>
      <c r="H949" t="s">
        <v>238</v>
      </c>
      <c r="I949" t="s">
        <v>21</v>
      </c>
      <c r="J949" t="s">
        <v>80</v>
      </c>
      <c r="K949" t="s">
        <v>81</v>
      </c>
      <c r="L949" t="s">
        <v>68</v>
      </c>
      <c r="M949" t="s">
        <v>69</v>
      </c>
      <c r="N949" t="s">
        <v>70</v>
      </c>
      <c r="O949" t="s">
        <v>71</v>
      </c>
      <c r="P949" t="s">
        <v>72</v>
      </c>
      <c r="Q949" t="s">
        <v>73</v>
      </c>
      <c r="R949" s="10">
        <v>1071250.1000000001</v>
      </c>
      <c r="S949" t="s">
        <v>74</v>
      </c>
      <c r="T949">
        <v>1.1257860643389E-3</v>
      </c>
      <c r="U949" s="10">
        <v>20738.514832282854</v>
      </c>
      <c r="V949" s="10">
        <v>2447.144750209377</v>
      </c>
      <c r="W949" s="10">
        <v>18291.370082073478</v>
      </c>
      <c r="X949" t="s">
        <v>19</v>
      </c>
    </row>
    <row r="950" spans="1:24" x14ac:dyDescent="0.45">
      <c r="A950" t="s">
        <v>59</v>
      </c>
      <c r="B950" t="s">
        <v>60</v>
      </c>
      <c r="C950" t="s">
        <v>134</v>
      </c>
      <c r="D950" t="s">
        <v>135</v>
      </c>
      <c r="E950" t="s">
        <v>63</v>
      </c>
      <c r="F950" t="s">
        <v>77</v>
      </c>
      <c r="G950" t="s">
        <v>78</v>
      </c>
      <c r="H950" t="s">
        <v>238</v>
      </c>
      <c r="I950" t="s">
        <v>21</v>
      </c>
      <c r="J950" t="s">
        <v>80</v>
      </c>
      <c r="K950" t="s">
        <v>81</v>
      </c>
      <c r="L950" t="s">
        <v>68</v>
      </c>
      <c r="M950" t="s">
        <v>69</v>
      </c>
      <c r="N950" t="s">
        <v>122</v>
      </c>
      <c r="O950" t="s">
        <v>123</v>
      </c>
      <c r="P950" t="s">
        <v>72</v>
      </c>
      <c r="Q950" t="s">
        <v>73</v>
      </c>
      <c r="R950" s="10">
        <v>763693.64</v>
      </c>
      <c r="S950" t="s">
        <v>74</v>
      </c>
      <c r="T950">
        <v>8.0257230065719357E-4</v>
      </c>
      <c r="U950" s="10">
        <v>14784.476454620712</v>
      </c>
      <c r="V950" s="10">
        <v>1744.5682216452442</v>
      </c>
      <c r="W950" s="10">
        <v>13039.908232975467</v>
      </c>
      <c r="X950" t="s">
        <v>19</v>
      </c>
    </row>
    <row r="951" spans="1:24" x14ac:dyDescent="0.45">
      <c r="A951" t="s">
        <v>59</v>
      </c>
      <c r="B951" t="s">
        <v>60</v>
      </c>
      <c r="C951" t="s">
        <v>136</v>
      </c>
      <c r="D951" t="s">
        <v>137</v>
      </c>
      <c r="E951" t="s">
        <v>63</v>
      </c>
      <c r="F951" t="s">
        <v>77</v>
      </c>
      <c r="G951" t="s">
        <v>78</v>
      </c>
      <c r="H951" t="s">
        <v>238</v>
      </c>
      <c r="I951" t="s">
        <v>21</v>
      </c>
      <c r="J951" t="s">
        <v>80</v>
      </c>
      <c r="K951" t="s">
        <v>81</v>
      </c>
      <c r="L951" t="s">
        <v>82</v>
      </c>
      <c r="M951" t="s">
        <v>83</v>
      </c>
      <c r="N951" t="s">
        <v>170</v>
      </c>
      <c r="O951" t="s">
        <v>171</v>
      </c>
      <c r="P951" t="s">
        <v>72</v>
      </c>
      <c r="Q951" t="s">
        <v>73</v>
      </c>
      <c r="R951" s="10">
        <v>389860.2</v>
      </c>
      <c r="S951" t="s">
        <v>74</v>
      </c>
      <c r="T951">
        <v>4.0970748119451879E-4</v>
      </c>
      <c r="U951" s="10">
        <v>7547.3706282190869</v>
      </c>
      <c r="V951" s="10">
        <v>890.58973412985233</v>
      </c>
      <c r="W951" s="10">
        <v>6656.7808940892346</v>
      </c>
      <c r="X951" t="s">
        <v>19</v>
      </c>
    </row>
    <row r="952" spans="1:24" x14ac:dyDescent="0.45">
      <c r="A952" t="s">
        <v>59</v>
      </c>
      <c r="B952" t="s">
        <v>60</v>
      </c>
      <c r="C952" t="s">
        <v>136</v>
      </c>
      <c r="D952" t="s">
        <v>137</v>
      </c>
      <c r="E952" t="s">
        <v>63</v>
      </c>
      <c r="F952" t="s">
        <v>77</v>
      </c>
      <c r="G952" t="s">
        <v>78</v>
      </c>
      <c r="H952" t="s">
        <v>238</v>
      </c>
      <c r="I952" t="s">
        <v>21</v>
      </c>
      <c r="J952" t="s">
        <v>80</v>
      </c>
      <c r="K952" t="s">
        <v>81</v>
      </c>
      <c r="L952" t="s">
        <v>112</v>
      </c>
      <c r="M952" t="s">
        <v>113</v>
      </c>
      <c r="N952" t="s">
        <v>188</v>
      </c>
      <c r="O952" t="s">
        <v>189</v>
      </c>
      <c r="P952" t="s">
        <v>72</v>
      </c>
      <c r="Q952" t="s">
        <v>73</v>
      </c>
      <c r="R952" s="10">
        <v>710642.31</v>
      </c>
      <c r="S952" t="s">
        <v>74</v>
      </c>
      <c r="T952">
        <v>7.4682019570182956E-4</v>
      </c>
      <c r="U952" s="10">
        <v>13757.446637701831</v>
      </c>
      <c r="V952" s="10">
        <v>1623.3787032488162</v>
      </c>
      <c r="W952" s="10">
        <v>12134.067934453014</v>
      </c>
      <c r="X952" t="s">
        <v>19</v>
      </c>
    </row>
    <row r="953" spans="1:24" x14ac:dyDescent="0.45">
      <c r="A953" t="s">
        <v>59</v>
      </c>
      <c r="B953" t="s">
        <v>60</v>
      </c>
      <c r="C953" t="s">
        <v>134</v>
      </c>
      <c r="D953" t="s">
        <v>135</v>
      </c>
      <c r="E953" t="s">
        <v>63</v>
      </c>
      <c r="F953" t="s">
        <v>77</v>
      </c>
      <c r="G953" t="s">
        <v>78</v>
      </c>
      <c r="H953" t="s">
        <v>238</v>
      </c>
      <c r="I953" t="s">
        <v>21</v>
      </c>
      <c r="J953" t="s">
        <v>80</v>
      </c>
      <c r="K953" t="s">
        <v>81</v>
      </c>
      <c r="L953" t="s">
        <v>162</v>
      </c>
      <c r="M953" t="s">
        <v>163</v>
      </c>
      <c r="N953" t="s">
        <v>247</v>
      </c>
      <c r="O953" t="s">
        <v>248</v>
      </c>
      <c r="P953" t="s">
        <v>72</v>
      </c>
      <c r="Q953" t="s">
        <v>73</v>
      </c>
      <c r="R953" s="10">
        <v>47473.1</v>
      </c>
      <c r="S953" t="s">
        <v>74</v>
      </c>
      <c r="T953">
        <v>4.9889894442919561E-5</v>
      </c>
      <c r="U953" s="10">
        <v>919.03990345900274</v>
      </c>
      <c r="V953" s="10">
        <v>108.44670860816233</v>
      </c>
      <c r="W953" s="10">
        <v>810.5931948508404</v>
      </c>
      <c r="X953" t="s">
        <v>19</v>
      </c>
    </row>
    <row r="954" spans="1:24" x14ac:dyDescent="0.45">
      <c r="A954" t="s">
        <v>59</v>
      </c>
      <c r="B954" t="s">
        <v>60</v>
      </c>
      <c r="C954" t="s">
        <v>142</v>
      </c>
      <c r="D954" t="s">
        <v>143</v>
      </c>
      <c r="E954" t="s">
        <v>63</v>
      </c>
      <c r="F954" t="s">
        <v>77</v>
      </c>
      <c r="G954" t="s">
        <v>78</v>
      </c>
      <c r="H954" t="s">
        <v>238</v>
      </c>
      <c r="I954" t="s">
        <v>21</v>
      </c>
      <c r="J954" t="s">
        <v>80</v>
      </c>
      <c r="K954" t="s">
        <v>81</v>
      </c>
      <c r="L954" t="s">
        <v>162</v>
      </c>
      <c r="M954" t="s">
        <v>163</v>
      </c>
      <c r="N954" t="s">
        <v>176</v>
      </c>
      <c r="O954" t="s">
        <v>177</v>
      </c>
      <c r="P954" t="s">
        <v>72</v>
      </c>
      <c r="Q954" t="s">
        <v>73</v>
      </c>
      <c r="R954" s="10">
        <v>379208.12</v>
      </c>
      <c r="S954" t="s">
        <v>74</v>
      </c>
      <c r="T954">
        <v>3.9851311750650314E-4</v>
      </c>
      <c r="U954" s="10">
        <v>7341.1551804215424</v>
      </c>
      <c r="V954" s="10">
        <v>866.25631128974203</v>
      </c>
      <c r="W954" s="10">
        <v>6474.8988691318</v>
      </c>
      <c r="X954" t="s">
        <v>19</v>
      </c>
    </row>
    <row r="955" spans="1:24" x14ac:dyDescent="0.45">
      <c r="A955" t="s">
        <v>59</v>
      </c>
      <c r="B955" t="s">
        <v>60</v>
      </c>
      <c r="C955" t="s">
        <v>86</v>
      </c>
      <c r="D955" t="s">
        <v>87</v>
      </c>
      <c r="E955" t="s">
        <v>63</v>
      </c>
      <c r="F955" t="s">
        <v>77</v>
      </c>
      <c r="G955" t="s">
        <v>78</v>
      </c>
      <c r="H955" t="s">
        <v>238</v>
      </c>
      <c r="I955" t="s">
        <v>21</v>
      </c>
      <c r="J955" t="s">
        <v>80</v>
      </c>
      <c r="K955" t="s">
        <v>81</v>
      </c>
      <c r="L955" t="s">
        <v>94</v>
      </c>
      <c r="M955" t="s">
        <v>95</v>
      </c>
      <c r="N955" t="s">
        <v>148</v>
      </c>
      <c r="O955" t="s">
        <v>149</v>
      </c>
      <c r="P955" t="s">
        <v>72</v>
      </c>
      <c r="Q955" t="s">
        <v>73</v>
      </c>
      <c r="R955" s="10">
        <v>69383.25</v>
      </c>
      <c r="S955" t="s">
        <v>74</v>
      </c>
      <c r="T955">
        <v>7.2915461990194421E-5</v>
      </c>
      <c r="U955" s="10">
        <v>1343.2022636329175</v>
      </c>
      <c r="V955" s="10">
        <v>158.49786710868426</v>
      </c>
      <c r="W955" s="10">
        <v>1184.7043965242333</v>
      </c>
      <c r="X955" t="s">
        <v>19</v>
      </c>
    </row>
    <row r="956" spans="1:24" x14ac:dyDescent="0.45">
      <c r="A956" t="s">
        <v>59</v>
      </c>
      <c r="B956" t="s">
        <v>60</v>
      </c>
      <c r="C956" t="s">
        <v>190</v>
      </c>
      <c r="D956" t="s">
        <v>191</v>
      </c>
      <c r="E956" t="s">
        <v>63</v>
      </c>
      <c r="F956" t="s">
        <v>77</v>
      </c>
      <c r="G956" t="s">
        <v>78</v>
      </c>
      <c r="H956" t="s">
        <v>238</v>
      </c>
      <c r="I956" t="s">
        <v>21</v>
      </c>
      <c r="J956" t="s">
        <v>80</v>
      </c>
      <c r="K956" t="s">
        <v>81</v>
      </c>
      <c r="L956" t="s">
        <v>193</v>
      </c>
      <c r="M956" t="s">
        <v>194</v>
      </c>
      <c r="N956" t="s">
        <v>197</v>
      </c>
      <c r="O956" t="s">
        <v>198</v>
      </c>
      <c r="P956" t="s">
        <v>72</v>
      </c>
      <c r="Q956" t="s">
        <v>73</v>
      </c>
      <c r="R956" s="10">
        <v>47802.270000000004</v>
      </c>
      <c r="S956" t="s">
        <v>74</v>
      </c>
      <c r="T956">
        <v>5.0235822064115059E-5</v>
      </c>
      <c r="U956" s="10">
        <v>925.41236207286204</v>
      </c>
      <c r="V956" s="10">
        <v>109.19865872459772</v>
      </c>
      <c r="W956" s="10">
        <v>816.21370334826429</v>
      </c>
      <c r="X956" t="s">
        <v>19</v>
      </c>
    </row>
    <row r="957" spans="1:24" x14ac:dyDescent="0.45">
      <c r="A957" t="s">
        <v>59</v>
      </c>
      <c r="B957" t="s">
        <v>60</v>
      </c>
      <c r="C957" t="s">
        <v>168</v>
      </c>
      <c r="D957" t="s">
        <v>169</v>
      </c>
      <c r="E957" t="s">
        <v>63</v>
      </c>
      <c r="F957" t="s">
        <v>77</v>
      </c>
      <c r="G957" t="s">
        <v>78</v>
      </c>
      <c r="H957" t="s">
        <v>238</v>
      </c>
      <c r="I957" t="s">
        <v>21</v>
      </c>
      <c r="J957" t="s">
        <v>80</v>
      </c>
      <c r="K957" t="s">
        <v>81</v>
      </c>
      <c r="L957" t="s">
        <v>112</v>
      </c>
      <c r="M957" t="s">
        <v>113</v>
      </c>
      <c r="N957" t="s">
        <v>188</v>
      </c>
      <c r="O957" t="s">
        <v>189</v>
      </c>
      <c r="P957" t="s">
        <v>72</v>
      </c>
      <c r="Q957" t="s">
        <v>73</v>
      </c>
      <c r="R957" s="10">
        <v>415482.2</v>
      </c>
      <c r="S957" t="s">
        <v>74</v>
      </c>
      <c r="T957">
        <v>4.3663386424969077E-4</v>
      </c>
      <c r="U957" s="10">
        <v>8043.3913306047862</v>
      </c>
      <c r="V957" s="10">
        <v>949.12017701136483</v>
      </c>
      <c r="W957" s="10">
        <v>7094.2711535934213</v>
      </c>
      <c r="X957" t="s">
        <v>19</v>
      </c>
    </row>
    <row r="958" spans="1:24" x14ac:dyDescent="0.45">
      <c r="A958" t="s">
        <v>59</v>
      </c>
      <c r="B958" t="s">
        <v>60</v>
      </c>
      <c r="C958" t="s">
        <v>86</v>
      </c>
      <c r="D958" t="s">
        <v>87</v>
      </c>
      <c r="E958" t="s">
        <v>63</v>
      </c>
      <c r="F958" t="s">
        <v>77</v>
      </c>
      <c r="G958" t="s">
        <v>78</v>
      </c>
      <c r="H958" t="s">
        <v>238</v>
      </c>
      <c r="I958" t="s">
        <v>21</v>
      </c>
      <c r="J958" t="s">
        <v>80</v>
      </c>
      <c r="K958" t="s">
        <v>81</v>
      </c>
      <c r="L958" t="s">
        <v>82</v>
      </c>
      <c r="M958" t="s">
        <v>83</v>
      </c>
      <c r="N958" t="s">
        <v>184</v>
      </c>
      <c r="O958" t="s">
        <v>185</v>
      </c>
      <c r="P958" t="s">
        <v>72</v>
      </c>
      <c r="Q958" t="s">
        <v>73</v>
      </c>
      <c r="R958" s="10">
        <v>1881776.44</v>
      </c>
      <c r="S958" t="s">
        <v>74</v>
      </c>
      <c r="T958">
        <v>1.9775752574989407E-3</v>
      </c>
      <c r="U958" s="10">
        <v>36429.633576678709</v>
      </c>
      <c r="V958" s="10">
        <v>4298.6967620480882</v>
      </c>
      <c r="W958" s="10">
        <v>32130.936814630622</v>
      </c>
      <c r="X958" t="s">
        <v>19</v>
      </c>
    </row>
    <row r="959" spans="1:24" x14ac:dyDescent="0.45">
      <c r="A959" t="s">
        <v>59</v>
      </c>
      <c r="B959" t="s">
        <v>60</v>
      </c>
      <c r="C959" t="s">
        <v>116</v>
      </c>
      <c r="D959" t="s">
        <v>117</v>
      </c>
      <c r="E959" t="s">
        <v>63</v>
      </c>
      <c r="F959" t="s">
        <v>77</v>
      </c>
      <c r="G959" t="s">
        <v>78</v>
      </c>
      <c r="H959" t="s">
        <v>238</v>
      </c>
      <c r="I959" t="s">
        <v>21</v>
      </c>
      <c r="J959" t="s">
        <v>80</v>
      </c>
      <c r="K959" t="s">
        <v>81</v>
      </c>
      <c r="L959" t="s">
        <v>112</v>
      </c>
      <c r="M959" t="s">
        <v>113</v>
      </c>
      <c r="N959" t="s">
        <v>114</v>
      </c>
      <c r="O959" t="s">
        <v>115</v>
      </c>
      <c r="P959" t="s">
        <v>72</v>
      </c>
      <c r="Q959" t="s">
        <v>73</v>
      </c>
      <c r="R959" s="10">
        <v>2139086.0299999998</v>
      </c>
      <c r="S959" t="s">
        <v>74</v>
      </c>
      <c r="T959">
        <v>2.2479841476757126E-3</v>
      </c>
      <c r="U959" s="10">
        <v>41410.934160644691</v>
      </c>
      <c r="V959" s="10">
        <v>4886.4902309560739</v>
      </c>
      <c r="W959" s="10">
        <v>36524.443929688619</v>
      </c>
      <c r="X959" t="s">
        <v>19</v>
      </c>
    </row>
    <row r="960" spans="1:24" x14ac:dyDescent="0.45">
      <c r="A960" t="s">
        <v>59</v>
      </c>
      <c r="B960" t="s">
        <v>60</v>
      </c>
      <c r="C960" t="s">
        <v>168</v>
      </c>
      <c r="D960" t="s">
        <v>169</v>
      </c>
      <c r="E960" t="s">
        <v>63</v>
      </c>
      <c r="F960" t="s">
        <v>77</v>
      </c>
      <c r="G960" t="s">
        <v>78</v>
      </c>
      <c r="H960" t="s">
        <v>238</v>
      </c>
      <c r="I960" t="s">
        <v>21</v>
      </c>
      <c r="J960" t="s">
        <v>80</v>
      </c>
      <c r="K960" t="s">
        <v>81</v>
      </c>
      <c r="L960" t="s">
        <v>162</v>
      </c>
      <c r="M960" t="s">
        <v>163</v>
      </c>
      <c r="N960" t="s">
        <v>239</v>
      </c>
      <c r="O960" t="s">
        <v>240</v>
      </c>
      <c r="P960" t="s">
        <v>72</v>
      </c>
      <c r="Q960" t="s">
        <v>73</v>
      </c>
      <c r="R960" s="10">
        <v>359715.69</v>
      </c>
      <c r="S960" t="s">
        <v>74</v>
      </c>
      <c r="T960">
        <v>3.7802835297383102E-4</v>
      </c>
      <c r="U960" s="10">
        <v>6963.7978773302902</v>
      </c>
      <c r="V960" s="10">
        <v>821.72814952497436</v>
      </c>
      <c r="W960" s="10">
        <v>6142.0697278053158</v>
      </c>
      <c r="X960" t="s">
        <v>19</v>
      </c>
    </row>
    <row r="961" spans="1:24" x14ac:dyDescent="0.45">
      <c r="A961" t="s">
        <v>59</v>
      </c>
      <c r="B961" t="s">
        <v>60</v>
      </c>
      <c r="C961" t="s">
        <v>91</v>
      </c>
      <c r="D961" t="s">
        <v>92</v>
      </c>
      <c r="E961" t="s">
        <v>63</v>
      </c>
      <c r="F961" t="s">
        <v>77</v>
      </c>
      <c r="G961" t="s">
        <v>78</v>
      </c>
      <c r="H961" t="s">
        <v>238</v>
      </c>
      <c r="I961" t="s">
        <v>21</v>
      </c>
      <c r="J961" t="s">
        <v>80</v>
      </c>
      <c r="K961" t="s">
        <v>81</v>
      </c>
      <c r="L961" t="s">
        <v>112</v>
      </c>
      <c r="M961" t="s">
        <v>113</v>
      </c>
      <c r="N961" t="s">
        <v>144</v>
      </c>
      <c r="O961" t="s">
        <v>145</v>
      </c>
      <c r="P961" t="s">
        <v>72</v>
      </c>
      <c r="Q961" t="s">
        <v>73</v>
      </c>
      <c r="R961" s="10">
        <v>13086</v>
      </c>
      <c r="S961" t="s">
        <v>74</v>
      </c>
      <c r="T961">
        <v>1.3752191423775683E-5</v>
      </c>
      <c r="U961" s="10">
        <v>253.33412346496246</v>
      </c>
      <c r="V961" s="10">
        <v>29.893426568865571</v>
      </c>
      <c r="W961" s="10">
        <v>223.44069689609688</v>
      </c>
      <c r="X961" t="s">
        <v>19</v>
      </c>
    </row>
    <row r="962" spans="1:24" x14ac:dyDescent="0.45">
      <c r="A962" t="s">
        <v>59</v>
      </c>
      <c r="B962" t="s">
        <v>60</v>
      </c>
      <c r="C962" t="s">
        <v>146</v>
      </c>
      <c r="D962" t="s">
        <v>147</v>
      </c>
      <c r="E962" t="s">
        <v>63</v>
      </c>
      <c r="F962" t="s">
        <v>77</v>
      </c>
      <c r="G962" t="s">
        <v>78</v>
      </c>
      <c r="H962" t="s">
        <v>238</v>
      </c>
      <c r="I962" t="s">
        <v>21</v>
      </c>
      <c r="J962" t="s">
        <v>80</v>
      </c>
      <c r="K962" t="s">
        <v>81</v>
      </c>
      <c r="L962" t="s">
        <v>162</v>
      </c>
      <c r="M962" t="s">
        <v>163</v>
      </c>
      <c r="N962" t="s">
        <v>239</v>
      </c>
      <c r="O962" t="s">
        <v>240</v>
      </c>
      <c r="P962" t="s">
        <v>72</v>
      </c>
      <c r="Q962" t="s">
        <v>73</v>
      </c>
      <c r="R962" s="10">
        <v>20255.25</v>
      </c>
      <c r="S962" t="s">
        <v>74</v>
      </c>
      <c r="T962">
        <v>2.1286418717440961E-5</v>
      </c>
      <c r="U962" s="10">
        <v>392.12486659893636</v>
      </c>
      <c r="V962" s="10">
        <v>46.270734258674494</v>
      </c>
      <c r="W962" s="10">
        <v>345.85413234026186</v>
      </c>
      <c r="X962" t="s">
        <v>19</v>
      </c>
    </row>
    <row r="963" spans="1:24" x14ac:dyDescent="0.45">
      <c r="A963" t="s">
        <v>59</v>
      </c>
      <c r="B963" t="s">
        <v>60</v>
      </c>
      <c r="C963" t="s">
        <v>91</v>
      </c>
      <c r="D963" t="s">
        <v>92</v>
      </c>
      <c r="E963" t="s">
        <v>63</v>
      </c>
      <c r="F963" t="s">
        <v>77</v>
      </c>
      <c r="G963" t="s">
        <v>78</v>
      </c>
      <c r="H963" t="s">
        <v>238</v>
      </c>
      <c r="I963" t="s">
        <v>21</v>
      </c>
      <c r="J963" t="s">
        <v>80</v>
      </c>
      <c r="K963" t="s">
        <v>81</v>
      </c>
      <c r="L963" t="s">
        <v>82</v>
      </c>
      <c r="M963" t="s">
        <v>83</v>
      </c>
      <c r="N963" t="s">
        <v>102</v>
      </c>
      <c r="O963" t="s">
        <v>103</v>
      </c>
      <c r="P963" t="s">
        <v>72</v>
      </c>
      <c r="Q963" t="s">
        <v>73</v>
      </c>
      <c r="R963" s="10">
        <v>600235.48</v>
      </c>
      <c r="S963" t="s">
        <v>74</v>
      </c>
      <c r="T963">
        <v>6.3079269603407307E-4</v>
      </c>
      <c r="U963" s="10">
        <v>11620.061836953309</v>
      </c>
      <c r="V963" s="10">
        <v>1371.1672967604907</v>
      </c>
      <c r="W963" s="10">
        <v>10248.894540192819</v>
      </c>
      <c r="X963" t="s">
        <v>19</v>
      </c>
    </row>
    <row r="964" spans="1:24" x14ac:dyDescent="0.45">
      <c r="A964" t="s">
        <v>59</v>
      </c>
      <c r="B964" t="s">
        <v>60</v>
      </c>
      <c r="C964" t="s">
        <v>134</v>
      </c>
      <c r="D964" t="s">
        <v>135</v>
      </c>
      <c r="E964" t="s">
        <v>63</v>
      </c>
      <c r="F964" t="s">
        <v>77</v>
      </c>
      <c r="G964" t="s">
        <v>78</v>
      </c>
      <c r="H964" t="s">
        <v>238</v>
      </c>
      <c r="I964" t="s">
        <v>21</v>
      </c>
      <c r="J964" t="s">
        <v>80</v>
      </c>
      <c r="K964" t="s">
        <v>81</v>
      </c>
      <c r="L964" t="s">
        <v>162</v>
      </c>
      <c r="M964" t="s">
        <v>163</v>
      </c>
      <c r="N964" t="s">
        <v>241</v>
      </c>
      <c r="O964" t="s">
        <v>242</v>
      </c>
      <c r="P964" t="s">
        <v>72</v>
      </c>
      <c r="Q964" t="s">
        <v>73</v>
      </c>
      <c r="R964" s="10">
        <v>237874.7</v>
      </c>
      <c r="S964" t="s">
        <v>74</v>
      </c>
      <c r="T964">
        <v>2.4998459493146978E-4</v>
      </c>
      <c r="U964" s="10">
        <v>4605.0572076257768</v>
      </c>
      <c r="V964" s="10">
        <v>543.39675049984169</v>
      </c>
      <c r="W964" s="10">
        <v>4061.660457125935</v>
      </c>
      <c r="X964" t="s">
        <v>19</v>
      </c>
    </row>
    <row r="965" spans="1:24" x14ac:dyDescent="0.45">
      <c r="A965" t="s">
        <v>59</v>
      </c>
      <c r="B965" t="s">
        <v>60</v>
      </c>
      <c r="C965" t="s">
        <v>116</v>
      </c>
      <c r="D965" t="s">
        <v>117</v>
      </c>
      <c r="E965" t="s">
        <v>63</v>
      </c>
      <c r="F965" t="s">
        <v>77</v>
      </c>
      <c r="G965" t="s">
        <v>78</v>
      </c>
      <c r="H965" t="s">
        <v>238</v>
      </c>
      <c r="I965" t="s">
        <v>21</v>
      </c>
      <c r="J965" t="s">
        <v>80</v>
      </c>
      <c r="K965" t="s">
        <v>81</v>
      </c>
      <c r="L965" t="s">
        <v>82</v>
      </c>
      <c r="M965" t="s">
        <v>83</v>
      </c>
      <c r="N965" t="s">
        <v>88</v>
      </c>
      <c r="O965" t="s">
        <v>89</v>
      </c>
      <c r="P965" t="s">
        <v>72</v>
      </c>
      <c r="Q965" t="s">
        <v>73</v>
      </c>
      <c r="R965" s="10">
        <v>243398.58000000002</v>
      </c>
      <c r="S965" t="s">
        <v>74</v>
      </c>
      <c r="T965">
        <v>2.5578968855534005E-4</v>
      </c>
      <c r="U965" s="10">
        <v>4711.9949500929661</v>
      </c>
      <c r="V965" s="10">
        <v>556.01540411097005</v>
      </c>
      <c r="W965" s="10">
        <v>4155.9795459819961</v>
      </c>
      <c r="X965" t="s">
        <v>19</v>
      </c>
    </row>
    <row r="966" spans="1:24" x14ac:dyDescent="0.45">
      <c r="A966" t="s">
        <v>59</v>
      </c>
      <c r="B966" t="s">
        <v>60</v>
      </c>
      <c r="C966" t="s">
        <v>91</v>
      </c>
      <c r="D966" t="s">
        <v>92</v>
      </c>
      <c r="E966" t="s">
        <v>63</v>
      </c>
      <c r="F966" t="s">
        <v>77</v>
      </c>
      <c r="G966" t="s">
        <v>78</v>
      </c>
      <c r="H966" t="s">
        <v>238</v>
      </c>
      <c r="I966" t="s">
        <v>21</v>
      </c>
      <c r="J966" t="s">
        <v>80</v>
      </c>
      <c r="K966" t="s">
        <v>81</v>
      </c>
      <c r="L966" t="s">
        <v>162</v>
      </c>
      <c r="M966" t="s">
        <v>163</v>
      </c>
      <c r="N966" t="s">
        <v>243</v>
      </c>
      <c r="O966" t="s">
        <v>244</v>
      </c>
      <c r="P966" t="s">
        <v>72</v>
      </c>
      <c r="Q966" t="s">
        <v>73</v>
      </c>
      <c r="R966" s="10">
        <v>174935.85</v>
      </c>
      <c r="S966" t="s">
        <v>74</v>
      </c>
      <c r="T966">
        <v>1.8384160905402029E-4</v>
      </c>
      <c r="U966" s="10">
        <v>3386.6131913761392</v>
      </c>
      <c r="V966" s="10">
        <v>399.62035658238443</v>
      </c>
      <c r="W966" s="10">
        <v>2986.9928347937548</v>
      </c>
      <c r="X966" t="s">
        <v>19</v>
      </c>
    </row>
    <row r="967" spans="1:24" x14ac:dyDescent="0.45">
      <c r="A967" t="s">
        <v>59</v>
      </c>
      <c r="B967" t="s">
        <v>60</v>
      </c>
      <c r="C967" t="s">
        <v>124</v>
      </c>
      <c r="D967" t="s">
        <v>125</v>
      </c>
      <c r="E967" t="s">
        <v>63</v>
      </c>
      <c r="F967" t="s">
        <v>77</v>
      </c>
      <c r="G967" t="s">
        <v>78</v>
      </c>
      <c r="H967" t="s">
        <v>238</v>
      </c>
      <c r="I967" t="s">
        <v>21</v>
      </c>
      <c r="J967" t="s">
        <v>80</v>
      </c>
      <c r="K967" t="s">
        <v>81</v>
      </c>
      <c r="L967" t="s">
        <v>162</v>
      </c>
      <c r="M967" t="s">
        <v>163</v>
      </c>
      <c r="N967" t="s">
        <v>176</v>
      </c>
      <c r="O967" t="s">
        <v>177</v>
      </c>
      <c r="P967" t="s">
        <v>72</v>
      </c>
      <c r="Q967" t="s">
        <v>73</v>
      </c>
      <c r="R967" s="10">
        <v>1022129.11</v>
      </c>
      <c r="S967" t="s">
        <v>74</v>
      </c>
      <c r="T967">
        <v>1.0741643879362275E-3</v>
      </c>
      <c r="U967" s="10">
        <v>19787.573143043879</v>
      </c>
      <c r="V967" s="10">
        <v>2334.9336308791781</v>
      </c>
      <c r="W967" s="10">
        <v>17452.6395121647</v>
      </c>
      <c r="X967" t="s">
        <v>19</v>
      </c>
    </row>
    <row r="968" spans="1:24" x14ac:dyDescent="0.45">
      <c r="A968" t="s">
        <v>59</v>
      </c>
      <c r="B968" t="s">
        <v>60</v>
      </c>
      <c r="C968" t="s">
        <v>124</v>
      </c>
      <c r="D968" t="s">
        <v>125</v>
      </c>
      <c r="E968" t="s">
        <v>63</v>
      </c>
      <c r="F968" t="s">
        <v>77</v>
      </c>
      <c r="G968" t="s">
        <v>78</v>
      </c>
      <c r="H968" t="s">
        <v>238</v>
      </c>
      <c r="I968" t="s">
        <v>21</v>
      </c>
      <c r="J968" t="s">
        <v>80</v>
      </c>
      <c r="K968" t="s">
        <v>81</v>
      </c>
      <c r="L968" t="s">
        <v>68</v>
      </c>
      <c r="M968" t="s">
        <v>69</v>
      </c>
      <c r="N968" t="s">
        <v>122</v>
      </c>
      <c r="O968" t="s">
        <v>123</v>
      </c>
      <c r="P968" t="s">
        <v>72</v>
      </c>
      <c r="Q968" t="s">
        <v>73</v>
      </c>
      <c r="R968" s="10">
        <v>1334101.8700000001</v>
      </c>
      <c r="S968" t="s">
        <v>74</v>
      </c>
      <c r="T968">
        <v>1.4020192797689977E-3</v>
      </c>
      <c r="U968" s="10">
        <v>25827.107431561773</v>
      </c>
      <c r="V968" s="10">
        <v>3047.5986769242895</v>
      </c>
      <c r="W968" s="10">
        <v>22779.508754637485</v>
      </c>
      <c r="X968" t="s">
        <v>19</v>
      </c>
    </row>
    <row r="969" spans="1:24" x14ac:dyDescent="0.45">
      <c r="A969" t="s">
        <v>59</v>
      </c>
      <c r="B969" t="s">
        <v>60</v>
      </c>
      <c r="C969" t="s">
        <v>120</v>
      </c>
      <c r="D969" t="s">
        <v>121</v>
      </c>
      <c r="E969" t="s">
        <v>63</v>
      </c>
      <c r="F969" t="s">
        <v>77</v>
      </c>
      <c r="G969" t="s">
        <v>78</v>
      </c>
      <c r="H969" t="s">
        <v>238</v>
      </c>
      <c r="I969" t="s">
        <v>21</v>
      </c>
      <c r="J969" t="s">
        <v>80</v>
      </c>
      <c r="K969" t="s">
        <v>81</v>
      </c>
      <c r="L969" t="s">
        <v>82</v>
      </c>
      <c r="M969" t="s">
        <v>83</v>
      </c>
      <c r="N969" t="s">
        <v>215</v>
      </c>
      <c r="O969" t="s">
        <v>216</v>
      </c>
      <c r="P969" t="s">
        <v>72</v>
      </c>
      <c r="Q969" t="s">
        <v>73</v>
      </c>
      <c r="R969" s="10">
        <v>1416707.1400000001</v>
      </c>
      <c r="S969" t="s">
        <v>74</v>
      </c>
      <c r="T969">
        <v>1.4888298777861668E-3</v>
      </c>
      <c r="U969" s="10">
        <v>27426.2770532213</v>
      </c>
      <c r="V969" s="10">
        <v>3236.3006922801137</v>
      </c>
      <c r="W969" s="10">
        <v>24189.976360941186</v>
      </c>
      <c r="X969" t="s">
        <v>19</v>
      </c>
    </row>
    <row r="970" spans="1:24" x14ac:dyDescent="0.45">
      <c r="A970" t="s">
        <v>59</v>
      </c>
      <c r="B970" t="s">
        <v>60</v>
      </c>
      <c r="C970" t="s">
        <v>120</v>
      </c>
      <c r="D970" t="s">
        <v>121</v>
      </c>
      <c r="E970" t="s">
        <v>63</v>
      </c>
      <c r="F970" t="s">
        <v>77</v>
      </c>
      <c r="G970" t="s">
        <v>78</v>
      </c>
      <c r="H970" t="s">
        <v>238</v>
      </c>
      <c r="I970" t="s">
        <v>21</v>
      </c>
      <c r="J970" t="s">
        <v>80</v>
      </c>
      <c r="K970" t="s">
        <v>81</v>
      </c>
      <c r="L970" t="s">
        <v>82</v>
      </c>
      <c r="M970" t="s">
        <v>83</v>
      </c>
      <c r="N970" t="s">
        <v>84</v>
      </c>
      <c r="O970" t="s">
        <v>85</v>
      </c>
      <c r="P970" t="s">
        <v>72</v>
      </c>
      <c r="Q970" t="s">
        <v>73</v>
      </c>
      <c r="R970" s="10">
        <v>432283.93</v>
      </c>
      <c r="S970" t="s">
        <v>74</v>
      </c>
      <c r="T970">
        <v>4.5429094870717162E-4</v>
      </c>
      <c r="U970" s="10">
        <v>8368.6589098684999</v>
      </c>
      <c r="V970" s="10">
        <v>987.50175136448308</v>
      </c>
      <c r="W970" s="10">
        <v>7381.1571585040174</v>
      </c>
      <c r="X970" t="s">
        <v>19</v>
      </c>
    </row>
    <row r="971" spans="1:24" x14ac:dyDescent="0.45">
      <c r="A971" t="s">
        <v>59</v>
      </c>
      <c r="B971" t="s">
        <v>60</v>
      </c>
      <c r="C971" t="s">
        <v>124</v>
      </c>
      <c r="D971" t="s">
        <v>125</v>
      </c>
      <c r="E971" t="s">
        <v>63</v>
      </c>
      <c r="F971" t="s">
        <v>77</v>
      </c>
      <c r="G971" t="s">
        <v>78</v>
      </c>
      <c r="H971" t="s">
        <v>238</v>
      </c>
      <c r="I971" t="s">
        <v>21</v>
      </c>
      <c r="J971" t="s">
        <v>80</v>
      </c>
      <c r="K971" t="s">
        <v>81</v>
      </c>
      <c r="L971" t="s">
        <v>82</v>
      </c>
      <c r="M971" t="s">
        <v>83</v>
      </c>
      <c r="N971" t="s">
        <v>174</v>
      </c>
      <c r="O971" t="s">
        <v>175</v>
      </c>
      <c r="P971" t="s">
        <v>72</v>
      </c>
      <c r="Q971" t="s">
        <v>73</v>
      </c>
      <c r="R971" s="10">
        <v>369045.38</v>
      </c>
      <c r="S971" t="s">
        <v>74</v>
      </c>
      <c r="T971">
        <v>3.8783300548831106E-4</v>
      </c>
      <c r="U971" s="10">
        <v>7144.412949800856</v>
      </c>
      <c r="V971" s="10">
        <v>843.04072807650107</v>
      </c>
      <c r="W971" s="10">
        <v>6301.3722217243549</v>
      </c>
      <c r="X971" t="s">
        <v>19</v>
      </c>
    </row>
    <row r="972" spans="1:24" x14ac:dyDescent="0.45">
      <c r="A972" t="s">
        <v>59</v>
      </c>
      <c r="B972" t="s">
        <v>60</v>
      </c>
      <c r="C972" t="s">
        <v>124</v>
      </c>
      <c r="D972" t="s">
        <v>125</v>
      </c>
      <c r="E972" t="s">
        <v>63</v>
      </c>
      <c r="F972" t="s">
        <v>77</v>
      </c>
      <c r="G972" t="s">
        <v>78</v>
      </c>
      <c r="H972" t="s">
        <v>238</v>
      </c>
      <c r="I972" t="s">
        <v>21</v>
      </c>
      <c r="J972" t="s">
        <v>80</v>
      </c>
      <c r="K972" t="s">
        <v>81</v>
      </c>
      <c r="L972" t="s">
        <v>112</v>
      </c>
      <c r="M972" t="s">
        <v>113</v>
      </c>
      <c r="N972" t="s">
        <v>144</v>
      </c>
      <c r="O972" t="s">
        <v>145</v>
      </c>
      <c r="P972" t="s">
        <v>72</v>
      </c>
      <c r="Q972" t="s">
        <v>73</v>
      </c>
      <c r="R972" s="10">
        <v>81020.84</v>
      </c>
      <c r="S972" t="s">
        <v>74</v>
      </c>
      <c r="T972">
        <v>8.5145506724369698E-5</v>
      </c>
      <c r="U972" s="10">
        <v>1568.4963689282417</v>
      </c>
      <c r="V972" s="10">
        <v>185.08257153353253</v>
      </c>
      <c r="W972" s="10">
        <v>1383.4137973947093</v>
      </c>
      <c r="X972" t="s">
        <v>19</v>
      </c>
    </row>
    <row r="973" spans="1:24" x14ac:dyDescent="0.45">
      <c r="A973" t="s">
        <v>59</v>
      </c>
      <c r="B973" t="s">
        <v>60</v>
      </c>
      <c r="C973" t="s">
        <v>91</v>
      </c>
      <c r="D973" t="s">
        <v>92</v>
      </c>
      <c r="E973" t="s">
        <v>63</v>
      </c>
      <c r="F973" t="s">
        <v>77</v>
      </c>
      <c r="G973" t="s">
        <v>78</v>
      </c>
      <c r="H973" t="s">
        <v>238</v>
      </c>
      <c r="I973" t="s">
        <v>21</v>
      </c>
      <c r="J973" t="s">
        <v>80</v>
      </c>
      <c r="K973" t="s">
        <v>81</v>
      </c>
      <c r="L973" t="s">
        <v>68</v>
      </c>
      <c r="M973" t="s">
        <v>69</v>
      </c>
      <c r="N973" t="s">
        <v>70</v>
      </c>
      <c r="O973" t="s">
        <v>71</v>
      </c>
      <c r="P973" t="s">
        <v>72</v>
      </c>
      <c r="Q973" t="s">
        <v>73</v>
      </c>
      <c r="R973" s="10">
        <v>470674.75</v>
      </c>
      <c r="S973" t="s">
        <v>74</v>
      </c>
      <c r="T973">
        <v>4.9463619596039766E-4</v>
      </c>
      <c r="U973" s="10">
        <v>9111.8733935763667</v>
      </c>
      <c r="V973" s="10">
        <v>1075.2010604420113</v>
      </c>
      <c r="W973" s="10">
        <v>8036.6723331343555</v>
      </c>
      <c r="X973" t="s">
        <v>19</v>
      </c>
    </row>
    <row r="974" spans="1:24" x14ac:dyDescent="0.45">
      <c r="A974" t="s">
        <v>59</v>
      </c>
      <c r="B974" t="s">
        <v>60</v>
      </c>
      <c r="C974" t="s">
        <v>91</v>
      </c>
      <c r="D974" t="s">
        <v>92</v>
      </c>
      <c r="E974" t="s">
        <v>63</v>
      </c>
      <c r="F974" t="s">
        <v>77</v>
      </c>
      <c r="G974" t="s">
        <v>78</v>
      </c>
      <c r="H974" t="s">
        <v>238</v>
      </c>
      <c r="I974" t="s">
        <v>21</v>
      </c>
      <c r="J974" t="s">
        <v>80</v>
      </c>
      <c r="K974" t="s">
        <v>81</v>
      </c>
      <c r="L974" t="s">
        <v>68</v>
      </c>
      <c r="M974" t="s">
        <v>69</v>
      </c>
      <c r="N974" t="s">
        <v>118</v>
      </c>
      <c r="O974" t="s">
        <v>119</v>
      </c>
      <c r="P974" t="s">
        <v>72</v>
      </c>
      <c r="Q974" t="s">
        <v>73</v>
      </c>
      <c r="R974" s="10">
        <v>397438.12</v>
      </c>
      <c r="S974" t="s">
        <v>74</v>
      </c>
      <c r="T974">
        <v>4.1767118335209619E-4</v>
      </c>
      <c r="U974" s="10">
        <v>7694.0728841328573</v>
      </c>
      <c r="V974" s="10">
        <v>907.90060032767724</v>
      </c>
      <c r="W974" s="10">
        <v>6786.1722838051801</v>
      </c>
      <c r="X974" t="s">
        <v>19</v>
      </c>
    </row>
    <row r="975" spans="1:24" x14ac:dyDescent="0.45">
      <c r="A975" t="s">
        <v>59</v>
      </c>
      <c r="B975" t="s">
        <v>60</v>
      </c>
      <c r="C975" t="s">
        <v>134</v>
      </c>
      <c r="D975" t="s">
        <v>135</v>
      </c>
      <c r="E975" t="s">
        <v>63</v>
      </c>
      <c r="F975" t="s">
        <v>77</v>
      </c>
      <c r="G975" t="s">
        <v>78</v>
      </c>
      <c r="H975" t="s">
        <v>238</v>
      </c>
      <c r="I975" t="s">
        <v>21</v>
      </c>
      <c r="J975" t="s">
        <v>80</v>
      </c>
      <c r="K975" t="s">
        <v>81</v>
      </c>
      <c r="L975" t="s">
        <v>82</v>
      </c>
      <c r="M975" t="s">
        <v>83</v>
      </c>
      <c r="N975" t="s">
        <v>102</v>
      </c>
      <c r="O975" t="s">
        <v>103</v>
      </c>
      <c r="P975" t="s">
        <v>72</v>
      </c>
      <c r="Q975" t="s">
        <v>73</v>
      </c>
      <c r="R975" s="10">
        <v>385395.28</v>
      </c>
      <c r="S975" t="s">
        <v>74</v>
      </c>
      <c r="T975">
        <v>4.0501525786180867E-4</v>
      </c>
      <c r="U975" s="10">
        <v>7460.9334744256294</v>
      </c>
      <c r="V975" s="10">
        <v>880.39014998222433</v>
      </c>
      <c r="W975" s="10">
        <v>6580.5433244434053</v>
      </c>
      <c r="X975" t="s">
        <v>19</v>
      </c>
    </row>
    <row r="976" spans="1:24" x14ac:dyDescent="0.45">
      <c r="A976" t="s">
        <v>59</v>
      </c>
      <c r="B976" t="s">
        <v>60</v>
      </c>
      <c r="C976" t="s">
        <v>190</v>
      </c>
      <c r="D976" t="s">
        <v>191</v>
      </c>
      <c r="E976" t="s">
        <v>63</v>
      </c>
      <c r="F976" t="s">
        <v>77</v>
      </c>
      <c r="G976" t="s">
        <v>78</v>
      </c>
      <c r="H976" t="s">
        <v>238</v>
      </c>
      <c r="I976" t="s">
        <v>21</v>
      </c>
      <c r="J976" t="s">
        <v>80</v>
      </c>
      <c r="K976" t="s">
        <v>81</v>
      </c>
      <c r="L976" t="s">
        <v>94</v>
      </c>
      <c r="M976" t="s">
        <v>95</v>
      </c>
      <c r="N976" t="s">
        <v>96</v>
      </c>
      <c r="O976" t="s">
        <v>97</v>
      </c>
      <c r="P976" t="s">
        <v>72</v>
      </c>
      <c r="Q976" t="s">
        <v>73</v>
      </c>
      <c r="R976" s="10">
        <v>23781514.379999999</v>
      </c>
      <c r="S976" t="s">
        <v>74</v>
      </c>
      <c r="T976">
        <v>2.4992200680195177E-2</v>
      </c>
      <c r="U976" s="10">
        <v>460390.42489123496</v>
      </c>
      <c r="V976" s="10">
        <v>54326.070137165727</v>
      </c>
      <c r="W976" s="10">
        <v>406064.35475406924</v>
      </c>
      <c r="X976" t="s">
        <v>19</v>
      </c>
    </row>
    <row r="977" spans="1:24" x14ac:dyDescent="0.45">
      <c r="A977" t="s">
        <v>59</v>
      </c>
      <c r="B977" t="s">
        <v>60</v>
      </c>
      <c r="C977" t="s">
        <v>168</v>
      </c>
      <c r="D977" t="s">
        <v>169</v>
      </c>
      <c r="E977" t="s">
        <v>63</v>
      </c>
      <c r="F977" t="s">
        <v>77</v>
      </c>
      <c r="G977" t="s">
        <v>78</v>
      </c>
      <c r="H977" t="s">
        <v>238</v>
      </c>
      <c r="I977" t="s">
        <v>21</v>
      </c>
      <c r="J977" t="s">
        <v>80</v>
      </c>
      <c r="K977" t="s">
        <v>81</v>
      </c>
      <c r="L977" t="s">
        <v>68</v>
      </c>
      <c r="M977" t="s">
        <v>69</v>
      </c>
      <c r="N977" t="s">
        <v>122</v>
      </c>
      <c r="O977" t="s">
        <v>123</v>
      </c>
      <c r="P977" t="s">
        <v>72</v>
      </c>
      <c r="Q977" t="s">
        <v>73</v>
      </c>
      <c r="R977" s="10">
        <v>522498.69</v>
      </c>
      <c r="S977" t="s">
        <v>74</v>
      </c>
      <c r="T977">
        <v>5.4909842607000071E-4</v>
      </c>
      <c r="U977" s="10">
        <v>10115.141956498635</v>
      </c>
      <c r="V977" s="10">
        <v>1193.5867508668391</v>
      </c>
      <c r="W977" s="10">
        <v>8921.5552056317956</v>
      </c>
      <c r="X977" t="s">
        <v>19</v>
      </c>
    </row>
    <row r="978" spans="1:24" x14ac:dyDescent="0.45">
      <c r="A978" t="s">
        <v>59</v>
      </c>
      <c r="B978" t="s">
        <v>60</v>
      </c>
      <c r="C978" t="s">
        <v>100</v>
      </c>
      <c r="D978" t="s">
        <v>101</v>
      </c>
      <c r="E978" t="s">
        <v>63</v>
      </c>
      <c r="F978" t="s">
        <v>77</v>
      </c>
      <c r="G978" t="s">
        <v>78</v>
      </c>
      <c r="H978" t="s">
        <v>238</v>
      </c>
      <c r="I978" t="s">
        <v>21</v>
      </c>
      <c r="J978" t="s">
        <v>80</v>
      </c>
      <c r="K978" t="s">
        <v>81</v>
      </c>
      <c r="L978" t="s">
        <v>82</v>
      </c>
      <c r="M978" t="s">
        <v>83</v>
      </c>
      <c r="N978" t="s">
        <v>215</v>
      </c>
      <c r="O978" t="s">
        <v>216</v>
      </c>
      <c r="P978" t="s">
        <v>72</v>
      </c>
      <c r="Q978" t="s">
        <v>73</v>
      </c>
      <c r="R978" s="10">
        <v>805214.19000000006</v>
      </c>
      <c r="S978" t="s">
        <v>74</v>
      </c>
      <c r="T978">
        <v>8.4620660843806237E-4</v>
      </c>
      <c r="U978" s="10">
        <v>15588.279919394754</v>
      </c>
      <c r="V978" s="10">
        <v>1839.4170304885811</v>
      </c>
      <c r="W978" s="10">
        <v>13748.862888906173</v>
      </c>
      <c r="X978" t="s">
        <v>19</v>
      </c>
    </row>
    <row r="979" spans="1:24" x14ac:dyDescent="0.45">
      <c r="A979" t="s">
        <v>59</v>
      </c>
      <c r="B979" t="s">
        <v>60</v>
      </c>
      <c r="C979" t="s">
        <v>100</v>
      </c>
      <c r="D979" t="s">
        <v>101</v>
      </c>
      <c r="E979" t="s">
        <v>63</v>
      </c>
      <c r="F979" t="s">
        <v>77</v>
      </c>
      <c r="G979" t="s">
        <v>78</v>
      </c>
      <c r="H979" t="s">
        <v>238</v>
      </c>
      <c r="I979" t="s">
        <v>21</v>
      </c>
      <c r="J979" t="s">
        <v>80</v>
      </c>
      <c r="K979" t="s">
        <v>81</v>
      </c>
      <c r="L979" t="s">
        <v>162</v>
      </c>
      <c r="M979" t="s">
        <v>163</v>
      </c>
      <c r="N979" t="s">
        <v>241</v>
      </c>
      <c r="O979" t="s">
        <v>242</v>
      </c>
      <c r="P979" t="s">
        <v>72</v>
      </c>
      <c r="Q979" t="s">
        <v>73</v>
      </c>
      <c r="R979" s="10">
        <v>476329.57</v>
      </c>
      <c r="S979" t="s">
        <v>74</v>
      </c>
      <c r="T979">
        <v>5.005788955712027E-4</v>
      </c>
      <c r="U979" s="10">
        <v>9221.3460260119573</v>
      </c>
      <c r="V979" s="10">
        <v>1088.118831069411</v>
      </c>
      <c r="W979" s="10">
        <v>8133.2271949425467</v>
      </c>
      <c r="X979" t="s">
        <v>19</v>
      </c>
    </row>
    <row r="980" spans="1:24" x14ac:dyDescent="0.45">
      <c r="A980" t="s">
        <v>59</v>
      </c>
      <c r="B980" t="s">
        <v>60</v>
      </c>
      <c r="C980" t="s">
        <v>91</v>
      </c>
      <c r="D980" t="s">
        <v>92</v>
      </c>
      <c r="E980" t="s">
        <v>63</v>
      </c>
      <c r="F980" t="s">
        <v>77</v>
      </c>
      <c r="G980" t="s">
        <v>78</v>
      </c>
      <c r="H980" t="s">
        <v>238</v>
      </c>
      <c r="I980" t="s">
        <v>21</v>
      </c>
      <c r="J980" t="s">
        <v>80</v>
      </c>
      <c r="K980" t="s">
        <v>81</v>
      </c>
      <c r="L980" t="s">
        <v>112</v>
      </c>
      <c r="M980" t="s">
        <v>113</v>
      </c>
      <c r="N980" t="s">
        <v>152</v>
      </c>
      <c r="O980" t="s">
        <v>153</v>
      </c>
      <c r="P980" t="s">
        <v>72</v>
      </c>
      <c r="Q980" t="s">
        <v>73</v>
      </c>
      <c r="R980" s="10">
        <v>498455.15</v>
      </c>
      <c r="S980" t="s">
        <v>74</v>
      </c>
      <c r="T980">
        <v>5.238308603826091E-4</v>
      </c>
      <c r="U980" s="10">
        <v>9649.6789325879872</v>
      </c>
      <c r="V980" s="10">
        <v>1138.6621140453826</v>
      </c>
      <c r="W980" s="10">
        <v>8511.0168185426046</v>
      </c>
      <c r="X980" t="s">
        <v>19</v>
      </c>
    </row>
    <row r="981" spans="1:24" x14ac:dyDescent="0.45">
      <c r="A981" t="s">
        <v>59</v>
      </c>
      <c r="B981" t="s">
        <v>60</v>
      </c>
      <c r="C981" t="s">
        <v>91</v>
      </c>
      <c r="D981" t="s">
        <v>92</v>
      </c>
      <c r="E981" t="s">
        <v>63</v>
      </c>
      <c r="F981" t="s">
        <v>77</v>
      </c>
      <c r="G981" t="s">
        <v>78</v>
      </c>
      <c r="H981" t="s">
        <v>238</v>
      </c>
      <c r="I981" t="s">
        <v>21</v>
      </c>
      <c r="J981" t="s">
        <v>80</v>
      </c>
      <c r="K981" t="s">
        <v>81</v>
      </c>
      <c r="L981" t="s">
        <v>112</v>
      </c>
      <c r="M981" t="s">
        <v>113</v>
      </c>
      <c r="N981" t="s">
        <v>166</v>
      </c>
      <c r="O981" t="s">
        <v>167</v>
      </c>
      <c r="P981" t="s">
        <v>72</v>
      </c>
      <c r="Q981" t="s">
        <v>73</v>
      </c>
      <c r="R981" s="10">
        <v>159254.33000000002</v>
      </c>
      <c r="S981" t="s">
        <v>74</v>
      </c>
      <c r="T981">
        <v>1.6736176304639637E-4</v>
      </c>
      <c r="U981" s="10">
        <v>3083.0319500649462</v>
      </c>
      <c r="V981" s="10">
        <v>363.79777010766367</v>
      </c>
      <c r="W981" s="10">
        <v>2719.2341799572823</v>
      </c>
      <c r="X981" t="s">
        <v>19</v>
      </c>
    </row>
    <row r="982" spans="1:24" x14ac:dyDescent="0.45">
      <c r="A982" t="s">
        <v>59</v>
      </c>
      <c r="B982" t="s">
        <v>60</v>
      </c>
      <c r="C982" t="s">
        <v>190</v>
      </c>
      <c r="D982" t="s">
        <v>191</v>
      </c>
      <c r="E982" t="s">
        <v>63</v>
      </c>
      <c r="F982" t="s">
        <v>77</v>
      </c>
      <c r="G982" t="s">
        <v>78</v>
      </c>
      <c r="H982" t="s">
        <v>238</v>
      </c>
      <c r="I982" t="s">
        <v>21</v>
      </c>
      <c r="J982" t="s">
        <v>80</v>
      </c>
      <c r="K982" t="s">
        <v>81</v>
      </c>
      <c r="L982" t="s">
        <v>82</v>
      </c>
      <c r="M982" t="s">
        <v>83</v>
      </c>
      <c r="N982" t="s">
        <v>174</v>
      </c>
      <c r="O982" t="s">
        <v>175</v>
      </c>
      <c r="P982" t="s">
        <v>72</v>
      </c>
      <c r="Q982" t="s">
        <v>73</v>
      </c>
      <c r="R982" s="10">
        <v>223278.92</v>
      </c>
      <c r="S982" t="s">
        <v>74</v>
      </c>
      <c r="T982">
        <v>2.346457625503513E-4</v>
      </c>
      <c r="U982" s="10">
        <v>4322.4949936117591</v>
      </c>
      <c r="V982" s="10">
        <v>510.05440924618762</v>
      </c>
      <c r="W982" s="10">
        <v>3812.4405843655718</v>
      </c>
      <c r="X982" t="s">
        <v>19</v>
      </c>
    </row>
    <row r="983" spans="1:24" x14ac:dyDescent="0.45">
      <c r="A983" t="s">
        <v>59</v>
      </c>
      <c r="B983" t="s">
        <v>60</v>
      </c>
      <c r="C983" t="s">
        <v>142</v>
      </c>
      <c r="D983" t="s">
        <v>143</v>
      </c>
      <c r="E983" t="s">
        <v>63</v>
      </c>
      <c r="F983" t="s">
        <v>77</v>
      </c>
      <c r="G983" t="s">
        <v>78</v>
      </c>
      <c r="H983" t="s">
        <v>238</v>
      </c>
      <c r="I983" t="s">
        <v>21</v>
      </c>
      <c r="J983" t="s">
        <v>80</v>
      </c>
      <c r="K983" t="s">
        <v>81</v>
      </c>
      <c r="L983" t="s">
        <v>68</v>
      </c>
      <c r="M983" t="s">
        <v>69</v>
      </c>
      <c r="N983" t="s">
        <v>70</v>
      </c>
      <c r="O983" t="s">
        <v>71</v>
      </c>
      <c r="P983" t="s">
        <v>72</v>
      </c>
      <c r="Q983" t="s">
        <v>73</v>
      </c>
      <c r="R983" s="10">
        <v>467281.35000000003</v>
      </c>
      <c r="S983" t="s">
        <v>74</v>
      </c>
      <c r="T983">
        <v>4.910700423322882E-4</v>
      </c>
      <c r="U983" s="10">
        <v>9046.1799796556879</v>
      </c>
      <c r="V983" s="10">
        <v>1067.4492375993711</v>
      </c>
      <c r="W983" s="10">
        <v>7978.7307420563166</v>
      </c>
      <c r="X983" t="s">
        <v>19</v>
      </c>
    </row>
    <row r="984" spans="1:24" x14ac:dyDescent="0.45">
      <c r="A984" t="s">
        <v>59</v>
      </c>
      <c r="B984" t="s">
        <v>60</v>
      </c>
      <c r="C984" t="s">
        <v>124</v>
      </c>
      <c r="D984" t="s">
        <v>125</v>
      </c>
      <c r="E984" t="s">
        <v>63</v>
      </c>
      <c r="F984" t="s">
        <v>77</v>
      </c>
      <c r="G984" t="s">
        <v>78</v>
      </c>
      <c r="H984" t="s">
        <v>238</v>
      </c>
      <c r="I984" t="s">
        <v>21</v>
      </c>
      <c r="J984" t="s">
        <v>80</v>
      </c>
      <c r="K984" t="s">
        <v>81</v>
      </c>
      <c r="L984" t="s">
        <v>82</v>
      </c>
      <c r="M984" t="s">
        <v>83</v>
      </c>
      <c r="N984" t="s">
        <v>88</v>
      </c>
      <c r="O984" t="s">
        <v>89</v>
      </c>
      <c r="P984" t="s">
        <v>72</v>
      </c>
      <c r="Q984" t="s">
        <v>73</v>
      </c>
      <c r="R984" s="10">
        <v>773740.57000000007</v>
      </c>
      <c r="S984" t="s">
        <v>74</v>
      </c>
      <c r="T984">
        <v>8.1313070693728488E-4</v>
      </c>
      <c r="U984" s="10">
        <v>14978.976699543822</v>
      </c>
      <c r="V984" s="10">
        <v>1767.5192505461712</v>
      </c>
      <c r="W984" s="10">
        <v>13211.457448997651</v>
      </c>
      <c r="X984" t="s">
        <v>19</v>
      </c>
    </row>
    <row r="985" spans="1:24" x14ac:dyDescent="0.45">
      <c r="A985" t="s">
        <v>59</v>
      </c>
      <c r="B985" t="s">
        <v>60</v>
      </c>
      <c r="C985" t="s">
        <v>124</v>
      </c>
      <c r="D985" t="s">
        <v>125</v>
      </c>
      <c r="E985" t="s">
        <v>63</v>
      </c>
      <c r="F985" t="s">
        <v>77</v>
      </c>
      <c r="G985" t="s">
        <v>78</v>
      </c>
      <c r="H985" t="s">
        <v>238</v>
      </c>
      <c r="I985" t="s">
        <v>21</v>
      </c>
      <c r="J985" t="s">
        <v>80</v>
      </c>
      <c r="K985" t="s">
        <v>81</v>
      </c>
      <c r="L985" t="s">
        <v>68</v>
      </c>
      <c r="M985" t="s">
        <v>69</v>
      </c>
      <c r="N985" t="s">
        <v>70</v>
      </c>
      <c r="O985" t="s">
        <v>71</v>
      </c>
      <c r="P985" t="s">
        <v>72</v>
      </c>
      <c r="Q985" t="s">
        <v>73</v>
      </c>
      <c r="R985" s="10">
        <v>2731402.01</v>
      </c>
      <c r="S985" t="s">
        <v>74</v>
      </c>
      <c r="T985">
        <v>2.870454172153879E-3</v>
      </c>
      <c r="U985" s="10">
        <v>52877.681035747104</v>
      </c>
      <c r="V985" s="10">
        <v>6239.5663622181582</v>
      </c>
      <c r="W985" s="10">
        <v>46638.114673528944</v>
      </c>
      <c r="X985" t="s">
        <v>19</v>
      </c>
    </row>
    <row r="986" spans="1:24" x14ac:dyDescent="0.45">
      <c r="A986" t="s">
        <v>59</v>
      </c>
      <c r="B986" t="s">
        <v>60</v>
      </c>
      <c r="C986" t="s">
        <v>108</v>
      </c>
      <c r="D986" t="s">
        <v>109</v>
      </c>
      <c r="E986" t="s">
        <v>63</v>
      </c>
      <c r="F986" t="s">
        <v>77</v>
      </c>
      <c r="G986" t="s">
        <v>78</v>
      </c>
      <c r="H986" t="s">
        <v>238</v>
      </c>
      <c r="I986" t="s">
        <v>21</v>
      </c>
      <c r="J986" t="s">
        <v>80</v>
      </c>
      <c r="K986" t="s">
        <v>81</v>
      </c>
      <c r="L986" t="s">
        <v>112</v>
      </c>
      <c r="M986" t="s">
        <v>113</v>
      </c>
      <c r="N986" t="s">
        <v>114</v>
      </c>
      <c r="O986" t="s">
        <v>115</v>
      </c>
      <c r="P986" t="s">
        <v>72</v>
      </c>
      <c r="Q986" t="s">
        <v>73</v>
      </c>
      <c r="R986" s="10">
        <v>4437541.82</v>
      </c>
      <c r="S986" t="s">
        <v>74</v>
      </c>
      <c r="T986">
        <v>4.6634513647906117E-3</v>
      </c>
      <c r="U986" s="10">
        <v>85907.134900566598</v>
      </c>
      <c r="V986" s="10">
        <v>10137.041918266859</v>
      </c>
      <c r="W986" s="10">
        <v>75770.092982299742</v>
      </c>
      <c r="X986" t="s">
        <v>19</v>
      </c>
    </row>
    <row r="987" spans="1:24" x14ac:dyDescent="0.45">
      <c r="A987" t="s">
        <v>59</v>
      </c>
      <c r="B987" t="s">
        <v>60</v>
      </c>
      <c r="C987" t="s">
        <v>180</v>
      </c>
      <c r="D987" t="s">
        <v>181</v>
      </c>
      <c r="E987" t="s">
        <v>63</v>
      </c>
      <c r="F987" t="s">
        <v>77</v>
      </c>
      <c r="G987" t="s">
        <v>78</v>
      </c>
      <c r="H987" t="s">
        <v>238</v>
      </c>
      <c r="I987" t="s">
        <v>21</v>
      </c>
      <c r="J987" t="s">
        <v>80</v>
      </c>
      <c r="K987" t="s">
        <v>81</v>
      </c>
      <c r="L987" t="s">
        <v>82</v>
      </c>
      <c r="M987" t="s">
        <v>83</v>
      </c>
      <c r="N987" t="s">
        <v>84</v>
      </c>
      <c r="O987" t="s">
        <v>85</v>
      </c>
      <c r="P987" t="s">
        <v>72</v>
      </c>
      <c r="Q987" t="s">
        <v>73</v>
      </c>
      <c r="R987" s="10">
        <v>230854.17</v>
      </c>
      <c r="S987" t="s">
        <v>74</v>
      </c>
      <c r="T987">
        <v>2.4260665878166391E-4</v>
      </c>
      <c r="U987" s="10">
        <v>4469.1455605365609</v>
      </c>
      <c r="V987" s="10">
        <v>527.35917614331424</v>
      </c>
      <c r="W987" s="10">
        <v>3941.7863843932469</v>
      </c>
      <c r="X987" t="s">
        <v>19</v>
      </c>
    </row>
    <row r="988" spans="1:24" x14ac:dyDescent="0.45">
      <c r="A988" t="s">
        <v>59</v>
      </c>
      <c r="B988" t="s">
        <v>60</v>
      </c>
      <c r="C988" t="s">
        <v>180</v>
      </c>
      <c r="D988" t="s">
        <v>181</v>
      </c>
      <c r="E988" t="s">
        <v>63</v>
      </c>
      <c r="F988" t="s">
        <v>77</v>
      </c>
      <c r="G988" t="s">
        <v>78</v>
      </c>
      <c r="H988" t="s">
        <v>238</v>
      </c>
      <c r="I988" t="s">
        <v>21</v>
      </c>
      <c r="J988" t="s">
        <v>80</v>
      </c>
      <c r="K988" t="s">
        <v>81</v>
      </c>
      <c r="L988" t="s">
        <v>82</v>
      </c>
      <c r="M988" t="s">
        <v>83</v>
      </c>
      <c r="N988" t="s">
        <v>215</v>
      </c>
      <c r="O988" t="s">
        <v>216</v>
      </c>
      <c r="P988" t="s">
        <v>72</v>
      </c>
      <c r="Q988" t="s">
        <v>73</v>
      </c>
      <c r="R988" s="10">
        <v>38835.99</v>
      </c>
      <c r="S988" t="s">
        <v>74</v>
      </c>
      <c r="T988">
        <v>4.0813080285177917E-5</v>
      </c>
      <c r="U988" s="10">
        <v>751.83260626196306</v>
      </c>
      <c r="V988" s="10">
        <v>88.716247538911645</v>
      </c>
      <c r="W988" s="10">
        <v>663.11635872305146</v>
      </c>
      <c r="X988" t="s">
        <v>19</v>
      </c>
    </row>
    <row r="989" spans="1:24" x14ac:dyDescent="0.45">
      <c r="A989" t="s">
        <v>59</v>
      </c>
      <c r="B989" t="s">
        <v>60</v>
      </c>
      <c r="C989" t="s">
        <v>154</v>
      </c>
      <c r="D989" t="s">
        <v>155</v>
      </c>
      <c r="E989" t="s">
        <v>63</v>
      </c>
      <c r="F989" t="s">
        <v>77</v>
      </c>
      <c r="G989" t="s">
        <v>78</v>
      </c>
      <c r="H989" t="s">
        <v>238</v>
      </c>
      <c r="I989" t="s">
        <v>21</v>
      </c>
      <c r="J989" t="s">
        <v>80</v>
      </c>
      <c r="K989" t="s">
        <v>81</v>
      </c>
      <c r="L989" t="s">
        <v>82</v>
      </c>
      <c r="M989" t="s">
        <v>83</v>
      </c>
      <c r="N989" t="s">
        <v>84</v>
      </c>
      <c r="O989" t="s">
        <v>85</v>
      </c>
      <c r="P989" t="s">
        <v>72</v>
      </c>
      <c r="Q989" t="s">
        <v>73</v>
      </c>
      <c r="R989" s="10">
        <v>405663.65</v>
      </c>
      <c r="S989" t="s">
        <v>74</v>
      </c>
      <c r="T989">
        <v>4.2631546450156967E-4</v>
      </c>
      <c r="U989" s="10">
        <v>7853.3123333598751</v>
      </c>
      <c r="V989" s="10">
        <v>926.69085533646535</v>
      </c>
      <c r="W989" s="10">
        <v>6926.6214780234095</v>
      </c>
      <c r="X989" t="s">
        <v>19</v>
      </c>
    </row>
    <row r="990" spans="1:24" x14ac:dyDescent="0.45">
      <c r="A990" t="s">
        <v>59</v>
      </c>
      <c r="B990" t="s">
        <v>60</v>
      </c>
      <c r="C990" t="s">
        <v>190</v>
      </c>
      <c r="D990" t="s">
        <v>191</v>
      </c>
      <c r="E990" t="s">
        <v>63</v>
      </c>
      <c r="F990" t="s">
        <v>77</v>
      </c>
      <c r="G990" t="s">
        <v>78</v>
      </c>
      <c r="H990" t="s">
        <v>238</v>
      </c>
      <c r="I990" t="s">
        <v>21</v>
      </c>
      <c r="J990" t="s">
        <v>80</v>
      </c>
      <c r="K990" t="s">
        <v>81</v>
      </c>
      <c r="L990" t="s">
        <v>162</v>
      </c>
      <c r="M990" t="s">
        <v>163</v>
      </c>
      <c r="N990" t="s">
        <v>176</v>
      </c>
      <c r="O990" t="s">
        <v>177</v>
      </c>
      <c r="P990" t="s">
        <v>72</v>
      </c>
      <c r="Q990" t="s">
        <v>73</v>
      </c>
      <c r="R990" s="10">
        <v>574250.73</v>
      </c>
      <c r="S990" t="s">
        <v>74</v>
      </c>
      <c r="T990">
        <v>6.0348509584310912E-4</v>
      </c>
      <c r="U990" s="10">
        <v>11117.018594961397</v>
      </c>
      <c r="V990" s="10">
        <v>1311.808194205445</v>
      </c>
      <c r="W990" s="10">
        <v>9805.2104007559519</v>
      </c>
      <c r="X990" t="s">
        <v>19</v>
      </c>
    </row>
    <row r="991" spans="1:24" x14ac:dyDescent="0.45">
      <c r="A991" t="s">
        <v>59</v>
      </c>
      <c r="B991" t="s">
        <v>60</v>
      </c>
      <c r="C991" t="s">
        <v>146</v>
      </c>
      <c r="D991" t="s">
        <v>147</v>
      </c>
      <c r="E991" t="s">
        <v>63</v>
      </c>
      <c r="F991" t="s">
        <v>77</v>
      </c>
      <c r="G991" t="s">
        <v>78</v>
      </c>
      <c r="H991" t="s">
        <v>238</v>
      </c>
      <c r="I991" t="s">
        <v>21</v>
      </c>
      <c r="J991" t="s">
        <v>80</v>
      </c>
      <c r="K991" t="s">
        <v>81</v>
      </c>
      <c r="L991" t="s">
        <v>82</v>
      </c>
      <c r="M991" t="s">
        <v>83</v>
      </c>
      <c r="N991" t="s">
        <v>88</v>
      </c>
      <c r="O991" t="s">
        <v>89</v>
      </c>
      <c r="P991" t="s">
        <v>72</v>
      </c>
      <c r="Q991" t="s">
        <v>73</v>
      </c>
      <c r="R991" s="10">
        <v>283358.26</v>
      </c>
      <c r="S991" t="s">
        <v>74</v>
      </c>
      <c r="T991">
        <v>2.9778366445269759E-4</v>
      </c>
      <c r="U991" s="10">
        <v>5485.5812642256569</v>
      </c>
      <c r="V991" s="10">
        <v>647.29858917862759</v>
      </c>
      <c r="W991" s="10">
        <v>4838.2826750470294</v>
      </c>
      <c r="X991" t="s">
        <v>19</v>
      </c>
    </row>
    <row r="992" spans="1:24" x14ac:dyDescent="0.45">
      <c r="A992" t="s">
        <v>59</v>
      </c>
      <c r="B992" t="s">
        <v>60</v>
      </c>
      <c r="C992" t="s">
        <v>154</v>
      </c>
      <c r="D992" t="s">
        <v>155</v>
      </c>
      <c r="E992" t="s">
        <v>63</v>
      </c>
      <c r="F992" t="s">
        <v>77</v>
      </c>
      <c r="G992" t="s">
        <v>78</v>
      </c>
      <c r="H992" t="s">
        <v>238</v>
      </c>
      <c r="I992" t="s">
        <v>21</v>
      </c>
      <c r="J992" t="s">
        <v>80</v>
      </c>
      <c r="K992" t="s">
        <v>81</v>
      </c>
      <c r="L992" t="s">
        <v>162</v>
      </c>
      <c r="M992" t="s">
        <v>163</v>
      </c>
      <c r="N992" t="s">
        <v>245</v>
      </c>
      <c r="O992" t="s">
        <v>246</v>
      </c>
      <c r="P992" t="s">
        <v>72</v>
      </c>
      <c r="Q992" t="s">
        <v>73</v>
      </c>
      <c r="R992" s="10">
        <v>753758.70000000007</v>
      </c>
      <c r="S992" t="s">
        <v>74</v>
      </c>
      <c r="T992">
        <v>7.9213158564391786E-4</v>
      </c>
      <c r="U992" s="10">
        <v>14592.144243358523</v>
      </c>
      <c r="V992" s="10">
        <v>1721.873020716306</v>
      </c>
      <c r="W992" s="10">
        <v>12870.271222642217</v>
      </c>
      <c r="X992" t="s">
        <v>19</v>
      </c>
    </row>
    <row r="993" spans="1:24" x14ac:dyDescent="0.45">
      <c r="A993" t="s">
        <v>59</v>
      </c>
      <c r="B993" t="s">
        <v>60</v>
      </c>
      <c r="C993" t="s">
        <v>154</v>
      </c>
      <c r="D993" t="s">
        <v>155</v>
      </c>
      <c r="E993" t="s">
        <v>63</v>
      </c>
      <c r="F993" t="s">
        <v>77</v>
      </c>
      <c r="G993" t="s">
        <v>78</v>
      </c>
      <c r="H993" t="s">
        <v>238</v>
      </c>
      <c r="I993" t="s">
        <v>21</v>
      </c>
      <c r="J993" t="s">
        <v>80</v>
      </c>
      <c r="K993" t="s">
        <v>81</v>
      </c>
      <c r="L993" t="s">
        <v>82</v>
      </c>
      <c r="M993" t="s">
        <v>83</v>
      </c>
      <c r="N993" t="s">
        <v>186</v>
      </c>
      <c r="O993" t="s">
        <v>187</v>
      </c>
      <c r="P993" t="s">
        <v>72</v>
      </c>
      <c r="Q993" t="s">
        <v>73</v>
      </c>
      <c r="R993" s="10">
        <v>202058.21</v>
      </c>
      <c r="S993" t="s">
        <v>74</v>
      </c>
      <c r="T993">
        <v>2.1234473350645468E-4</v>
      </c>
      <c r="U993" s="10">
        <v>3911.6796209116087</v>
      </c>
      <c r="V993" s="10">
        <v>461.57819526756987</v>
      </c>
      <c r="W993" s="10">
        <v>3450.101425644039</v>
      </c>
      <c r="X993" t="s">
        <v>19</v>
      </c>
    </row>
    <row r="994" spans="1:24" x14ac:dyDescent="0.45">
      <c r="A994" t="s">
        <v>59</v>
      </c>
      <c r="B994" t="s">
        <v>60</v>
      </c>
      <c r="C994" t="s">
        <v>61</v>
      </c>
      <c r="D994" t="s">
        <v>62</v>
      </c>
      <c r="E994" t="s">
        <v>63</v>
      </c>
      <c r="F994" t="s">
        <v>77</v>
      </c>
      <c r="G994" t="s">
        <v>78</v>
      </c>
      <c r="H994" t="s">
        <v>238</v>
      </c>
      <c r="I994" t="s">
        <v>21</v>
      </c>
      <c r="J994" t="s">
        <v>80</v>
      </c>
      <c r="K994" t="s">
        <v>81</v>
      </c>
      <c r="L994" t="s">
        <v>162</v>
      </c>
      <c r="M994" t="s">
        <v>163</v>
      </c>
      <c r="N994" t="s">
        <v>241</v>
      </c>
      <c r="O994" t="s">
        <v>242</v>
      </c>
      <c r="P994" t="s">
        <v>72</v>
      </c>
      <c r="Q994" t="s">
        <v>73</v>
      </c>
      <c r="R994" s="10">
        <v>21787.8</v>
      </c>
      <c r="S994" t="s">
        <v>74</v>
      </c>
      <c r="T994">
        <v>2.2896988866188281E-5</v>
      </c>
      <c r="U994" s="10">
        <v>421.79376549212208</v>
      </c>
      <c r="V994" s="10">
        <v>49.771664328070408</v>
      </c>
      <c r="W994" s="10">
        <v>372.02210116405166</v>
      </c>
      <c r="X994" t="s">
        <v>19</v>
      </c>
    </row>
    <row r="995" spans="1:24" x14ac:dyDescent="0.45">
      <c r="A995" t="s">
        <v>59</v>
      </c>
      <c r="B995" t="s">
        <v>60</v>
      </c>
      <c r="C995" t="s">
        <v>108</v>
      </c>
      <c r="D995" t="s">
        <v>109</v>
      </c>
      <c r="E995" t="s">
        <v>63</v>
      </c>
      <c r="F995" t="s">
        <v>77</v>
      </c>
      <c r="G995" t="s">
        <v>78</v>
      </c>
      <c r="H995" t="s">
        <v>238</v>
      </c>
      <c r="I995" t="s">
        <v>21</v>
      </c>
      <c r="J995" t="s">
        <v>80</v>
      </c>
      <c r="K995" t="s">
        <v>81</v>
      </c>
      <c r="L995" t="s">
        <v>82</v>
      </c>
      <c r="M995" t="s">
        <v>83</v>
      </c>
      <c r="N995" t="s">
        <v>88</v>
      </c>
      <c r="O995" t="s">
        <v>89</v>
      </c>
      <c r="P995" t="s">
        <v>72</v>
      </c>
      <c r="Q995" t="s">
        <v>73</v>
      </c>
      <c r="R995" s="10">
        <v>275864.91000000003</v>
      </c>
      <c r="S995" t="s">
        <v>74</v>
      </c>
      <c r="T995">
        <v>2.8990883764501386E-4</v>
      </c>
      <c r="U995" s="10">
        <v>5340.51621347935</v>
      </c>
      <c r="V995" s="10">
        <v>630.18091319056339</v>
      </c>
      <c r="W995" s="10">
        <v>4710.335300288787</v>
      </c>
      <c r="X995" t="s">
        <v>19</v>
      </c>
    </row>
    <row r="996" spans="1:24" x14ac:dyDescent="0.45">
      <c r="A996" t="s">
        <v>59</v>
      </c>
      <c r="B996" t="s">
        <v>60</v>
      </c>
      <c r="C996" t="s">
        <v>150</v>
      </c>
      <c r="D996" t="s">
        <v>151</v>
      </c>
      <c r="E996" t="s">
        <v>63</v>
      </c>
      <c r="F996" t="s">
        <v>77</v>
      </c>
      <c r="G996" t="s">
        <v>78</v>
      </c>
      <c r="H996" t="s">
        <v>238</v>
      </c>
      <c r="I996" t="s">
        <v>21</v>
      </c>
      <c r="J996" t="s">
        <v>80</v>
      </c>
      <c r="K996" t="s">
        <v>81</v>
      </c>
      <c r="L996" t="s">
        <v>94</v>
      </c>
      <c r="M996" t="s">
        <v>95</v>
      </c>
      <c r="N996" t="s">
        <v>96</v>
      </c>
      <c r="O996" t="s">
        <v>97</v>
      </c>
      <c r="P996" t="s">
        <v>72</v>
      </c>
      <c r="Q996" t="s">
        <v>73</v>
      </c>
      <c r="R996" s="10">
        <v>31810850.379999999</v>
      </c>
      <c r="S996" t="s">
        <v>74</v>
      </c>
      <c r="T996">
        <v>3.3430299845548482E-2</v>
      </c>
      <c r="U996" s="10">
        <v>615831.7207467804</v>
      </c>
      <c r="V996" s="10">
        <v>72668.143048120095</v>
      </c>
      <c r="W996" s="10">
        <v>543163.57769866032</v>
      </c>
      <c r="X996" t="s">
        <v>19</v>
      </c>
    </row>
    <row r="997" spans="1:24" x14ac:dyDescent="0.45">
      <c r="A997" t="s">
        <v>59</v>
      </c>
      <c r="B997" t="s">
        <v>60</v>
      </c>
      <c r="C997" t="s">
        <v>150</v>
      </c>
      <c r="D997" t="s">
        <v>151</v>
      </c>
      <c r="E997" t="s">
        <v>63</v>
      </c>
      <c r="F997" t="s">
        <v>77</v>
      </c>
      <c r="G997" t="s">
        <v>78</v>
      </c>
      <c r="H997" t="s">
        <v>238</v>
      </c>
      <c r="I997" t="s">
        <v>21</v>
      </c>
      <c r="J997" t="s">
        <v>80</v>
      </c>
      <c r="K997" t="s">
        <v>81</v>
      </c>
      <c r="L997" t="s">
        <v>68</v>
      </c>
      <c r="M997" t="s">
        <v>69</v>
      </c>
      <c r="N997" t="s">
        <v>122</v>
      </c>
      <c r="O997" t="s">
        <v>123</v>
      </c>
      <c r="P997" t="s">
        <v>72</v>
      </c>
      <c r="Q997" t="s">
        <v>73</v>
      </c>
      <c r="R997" s="10">
        <v>1293089</v>
      </c>
      <c r="S997" t="s">
        <v>74</v>
      </c>
      <c r="T997">
        <v>1.3589184973237564E-3</v>
      </c>
      <c r="U997" s="10">
        <v>25033.132231177202</v>
      </c>
      <c r="V997" s="10">
        <v>2953.9096032789098</v>
      </c>
      <c r="W997" s="10">
        <v>22079.222627898293</v>
      </c>
      <c r="X997" t="s">
        <v>19</v>
      </c>
    </row>
    <row r="998" spans="1:24" x14ac:dyDescent="0.45">
      <c r="A998" t="s">
        <v>59</v>
      </c>
      <c r="B998" t="s">
        <v>60</v>
      </c>
      <c r="C998" t="s">
        <v>124</v>
      </c>
      <c r="D998" t="s">
        <v>125</v>
      </c>
      <c r="E998" t="s">
        <v>63</v>
      </c>
      <c r="F998" t="s">
        <v>77</v>
      </c>
      <c r="G998" t="s">
        <v>78</v>
      </c>
      <c r="H998" t="s">
        <v>238</v>
      </c>
      <c r="I998" t="s">
        <v>21</v>
      </c>
      <c r="J998" t="s">
        <v>80</v>
      </c>
      <c r="K998" t="s">
        <v>81</v>
      </c>
      <c r="L998" t="s">
        <v>68</v>
      </c>
      <c r="M998" t="s">
        <v>69</v>
      </c>
      <c r="N998" t="s">
        <v>156</v>
      </c>
      <c r="O998" t="s">
        <v>157</v>
      </c>
      <c r="P998" t="s">
        <v>72</v>
      </c>
      <c r="Q998" t="s">
        <v>73</v>
      </c>
      <c r="R998" s="10">
        <v>1750167.2000000002</v>
      </c>
      <c r="S998" t="s">
        <v>74</v>
      </c>
      <c r="T998">
        <v>1.8392659604167434E-3</v>
      </c>
      <c r="U998" s="10">
        <v>33881.787676075786</v>
      </c>
      <c r="V998" s="10">
        <v>3998.0509457769431</v>
      </c>
      <c r="W998" s="10">
        <v>29883.736730298842</v>
      </c>
      <c r="X998" t="s">
        <v>19</v>
      </c>
    </row>
    <row r="999" spans="1:24" x14ac:dyDescent="0.45">
      <c r="A999" t="s">
        <v>59</v>
      </c>
      <c r="B999" t="s">
        <v>60</v>
      </c>
      <c r="C999" t="s">
        <v>180</v>
      </c>
      <c r="D999" t="s">
        <v>181</v>
      </c>
      <c r="E999" t="s">
        <v>63</v>
      </c>
      <c r="F999" t="s">
        <v>77</v>
      </c>
      <c r="G999" t="s">
        <v>78</v>
      </c>
      <c r="H999" t="s">
        <v>238</v>
      </c>
      <c r="I999" t="s">
        <v>21</v>
      </c>
      <c r="J999" t="s">
        <v>80</v>
      </c>
      <c r="K999" t="s">
        <v>81</v>
      </c>
      <c r="L999" t="s">
        <v>68</v>
      </c>
      <c r="M999" t="s">
        <v>69</v>
      </c>
      <c r="N999" t="s">
        <v>122</v>
      </c>
      <c r="O999" t="s">
        <v>123</v>
      </c>
      <c r="P999" t="s">
        <v>72</v>
      </c>
      <c r="Q999" t="s">
        <v>73</v>
      </c>
      <c r="R999" s="10">
        <v>457630.60000000003</v>
      </c>
      <c r="S999" t="s">
        <v>74</v>
      </c>
      <c r="T999">
        <v>4.8092798506627852E-4</v>
      </c>
      <c r="U999" s="10">
        <v>8859.3494514553622</v>
      </c>
      <c r="V999" s="10">
        <v>1045.4032352717329</v>
      </c>
      <c r="W999" s="10">
        <v>7813.9462161836291</v>
      </c>
      <c r="X999" t="s">
        <v>19</v>
      </c>
    </row>
    <row r="1000" spans="1:24" x14ac:dyDescent="0.45">
      <c r="A1000" t="s">
        <v>59</v>
      </c>
      <c r="B1000" t="s">
        <v>60</v>
      </c>
      <c r="C1000" t="s">
        <v>136</v>
      </c>
      <c r="D1000" t="s">
        <v>137</v>
      </c>
      <c r="E1000" t="s">
        <v>63</v>
      </c>
      <c r="F1000" t="s">
        <v>77</v>
      </c>
      <c r="G1000" t="s">
        <v>78</v>
      </c>
      <c r="H1000" t="s">
        <v>238</v>
      </c>
      <c r="I1000" t="s">
        <v>21</v>
      </c>
      <c r="J1000" t="s">
        <v>80</v>
      </c>
      <c r="K1000" t="s">
        <v>81</v>
      </c>
      <c r="L1000" t="s">
        <v>193</v>
      </c>
      <c r="M1000" t="s">
        <v>194</v>
      </c>
      <c r="N1000" t="s">
        <v>197</v>
      </c>
      <c r="O1000" t="s">
        <v>198</v>
      </c>
      <c r="P1000" t="s">
        <v>72</v>
      </c>
      <c r="Q1000" t="s">
        <v>73</v>
      </c>
      <c r="R1000" s="10">
        <v>-265.48</v>
      </c>
      <c r="S1000" t="s">
        <v>74</v>
      </c>
      <c r="T1000">
        <v>-2.7899524523796184E-7</v>
      </c>
      <c r="U1000" s="10">
        <v>-5.1394729556379524</v>
      </c>
      <c r="V1000" s="10">
        <v>-0.60645780876527844</v>
      </c>
      <c r="W1000" s="10">
        <v>-4.5330151468726738</v>
      </c>
      <c r="X1000" t="s">
        <v>19</v>
      </c>
    </row>
    <row r="1001" spans="1:24" x14ac:dyDescent="0.45">
      <c r="A1001" t="s">
        <v>59</v>
      </c>
      <c r="B1001" t="s">
        <v>60</v>
      </c>
      <c r="C1001" t="s">
        <v>180</v>
      </c>
      <c r="D1001" t="s">
        <v>181</v>
      </c>
      <c r="E1001" t="s">
        <v>63</v>
      </c>
      <c r="F1001" t="s">
        <v>77</v>
      </c>
      <c r="G1001" t="s">
        <v>78</v>
      </c>
      <c r="H1001" t="s">
        <v>238</v>
      </c>
      <c r="I1001" t="s">
        <v>21</v>
      </c>
      <c r="J1001" t="s">
        <v>80</v>
      </c>
      <c r="K1001" t="s">
        <v>81</v>
      </c>
      <c r="L1001" t="s">
        <v>68</v>
      </c>
      <c r="M1001" t="s">
        <v>69</v>
      </c>
      <c r="N1001" t="s">
        <v>118</v>
      </c>
      <c r="O1001" t="s">
        <v>119</v>
      </c>
      <c r="P1001" t="s">
        <v>72</v>
      </c>
      <c r="Q1001" t="s">
        <v>73</v>
      </c>
      <c r="R1001" s="10">
        <v>512662.32</v>
      </c>
      <c r="S1001" t="s">
        <v>74</v>
      </c>
      <c r="T1001">
        <v>5.3876129912860656E-4</v>
      </c>
      <c r="U1001" s="10">
        <v>9924.7179788104932</v>
      </c>
      <c r="V1001" s="10">
        <v>1171.1167214996383</v>
      </c>
      <c r="W1001" s="10">
        <v>8753.6012573108546</v>
      </c>
      <c r="X1001" t="s">
        <v>19</v>
      </c>
    </row>
    <row r="1002" spans="1:24" x14ac:dyDescent="0.45">
      <c r="A1002" t="s">
        <v>59</v>
      </c>
      <c r="B1002" t="s">
        <v>60</v>
      </c>
      <c r="C1002" t="s">
        <v>120</v>
      </c>
      <c r="D1002" t="s">
        <v>121</v>
      </c>
      <c r="E1002" t="s">
        <v>63</v>
      </c>
      <c r="F1002" t="s">
        <v>77</v>
      </c>
      <c r="G1002" t="s">
        <v>78</v>
      </c>
      <c r="H1002" t="s">
        <v>238</v>
      </c>
      <c r="I1002" t="s">
        <v>21</v>
      </c>
      <c r="J1002" t="s">
        <v>80</v>
      </c>
      <c r="K1002" t="s">
        <v>81</v>
      </c>
      <c r="L1002" t="s">
        <v>94</v>
      </c>
      <c r="M1002" t="s">
        <v>95</v>
      </c>
      <c r="N1002" t="s">
        <v>132</v>
      </c>
      <c r="O1002" t="s">
        <v>133</v>
      </c>
      <c r="P1002" t="s">
        <v>72</v>
      </c>
      <c r="Q1002" t="s">
        <v>73</v>
      </c>
      <c r="R1002" s="10">
        <v>165738.18</v>
      </c>
      <c r="S1002" t="s">
        <v>74</v>
      </c>
      <c r="T1002">
        <v>1.7417569750788556E-4</v>
      </c>
      <c r="U1002" s="10">
        <v>3208.5539167796251</v>
      </c>
      <c r="V1002" s="10">
        <v>378.6093621799958</v>
      </c>
      <c r="W1002" s="10">
        <v>2829.9445545996296</v>
      </c>
      <c r="X1002" t="s">
        <v>19</v>
      </c>
    </row>
    <row r="1003" spans="1:24" x14ac:dyDescent="0.45">
      <c r="A1003" t="s">
        <v>59</v>
      </c>
      <c r="B1003" t="s">
        <v>60</v>
      </c>
      <c r="C1003" t="s">
        <v>120</v>
      </c>
      <c r="D1003" t="s">
        <v>121</v>
      </c>
      <c r="E1003" t="s">
        <v>63</v>
      </c>
      <c r="F1003" t="s">
        <v>77</v>
      </c>
      <c r="G1003" t="s">
        <v>78</v>
      </c>
      <c r="H1003" t="s">
        <v>238</v>
      </c>
      <c r="I1003" t="s">
        <v>21</v>
      </c>
      <c r="J1003" t="s">
        <v>80</v>
      </c>
      <c r="K1003" t="s">
        <v>81</v>
      </c>
      <c r="L1003" t="s">
        <v>162</v>
      </c>
      <c r="M1003" t="s">
        <v>163</v>
      </c>
      <c r="N1003" t="s">
        <v>176</v>
      </c>
      <c r="O1003" t="s">
        <v>177</v>
      </c>
      <c r="P1003" t="s">
        <v>72</v>
      </c>
      <c r="Q1003" t="s">
        <v>73</v>
      </c>
      <c r="R1003" s="10">
        <v>1944947.9100000001</v>
      </c>
      <c r="S1003" t="s">
        <v>74</v>
      </c>
      <c r="T1003">
        <v>2.0439627057613056E-3</v>
      </c>
      <c r="U1003" s="10">
        <v>37652.580923495399</v>
      </c>
      <c r="V1003" s="10">
        <v>4443.0045489724571</v>
      </c>
      <c r="W1003" s="10">
        <v>33209.576374522941</v>
      </c>
      <c r="X1003" t="s">
        <v>19</v>
      </c>
    </row>
    <row r="1004" spans="1:24" x14ac:dyDescent="0.45">
      <c r="A1004" t="s">
        <v>59</v>
      </c>
      <c r="B1004" t="s">
        <v>60</v>
      </c>
      <c r="C1004" t="s">
        <v>146</v>
      </c>
      <c r="D1004" t="s">
        <v>147</v>
      </c>
      <c r="E1004" t="s">
        <v>63</v>
      </c>
      <c r="F1004" t="s">
        <v>77</v>
      </c>
      <c r="G1004" t="s">
        <v>78</v>
      </c>
      <c r="H1004" t="s">
        <v>238</v>
      </c>
      <c r="I1004" t="s">
        <v>21</v>
      </c>
      <c r="J1004" t="s">
        <v>80</v>
      </c>
      <c r="K1004" t="s">
        <v>81</v>
      </c>
      <c r="L1004" t="s">
        <v>82</v>
      </c>
      <c r="M1004" t="s">
        <v>83</v>
      </c>
      <c r="N1004" t="s">
        <v>84</v>
      </c>
      <c r="O1004" t="s">
        <v>85</v>
      </c>
      <c r="P1004" t="s">
        <v>72</v>
      </c>
      <c r="Q1004" t="s">
        <v>73</v>
      </c>
      <c r="R1004" s="10">
        <v>249563.53</v>
      </c>
      <c r="S1004" t="s">
        <v>74</v>
      </c>
      <c r="T1004">
        <v>2.6226848822812055E-4</v>
      </c>
      <c r="U1004" s="10">
        <v>4831.3432768891844</v>
      </c>
      <c r="V1004" s="10">
        <v>570.0985066729238</v>
      </c>
      <c r="W1004" s="10">
        <v>4261.2447702162608</v>
      </c>
      <c r="X1004" t="s">
        <v>19</v>
      </c>
    </row>
    <row r="1005" spans="1:24" x14ac:dyDescent="0.45">
      <c r="A1005" t="s">
        <v>59</v>
      </c>
      <c r="B1005" t="s">
        <v>60</v>
      </c>
      <c r="C1005" t="s">
        <v>154</v>
      </c>
      <c r="D1005" t="s">
        <v>155</v>
      </c>
      <c r="E1005" t="s">
        <v>63</v>
      </c>
      <c r="F1005" t="s">
        <v>77</v>
      </c>
      <c r="G1005" t="s">
        <v>78</v>
      </c>
      <c r="H1005" t="s">
        <v>238</v>
      </c>
      <c r="I1005" t="s">
        <v>21</v>
      </c>
      <c r="J1005" t="s">
        <v>80</v>
      </c>
      <c r="K1005" t="s">
        <v>81</v>
      </c>
      <c r="L1005" t="s">
        <v>82</v>
      </c>
      <c r="M1005" t="s">
        <v>83</v>
      </c>
      <c r="N1005" t="s">
        <v>170</v>
      </c>
      <c r="O1005" t="s">
        <v>171</v>
      </c>
      <c r="P1005" t="s">
        <v>72</v>
      </c>
      <c r="Q1005" t="s">
        <v>73</v>
      </c>
      <c r="R1005" s="10">
        <v>468414.25</v>
      </c>
      <c r="S1005" t="s">
        <v>74</v>
      </c>
      <c r="T1005">
        <v>4.9226061681371838E-4</v>
      </c>
      <c r="U1005" s="10">
        <v>9068.1119854996014</v>
      </c>
      <c r="V1005" s="10">
        <v>1070.037214288953</v>
      </c>
      <c r="W1005" s="10">
        <v>7998.0747712106486</v>
      </c>
      <c r="X1005" t="s">
        <v>19</v>
      </c>
    </row>
    <row r="1006" spans="1:24" x14ac:dyDescent="0.45">
      <c r="A1006" t="s">
        <v>59</v>
      </c>
      <c r="B1006" t="s">
        <v>60</v>
      </c>
      <c r="C1006" t="s">
        <v>154</v>
      </c>
      <c r="D1006" t="s">
        <v>155</v>
      </c>
      <c r="E1006" t="s">
        <v>63</v>
      </c>
      <c r="F1006" t="s">
        <v>77</v>
      </c>
      <c r="G1006" t="s">
        <v>78</v>
      </c>
      <c r="H1006" t="s">
        <v>238</v>
      </c>
      <c r="I1006" t="s">
        <v>21</v>
      </c>
      <c r="J1006" t="s">
        <v>80</v>
      </c>
      <c r="K1006" t="s">
        <v>81</v>
      </c>
      <c r="L1006" t="s">
        <v>68</v>
      </c>
      <c r="M1006" t="s">
        <v>69</v>
      </c>
      <c r="N1006" t="s">
        <v>118</v>
      </c>
      <c r="O1006" t="s">
        <v>119</v>
      </c>
      <c r="P1006" t="s">
        <v>72</v>
      </c>
      <c r="Q1006" t="s">
        <v>73</v>
      </c>
      <c r="R1006" s="10">
        <v>809160.82000000007</v>
      </c>
      <c r="S1006" t="s">
        <v>74</v>
      </c>
      <c r="T1006">
        <v>8.5035415629369565E-4</v>
      </c>
      <c r="U1006" s="10">
        <v>15664.683407984892</v>
      </c>
      <c r="V1006" s="10">
        <v>1848.4326421422174</v>
      </c>
      <c r="W1006" s="10">
        <v>13816.250765842675</v>
      </c>
      <c r="X1006" t="s">
        <v>19</v>
      </c>
    </row>
    <row r="1007" spans="1:24" x14ac:dyDescent="0.45">
      <c r="A1007" t="s">
        <v>59</v>
      </c>
      <c r="B1007" t="s">
        <v>60</v>
      </c>
      <c r="C1007" t="s">
        <v>110</v>
      </c>
      <c r="D1007" t="s">
        <v>111</v>
      </c>
      <c r="E1007" t="s">
        <v>63</v>
      </c>
      <c r="F1007" t="s">
        <v>77</v>
      </c>
      <c r="G1007" t="s">
        <v>78</v>
      </c>
      <c r="H1007" t="s">
        <v>238</v>
      </c>
      <c r="I1007" t="s">
        <v>21</v>
      </c>
      <c r="J1007" t="s">
        <v>80</v>
      </c>
      <c r="K1007" t="s">
        <v>81</v>
      </c>
      <c r="L1007" t="s">
        <v>112</v>
      </c>
      <c r="M1007" t="s">
        <v>113</v>
      </c>
      <c r="N1007" t="s">
        <v>114</v>
      </c>
      <c r="O1007" t="s">
        <v>115</v>
      </c>
      <c r="P1007" t="s">
        <v>72</v>
      </c>
      <c r="Q1007" t="s">
        <v>73</v>
      </c>
      <c r="R1007" s="10">
        <v>5334509.9000000004</v>
      </c>
      <c r="S1007" t="s">
        <v>74</v>
      </c>
      <c r="T1007">
        <v>5.6060829357195844E-3</v>
      </c>
      <c r="U1007" s="10">
        <v>103271.69414883576</v>
      </c>
      <c r="V1007" s="10">
        <v>12186.05990956262</v>
      </c>
      <c r="W1007" s="10">
        <v>91085.634239273131</v>
      </c>
      <c r="X1007" t="s">
        <v>19</v>
      </c>
    </row>
    <row r="1008" spans="1:24" x14ac:dyDescent="0.45">
      <c r="A1008" t="s">
        <v>59</v>
      </c>
      <c r="B1008" t="s">
        <v>60</v>
      </c>
      <c r="C1008" t="s">
        <v>91</v>
      </c>
      <c r="D1008" t="s">
        <v>92</v>
      </c>
      <c r="E1008" t="s">
        <v>63</v>
      </c>
      <c r="F1008" t="s">
        <v>77</v>
      </c>
      <c r="G1008" t="s">
        <v>78</v>
      </c>
      <c r="H1008" t="s">
        <v>238</v>
      </c>
      <c r="I1008" t="s">
        <v>21</v>
      </c>
      <c r="J1008" t="s">
        <v>80</v>
      </c>
      <c r="K1008" t="s">
        <v>81</v>
      </c>
      <c r="L1008" t="s">
        <v>82</v>
      </c>
      <c r="M1008" t="s">
        <v>83</v>
      </c>
      <c r="N1008" t="s">
        <v>186</v>
      </c>
      <c r="O1008" t="s">
        <v>187</v>
      </c>
      <c r="P1008" t="s">
        <v>72</v>
      </c>
      <c r="Q1008" t="s">
        <v>73</v>
      </c>
      <c r="R1008" s="10">
        <v>137222.28</v>
      </c>
      <c r="S1008" t="s">
        <v>74</v>
      </c>
      <c r="T1008">
        <v>1.4420808972695595E-4</v>
      </c>
      <c r="U1008" s="10">
        <v>2656.5097068365926</v>
      </c>
      <c r="V1008" s="10">
        <v>313.46814540671795</v>
      </c>
      <c r="W1008" s="10">
        <v>2343.0415614298745</v>
      </c>
      <c r="X1008" t="s">
        <v>19</v>
      </c>
    </row>
    <row r="1009" spans="1:24" x14ac:dyDescent="0.45">
      <c r="A1009" t="s">
        <v>59</v>
      </c>
      <c r="B1009" t="s">
        <v>60</v>
      </c>
      <c r="C1009" t="s">
        <v>124</v>
      </c>
      <c r="D1009" t="s">
        <v>125</v>
      </c>
      <c r="E1009" t="s">
        <v>63</v>
      </c>
      <c r="F1009" t="s">
        <v>77</v>
      </c>
      <c r="G1009" t="s">
        <v>78</v>
      </c>
      <c r="H1009" t="s">
        <v>238</v>
      </c>
      <c r="I1009" t="s">
        <v>21</v>
      </c>
      <c r="J1009" t="s">
        <v>80</v>
      </c>
      <c r="K1009" t="s">
        <v>81</v>
      </c>
      <c r="L1009" t="s">
        <v>82</v>
      </c>
      <c r="M1009" t="s">
        <v>83</v>
      </c>
      <c r="N1009" t="s">
        <v>84</v>
      </c>
      <c r="O1009" t="s">
        <v>85</v>
      </c>
      <c r="P1009" t="s">
        <v>72</v>
      </c>
      <c r="Q1009" t="s">
        <v>73</v>
      </c>
      <c r="R1009" s="10">
        <v>515431.38</v>
      </c>
      <c r="S1009" t="s">
        <v>74</v>
      </c>
      <c r="T1009">
        <v>5.4167132841058114E-4</v>
      </c>
      <c r="U1009" s="10">
        <v>9978.3246873480039</v>
      </c>
      <c r="V1009" s="10">
        <v>1177.4423131070646</v>
      </c>
      <c r="W1009" s="10">
        <v>8800.8823742409386</v>
      </c>
      <c r="X1009" t="s">
        <v>19</v>
      </c>
    </row>
    <row r="1010" spans="1:24" x14ac:dyDescent="0.45">
      <c r="A1010" t="s">
        <v>59</v>
      </c>
      <c r="B1010" t="s">
        <v>60</v>
      </c>
      <c r="C1010" t="s">
        <v>172</v>
      </c>
      <c r="D1010" t="s">
        <v>173</v>
      </c>
      <c r="E1010" t="s">
        <v>63</v>
      </c>
      <c r="F1010" t="s">
        <v>77</v>
      </c>
      <c r="G1010" t="s">
        <v>78</v>
      </c>
      <c r="H1010" t="s">
        <v>238</v>
      </c>
      <c r="I1010" t="s">
        <v>21</v>
      </c>
      <c r="J1010" t="s">
        <v>80</v>
      </c>
      <c r="K1010" t="s">
        <v>81</v>
      </c>
      <c r="L1010" t="s">
        <v>112</v>
      </c>
      <c r="M1010" t="s">
        <v>113</v>
      </c>
      <c r="N1010" t="s">
        <v>166</v>
      </c>
      <c r="O1010" t="s">
        <v>167</v>
      </c>
      <c r="P1010" t="s">
        <v>72</v>
      </c>
      <c r="Q1010" t="s">
        <v>73</v>
      </c>
      <c r="R1010" s="10">
        <v>320742.46000000002</v>
      </c>
      <c r="S1010" t="s">
        <v>74</v>
      </c>
      <c r="T1010">
        <v>3.3707104597682373E-4</v>
      </c>
      <c r="U1010" s="10">
        <v>6209.308418316964</v>
      </c>
      <c r="V1010" s="10">
        <v>732.69839336140183</v>
      </c>
      <c r="W1010" s="10">
        <v>5476.610024955562</v>
      </c>
      <c r="X1010" t="s">
        <v>19</v>
      </c>
    </row>
    <row r="1011" spans="1:24" x14ac:dyDescent="0.45">
      <c r="A1011" t="s">
        <v>59</v>
      </c>
      <c r="B1011" t="s">
        <v>60</v>
      </c>
      <c r="C1011" t="s">
        <v>136</v>
      </c>
      <c r="D1011" t="s">
        <v>137</v>
      </c>
      <c r="E1011" t="s">
        <v>63</v>
      </c>
      <c r="F1011" t="s">
        <v>77</v>
      </c>
      <c r="G1011" t="s">
        <v>78</v>
      </c>
      <c r="H1011" t="s">
        <v>238</v>
      </c>
      <c r="I1011" t="s">
        <v>21</v>
      </c>
      <c r="J1011" t="s">
        <v>80</v>
      </c>
      <c r="K1011" t="s">
        <v>81</v>
      </c>
      <c r="L1011" t="s">
        <v>162</v>
      </c>
      <c r="M1011" t="s">
        <v>163</v>
      </c>
      <c r="N1011" t="s">
        <v>241</v>
      </c>
      <c r="O1011" t="s">
        <v>242</v>
      </c>
      <c r="P1011" t="s">
        <v>72</v>
      </c>
      <c r="Q1011" t="s">
        <v>73</v>
      </c>
      <c r="R1011" s="10">
        <v>644431.54</v>
      </c>
      <c r="S1011" t="s">
        <v>74</v>
      </c>
      <c r="T1011">
        <v>6.7723872058677648E-4</v>
      </c>
      <c r="U1011" s="10">
        <v>12475.660959733756</v>
      </c>
      <c r="V1011" s="10">
        <v>1472.1279932485832</v>
      </c>
      <c r="W1011" s="10">
        <v>11003.532966485172</v>
      </c>
      <c r="X1011" t="s">
        <v>19</v>
      </c>
    </row>
    <row r="1012" spans="1:24" x14ac:dyDescent="0.45">
      <c r="A1012" t="s">
        <v>59</v>
      </c>
      <c r="B1012" t="s">
        <v>60</v>
      </c>
      <c r="C1012" t="s">
        <v>172</v>
      </c>
      <c r="D1012" t="s">
        <v>173</v>
      </c>
      <c r="E1012" t="s">
        <v>63</v>
      </c>
      <c r="F1012" t="s">
        <v>77</v>
      </c>
      <c r="G1012" t="s">
        <v>78</v>
      </c>
      <c r="H1012" t="s">
        <v>238</v>
      </c>
      <c r="I1012" t="s">
        <v>21</v>
      </c>
      <c r="J1012" t="s">
        <v>80</v>
      </c>
      <c r="K1012" t="s">
        <v>81</v>
      </c>
      <c r="L1012" t="s">
        <v>112</v>
      </c>
      <c r="M1012" t="s">
        <v>113</v>
      </c>
      <c r="N1012" t="s">
        <v>144</v>
      </c>
      <c r="O1012" t="s">
        <v>145</v>
      </c>
      <c r="P1012" t="s">
        <v>72</v>
      </c>
      <c r="Q1012" t="s">
        <v>73</v>
      </c>
      <c r="R1012" s="10">
        <v>84701.77</v>
      </c>
      <c r="S1012" t="s">
        <v>74</v>
      </c>
      <c r="T1012">
        <v>8.9013828134847965E-5</v>
      </c>
      <c r="U1012" s="10">
        <v>1639.7561255449225</v>
      </c>
      <c r="V1012" s="10">
        <v>193.49122281430087</v>
      </c>
      <c r="W1012" s="10">
        <v>1446.2649027306215</v>
      </c>
      <c r="X1012" t="s">
        <v>19</v>
      </c>
    </row>
    <row r="1013" spans="1:24" x14ac:dyDescent="0.45">
      <c r="A1013" t="s">
        <v>59</v>
      </c>
      <c r="B1013" t="s">
        <v>60</v>
      </c>
      <c r="C1013" t="s">
        <v>75</v>
      </c>
      <c r="D1013" t="s">
        <v>76</v>
      </c>
      <c r="E1013" t="s">
        <v>63</v>
      </c>
      <c r="F1013" t="s">
        <v>77</v>
      </c>
      <c r="G1013" t="s">
        <v>78</v>
      </c>
      <c r="H1013" t="s">
        <v>238</v>
      </c>
      <c r="I1013" t="s">
        <v>21</v>
      </c>
      <c r="J1013" t="s">
        <v>80</v>
      </c>
      <c r="K1013" t="s">
        <v>81</v>
      </c>
      <c r="L1013" t="s">
        <v>162</v>
      </c>
      <c r="M1013" t="s">
        <v>163</v>
      </c>
      <c r="N1013" t="s">
        <v>176</v>
      </c>
      <c r="O1013" t="s">
        <v>177</v>
      </c>
      <c r="P1013" t="s">
        <v>72</v>
      </c>
      <c r="Q1013" t="s">
        <v>73</v>
      </c>
      <c r="R1013" s="10">
        <v>602864.59</v>
      </c>
      <c r="S1013" t="s">
        <v>74</v>
      </c>
      <c r="T1013">
        <v>6.3355565064160499E-4</v>
      </c>
      <c r="U1013" s="10">
        <v>11670.959229383614</v>
      </c>
      <c r="V1013" s="10">
        <v>1377.1731890672665</v>
      </c>
      <c r="W1013" s="10">
        <v>10293.786040316347</v>
      </c>
      <c r="X1013" t="s">
        <v>19</v>
      </c>
    </row>
    <row r="1014" spans="1:24" x14ac:dyDescent="0.45">
      <c r="A1014" t="s">
        <v>59</v>
      </c>
      <c r="B1014" t="s">
        <v>60</v>
      </c>
      <c r="C1014" t="s">
        <v>150</v>
      </c>
      <c r="D1014" t="s">
        <v>151</v>
      </c>
      <c r="E1014" t="s">
        <v>63</v>
      </c>
      <c r="F1014" t="s">
        <v>77</v>
      </c>
      <c r="G1014" t="s">
        <v>78</v>
      </c>
      <c r="H1014" t="s">
        <v>238</v>
      </c>
      <c r="I1014" t="s">
        <v>21</v>
      </c>
      <c r="J1014" t="s">
        <v>80</v>
      </c>
      <c r="K1014" t="s">
        <v>81</v>
      </c>
      <c r="L1014" t="s">
        <v>82</v>
      </c>
      <c r="M1014" t="s">
        <v>83</v>
      </c>
      <c r="N1014" t="s">
        <v>186</v>
      </c>
      <c r="O1014" t="s">
        <v>187</v>
      </c>
      <c r="P1014" t="s">
        <v>72</v>
      </c>
      <c r="Q1014" t="s">
        <v>73</v>
      </c>
      <c r="R1014" s="10">
        <v>85724.040000000008</v>
      </c>
      <c r="S1014" t="s">
        <v>74</v>
      </c>
      <c r="T1014">
        <v>9.0088140585312836E-5</v>
      </c>
      <c r="U1014" s="10">
        <v>1659.5464262016953</v>
      </c>
      <c r="V1014" s="10">
        <v>195.82647829180007</v>
      </c>
      <c r="W1014" s="10">
        <v>1463.7199479098954</v>
      </c>
      <c r="X1014" t="s">
        <v>19</v>
      </c>
    </row>
    <row r="1015" spans="1:24" x14ac:dyDescent="0.45">
      <c r="A1015" t="s">
        <v>59</v>
      </c>
      <c r="B1015" t="s">
        <v>60</v>
      </c>
      <c r="C1015" t="s">
        <v>108</v>
      </c>
      <c r="D1015" t="s">
        <v>109</v>
      </c>
      <c r="E1015" t="s">
        <v>63</v>
      </c>
      <c r="F1015" t="s">
        <v>77</v>
      </c>
      <c r="G1015" t="s">
        <v>78</v>
      </c>
      <c r="H1015" t="s">
        <v>238</v>
      </c>
      <c r="I1015" t="s">
        <v>21</v>
      </c>
      <c r="J1015" t="s">
        <v>80</v>
      </c>
      <c r="K1015" t="s">
        <v>81</v>
      </c>
      <c r="L1015" t="s">
        <v>82</v>
      </c>
      <c r="M1015" t="s">
        <v>83</v>
      </c>
      <c r="N1015" t="s">
        <v>184</v>
      </c>
      <c r="O1015" t="s">
        <v>185</v>
      </c>
      <c r="P1015" t="s">
        <v>72</v>
      </c>
      <c r="Q1015" t="s">
        <v>73</v>
      </c>
      <c r="R1015" s="10">
        <v>1113571.47</v>
      </c>
      <c r="S1015" t="s">
        <v>74</v>
      </c>
      <c r="T1015">
        <v>1.1702619608356473E-3</v>
      </c>
      <c r="U1015" s="10">
        <v>21557.821509096724</v>
      </c>
      <c r="V1015" s="10">
        <v>2543.8229380734138</v>
      </c>
      <c r="W1015" s="10">
        <v>19013.998571023312</v>
      </c>
      <c r="X1015" t="s">
        <v>19</v>
      </c>
    </row>
    <row r="1016" spans="1:24" x14ac:dyDescent="0.45">
      <c r="A1016" t="s">
        <v>59</v>
      </c>
      <c r="B1016" t="s">
        <v>60</v>
      </c>
      <c r="C1016" t="s">
        <v>120</v>
      </c>
      <c r="D1016" t="s">
        <v>121</v>
      </c>
      <c r="E1016" t="s">
        <v>63</v>
      </c>
      <c r="F1016" t="s">
        <v>77</v>
      </c>
      <c r="G1016" t="s">
        <v>78</v>
      </c>
      <c r="H1016" t="s">
        <v>238</v>
      </c>
      <c r="I1016" t="s">
        <v>21</v>
      </c>
      <c r="J1016" t="s">
        <v>80</v>
      </c>
      <c r="K1016" t="s">
        <v>81</v>
      </c>
      <c r="L1016" t="s">
        <v>82</v>
      </c>
      <c r="M1016" t="s">
        <v>83</v>
      </c>
      <c r="N1016" t="s">
        <v>170</v>
      </c>
      <c r="O1016" t="s">
        <v>171</v>
      </c>
      <c r="P1016" t="s">
        <v>72</v>
      </c>
      <c r="Q1016" t="s">
        <v>73</v>
      </c>
      <c r="R1016" s="10">
        <v>1049438.42</v>
      </c>
      <c r="S1016" t="s">
        <v>74</v>
      </c>
      <c r="T1016">
        <v>1.1028639797726351E-3</v>
      </c>
      <c r="U1016" s="10">
        <v>20316.258769765791</v>
      </c>
      <c r="V1016" s="10">
        <v>2397.3185348323636</v>
      </c>
      <c r="W1016" s="10">
        <v>17918.940234933427</v>
      </c>
      <c r="X1016" t="s">
        <v>19</v>
      </c>
    </row>
    <row r="1017" spans="1:24" x14ac:dyDescent="0.45">
      <c r="A1017" t="s">
        <v>59</v>
      </c>
      <c r="B1017" t="s">
        <v>60</v>
      </c>
      <c r="C1017" t="s">
        <v>120</v>
      </c>
      <c r="D1017" t="s">
        <v>121</v>
      </c>
      <c r="E1017" t="s">
        <v>63</v>
      </c>
      <c r="F1017" t="s">
        <v>77</v>
      </c>
      <c r="G1017" t="s">
        <v>78</v>
      </c>
      <c r="H1017" t="s">
        <v>238</v>
      </c>
      <c r="I1017" t="s">
        <v>21</v>
      </c>
      <c r="J1017" t="s">
        <v>80</v>
      </c>
      <c r="K1017" t="s">
        <v>81</v>
      </c>
      <c r="L1017" t="s">
        <v>112</v>
      </c>
      <c r="M1017" t="s">
        <v>113</v>
      </c>
      <c r="N1017" t="s">
        <v>152</v>
      </c>
      <c r="O1017" t="s">
        <v>153</v>
      </c>
      <c r="P1017" t="s">
        <v>72</v>
      </c>
      <c r="Q1017" t="s">
        <v>73</v>
      </c>
      <c r="R1017" s="10">
        <v>623348.07000000007</v>
      </c>
      <c r="S1017" t="s">
        <v>74</v>
      </c>
      <c r="T1017">
        <v>6.5508191825470921E-4</v>
      </c>
      <c r="U1017" s="10">
        <v>12067.502439784967</v>
      </c>
      <c r="V1017" s="10">
        <v>1423.965287894626</v>
      </c>
      <c r="W1017" s="10">
        <v>10643.537151890341</v>
      </c>
      <c r="X1017" t="s">
        <v>19</v>
      </c>
    </row>
    <row r="1018" spans="1:24" x14ac:dyDescent="0.45">
      <c r="A1018" t="s">
        <v>59</v>
      </c>
      <c r="B1018" t="s">
        <v>60</v>
      </c>
      <c r="C1018" t="s">
        <v>120</v>
      </c>
      <c r="D1018" t="s">
        <v>121</v>
      </c>
      <c r="E1018" t="s">
        <v>63</v>
      </c>
      <c r="F1018" t="s">
        <v>77</v>
      </c>
      <c r="G1018" t="s">
        <v>78</v>
      </c>
      <c r="H1018" t="s">
        <v>238</v>
      </c>
      <c r="I1018" t="s">
        <v>21</v>
      </c>
      <c r="J1018" t="s">
        <v>80</v>
      </c>
      <c r="K1018" t="s">
        <v>81</v>
      </c>
      <c r="L1018" t="s">
        <v>82</v>
      </c>
      <c r="M1018" t="s">
        <v>83</v>
      </c>
      <c r="N1018" t="s">
        <v>184</v>
      </c>
      <c r="O1018" t="s">
        <v>185</v>
      </c>
      <c r="P1018" t="s">
        <v>72</v>
      </c>
      <c r="Q1018" t="s">
        <v>73</v>
      </c>
      <c r="R1018" s="10">
        <v>1828767.4</v>
      </c>
      <c r="S1018" t="s">
        <v>74</v>
      </c>
      <c r="T1018">
        <v>1.921867595473067E-3</v>
      </c>
      <c r="U1018" s="10">
        <v>35403.422459139416</v>
      </c>
      <c r="V1018" s="10">
        <v>4177.6038501784515</v>
      </c>
      <c r="W1018" s="10">
        <v>31225.818608960966</v>
      </c>
      <c r="X1018" t="s">
        <v>19</v>
      </c>
    </row>
    <row r="1019" spans="1:24" x14ac:dyDescent="0.45">
      <c r="A1019" t="s">
        <v>59</v>
      </c>
      <c r="B1019" t="s">
        <v>60</v>
      </c>
      <c r="C1019" t="s">
        <v>108</v>
      </c>
      <c r="D1019" t="s">
        <v>109</v>
      </c>
      <c r="E1019" t="s">
        <v>63</v>
      </c>
      <c r="F1019" t="s">
        <v>77</v>
      </c>
      <c r="G1019" t="s">
        <v>78</v>
      </c>
      <c r="H1019" t="s">
        <v>238</v>
      </c>
      <c r="I1019" t="s">
        <v>21</v>
      </c>
      <c r="J1019" t="s">
        <v>80</v>
      </c>
      <c r="K1019" t="s">
        <v>81</v>
      </c>
      <c r="L1019" t="s">
        <v>162</v>
      </c>
      <c r="M1019" t="s">
        <v>163</v>
      </c>
      <c r="N1019" t="s">
        <v>164</v>
      </c>
      <c r="O1019" t="s">
        <v>165</v>
      </c>
      <c r="P1019" t="s">
        <v>72</v>
      </c>
      <c r="Q1019" t="s">
        <v>73</v>
      </c>
      <c r="R1019" s="10">
        <v>18223.920000000002</v>
      </c>
      <c r="S1019" t="s">
        <v>74</v>
      </c>
      <c r="T1019">
        <v>1.9151676320615482E-5</v>
      </c>
      <c r="U1019" s="10">
        <v>352.79999994617145</v>
      </c>
      <c r="V1019" s="10">
        <v>41.630399993648233</v>
      </c>
      <c r="W1019" s="10">
        <v>311.16959995252324</v>
      </c>
      <c r="X1019" t="s">
        <v>19</v>
      </c>
    </row>
    <row r="1020" spans="1:24" x14ac:dyDescent="0.45">
      <c r="A1020" t="s">
        <v>59</v>
      </c>
      <c r="B1020" t="s">
        <v>60</v>
      </c>
      <c r="C1020" t="s">
        <v>168</v>
      </c>
      <c r="D1020" t="s">
        <v>169</v>
      </c>
      <c r="E1020" t="s">
        <v>63</v>
      </c>
      <c r="F1020" t="s">
        <v>77</v>
      </c>
      <c r="G1020" t="s">
        <v>78</v>
      </c>
      <c r="H1020" t="s">
        <v>238</v>
      </c>
      <c r="I1020" t="s">
        <v>21</v>
      </c>
      <c r="J1020" t="s">
        <v>80</v>
      </c>
      <c r="K1020" t="s">
        <v>81</v>
      </c>
      <c r="L1020" t="s">
        <v>94</v>
      </c>
      <c r="M1020" t="s">
        <v>95</v>
      </c>
      <c r="N1020" t="s">
        <v>96</v>
      </c>
      <c r="O1020" t="s">
        <v>97</v>
      </c>
      <c r="P1020" t="s">
        <v>72</v>
      </c>
      <c r="Q1020" t="s">
        <v>73</v>
      </c>
      <c r="R1020" s="10">
        <v>8821810.8699999992</v>
      </c>
      <c r="S1020" t="s">
        <v>74</v>
      </c>
      <c r="T1020">
        <v>9.270917911400358E-3</v>
      </c>
      <c r="U1020" s="10">
        <v>170782.95308918905</v>
      </c>
      <c r="V1020" s="10">
        <v>20152.388464524309</v>
      </c>
      <c r="W1020" s="10">
        <v>150630.56462466475</v>
      </c>
      <c r="X1020" t="s">
        <v>19</v>
      </c>
    </row>
    <row r="1021" spans="1:24" x14ac:dyDescent="0.45">
      <c r="A1021" t="s">
        <v>59</v>
      </c>
      <c r="B1021" t="s">
        <v>60</v>
      </c>
      <c r="C1021" t="s">
        <v>108</v>
      </c>
      <c r="D1021" t="s">
        <v>109</v>
      </c>
      <c r="E1021" t="s">
        <v>63</v>
      </c>
      <c r="F1021" t="s">
        <v>77</v>
      </c>
      <c r="G1021" t="s">
        <v>78</v>
      </c>
      <c r="H1021" t="s">
        <v>238</v>
      </c>
      <c r="I1021" t="s">
        <v>21</v>
      </c>
      <c r="J1021" t="s">
        <v>80</v>
      </c>
      <c r="K1021" t="s">
        <v>81</v>
      </c>
      <c r="L1021" t="s">
        <v>82</v>
      </c>
      <c r="M1021" t="s">
        <v>83</v>
      </c>
      <c r="N1021" t="s">
        <v>102</v>
      </c>
      <c r="O1021" t="s">
        <v>103</v>
      </c>
      <c r="P1021" t="s">
        <v>72</v>
      </c>
      <c r="Q1021" t="s">
        <v>73</v>
      </c>
      <c r="R1021" s="10">
        <v>853989.44000000006</v>
      </c>
      <c r="S1021" t="s">
        <v>74</v>
      </c>
      <c r="T1021">
        <v>8.9746494366215802E-4</v>
      </c>
      <c r="U1021" s="10">
        <v>16532.528368541509</v>
      </c>
      <c r="V1021" s="10">
        <v>1950.8383474878981</v>
      </c>
      <c r="W1021" s="10">
        <v>14581.690021053611</v>
      </c>
      <c r="X1021" t="s">
        <v>19</v>
      </c>
    </row>
    <row r="1022" spans="1:24" x14ac:dyDescent="0.45">
      <c r="A1022" t="s">
        <v>59</v>
      </c>
      <c r="B1022" t="s">
        <v>60</v>
      </c>
      <c r="C1022" t="s">
        <v>61</v>
      </c>
      <c r="D1022" t="s">
        <v>62</v>
      </c>
      <c r="E1022" t="s">
        <v>63</v>
      </c>
      <c r="F1022" t="s">
        <v>77</v>
      </c>
      <c r="G1022" t="s">
        <v>78</v>
      </c>
      <c r="H1022" t="s">
        <v>238</v>
      </c>
      <c r="I1022" t="s">
        <v>21</v>
      </c>
      <c r="J1022" t="s">
        <v>80</v>
      </c>
      <c r="K1022" t="s">
        <v>81</v>
      </c>
      <c r="L1022" t="s">
        <v>68</v>
      </c>
      <c r="M1022" t="s">
        <v>69</v>
      </c>
      <c r="N1022" t="s">
        <v>130</v>
      </c>
      <c r="O1022" t="s">
        <v>131</v>
      </c>
      <c r="P1022" t="s">
        <v>72</v>
      </c>
      <c r="Q1022" t="s">
        <v>73</v>
      </c>
      <c r="R1022" s="10">
        <v>5111616.76</v>
      </c>
      <c r="S1022" t="s">
        <v>74</v>
      </c>
      <c r="T1022">
        <v>5.3718425927326945E-3</v>
      </c>
      <c r="U1022" s="10">
        <v>98956.66753655902</v>
      </c>
      <c r="V1022" s="10">
        <v>11676.886769313965</v>
      </c>
      <c r="W1022" s="10">
        <v>87279.780767245058</v>
      </c>
      <c r="X1022" t="s">
        <v>19</v>
      </c>
    </row>
    <row r="1023" spans="1:24" x14ac:dyDescent="0.45">
      <c r="A1023" t="s">
        <v>59</v>
      </c>
      <c r="B1023" t="s">
        <v>60</v>
      </c>
      <c r="C1023" t="s">
        <v>91</v>
      </c>
      <c r="D1023" t="s">
        <v>92</v>
      </c>
      <c r="E1023" t="s">
        <v>63</v>
      </c>
      <c r="F1023" t="s">
        <v>77</v>
      </c>
      <c r="G1023" t="s">
        <v>78</v>
      </c>
      <c r="H1023" t="s">
        <v>238</v>
      </c>
      <c r="I1023" t="s">
        <v>21</v>
      </c>
      <c r="J1023" t="s">
        <v>80</v>
      </c>
      <c r="K1023" t="s">
        <v>81</v>
      </c>
      <c r="L1023" t="s">
        <v>82</v>
      </c>
      <c r="M1023" t="s">
        <v>83</v>
      </c>
      <c r="N1023" t="s">
        <v>174</v>
      </c>
      <c r="O1023" t="s">
        <v>175</v>
      </c>
      <c r="P1023" t="s">
        <v>72</v>
      </c>
      <c r="Q1023" t="s">
        <v>73</v>
      </c>
      <c r="R1023" s="10">
        <v>156999.18</v>
      </c>
      <c r="S1023" t="s">
        <v>74</v>
      </c>
      <c r="T1023">
        <v>1.6499180626133384E-4</v>
      </c>
      <c r="U1023" s="10">
        <v>3039.3741135578375</v>
      </c>
      <c r="V1023" s="10">
        <v>358.64614539982483</v>
      </c>
      <c r="W1023" s="10">
        <v>2680.7279681580126</v>
      </c>
      <c r="X1023" t="s">
        <v>19</v>
      </c>
    </row>
    <row r="1024" spans="1:24" x14ac:dyDescent="0.45">
      <c r="A1024" t="s">
        <v>59</v>
      </c>
      <c r="B1024" t="s">
        <v>60</v>
      </c>
      <c r="C1024" t="s">
        <v>138</v>
      </c>
      <c r="D1024" t="s">
        <v>139</v>
      </c>
      <c r="E1024" t="s">
        <v>63</v>
      </c>
      <c r="F1024" t="s">
        <v>77</v>
      </c>
      <c r="G1024" t="s">
        <v>78</v>
      </c>
      <c r="H1024" t="s">
        <v>238</v>
      </c>
      <c r="I1024" t="s">
        <v>21</v>
      </c>
      <c r="J1024" t="s">
        <v>80</v>
      </c>
      <c r="K1024" t="s">
        <v>81</v>
      </c>
      <c r="L1024" t="s">
        <v>68</v>
      </c>
      <c r="M1024" t="s">
        <v>69</v>
      </c>
      <c r="N1024" t="s">
        <v>122</v>
      </c>
      <c r="O1024" t="s">
        <v>123</v>
      </c>
      <c r="P1024" t="s">
        <v>72</v>
      </c>
      <c r="Q1024" t="s">
        <v>73</v>
      </c>
      <c r="R1024" s="10">
        <v>1417002.13</v>
      </c>
      <c r="S1024" t="s">
        <v>74</v>
      </c>
      <c r="T1024">
        <v>1.4891398853475375E-3</v>
      </c>
      <c r="U1024" s="10">
        <v>27431.98781533966</v>
      </c>
      <c r="V1024" s="10">
        <v>3236.97456221008</v>
      </c>
      <c r="W1024" s="10">
        <v>24195.013253129582</v>
      </c>
      <c r="X1024" t="s">
        <v>19</v>
      </c>
    </row>
    <row r="1025" spans="1:24" x14ac:dyDescent="0.45">
      <c r="A1025" t="s">
        <v>59</v>
      </c>
      <c r="B1025" t="s">
        <v>60</v>
      </c>
      <c r="C1025" t="s">
        <v>108</v>
      </c>
      <c r="D1025" t="s">
        <v>109</v>
      </c>
      <c r="E1025" t="s">
        <v>63</v>
      </c>
      <c r="F1025" t="s">
        <v>77</v>
      </c>
      <c r="G1025" t="s">
        <v>78</v>
      </c>
      <c r="H1025" t="s">
        <v>238</v>
      </c>
      <c r="I1025" t="s">
        <v>21</v>
      </c>
      <c r="J1025" t="s">
        <v>80</v>
      </c>
      <c r="K1025" t="s">
        <v>81</v>
      </c>
      <c r="L1025" t="s">
        <v>82</v>
      </c>
      <c r="M1025" t="s">
        <v>83</v>
      </c>
      <c r="N1025" t="s">
        <v>186</v>
      </c>
      <c r="O1025" t="s">
        <v>187</v>
      </c>
      <c r="P1025" t="s">
        <v>72</v>
      </c>
      <c r="Q1025" t="s">
        <v>73</v>
      </c>
      <c r="R1025" s="10">
        <v>55469.65</v>
      </c>
      <c r="S1025" t="s">
        <v>74</v>
      </c>
      <c r="T1025">
        <v>5.8293538515194777E-5</v>
      </c>
      <c r="U1025" s="10">
        <v>1073.8464895046811</v>
      </c>
      <c r="V1025" s="10">
        <v>126.71388576155238</v>
      </c>
      <c r="W1025" s="10">
        <v>947.13260374312881</v>
      </c>
      <c r="X1025" t="s">
        <v>19</v>
      </c>
    </row>
    <row r="1026" spans="1:24" x14ac:dyDescent="0.45">
      <c r="A1026" t="s">
        <v>59</v>
      </c>
      <c r="B1026" t="s">
        <v>60</v>
      </c>
      <c r="C1026" t="s">
        <v>142</v>
      </c>
      <c r="D1026" t="s">
        <v>143</v>
      </c>
      <c r="E1026" t="s">
        <v>63</v>
      </c>
      <c r="F1026" t="s">
        <v>77</v>
      </c>
      <c r="G1026" t="s">
        <v>78</v>
      </c>
      <c r="H1026" t="s">
        <v>238</v>
      </c>
      <c r="I1026" t="s">
        <v>21</v>
      </c>
      <c r="J1026" t="s">
        <v>80</v>
      </c>
      <c r="K1026" t="s">
        <v>81</v>
      </c>
      <c r="L1026" t="s">
        <v>162</v>
      </c>
      <c r="M1026" t="s">
        <v>163</v>
      </c>
      <c r="N1026" t="s">
        <v>273</v>
      </c>
      <c r="O1026" t="s">
        <v>274</v>
      </c>
      <c r="P1026" t="s">
        <v>72</v>
      </c>
      <c r="Q1026" t="s">
        <v>73</v>
      </c>
      <c r="R1026" s="10">
        <v>56640.36</v>
      </c>
      <c r="S1026" t="s">
        <v>74</v>
      </c>
      <c r="T1026">
        <v>5.9523847855079268E-5</v>
      </c>
      <c r="U1026" s="10">
        <v>1096.5104656380806</v>
      </c>
      <c r="V1026" s="10">
        <v>129.38823494529353</v>
      </c>
      <c r="W1026" s="10">
        <v>967.12223069278707</v>
      </c>
      <c r="X1026" t="s">
        <v>19</v>
      </c>
    </row>
    <row r="1027" spans="1:24" x14ac:dyDescent="0.45">
      <c r="A1027" t="s">
        <v>59</v>
      </c>
      <c r="B1027" t="s">
        <v>60</v>
      </c>
      <c r="C1027" t="s">
        <v>140</v>
      </c>
      <c r="D1027" t="s">
        <v>141</v>
      </c>
      <c r="E1027" t="s">
        <v>63</v>
      </c>
      <c r="F1027" t="s">
        <v>77</v>
      </c>
      <c r="G1027" t="s">
        <v>78</v>
      </c>
      <c r="H1027" t="s">
        <v>238</v>
      </c>
      <c r="I1027" t="s">
        <v>21</v>
      </c>
      <c r="J1027" t="s">
        <v>80</v>
      </c>
      <c r="K1027" t="s">
        <v>81</v>
      </c>
      <c r="L1027" t="s">
        <v>82</v>
      </c>
      <c r="M1027" t="s">
        <v>83</v>
      </c>
      <c r="N1027" t="s">
        <v>184</v>
      </c>
      <c r="O1027" t="s">
        <v>185</v>
      </c>
      <c r="P1027" t="s">
        <v>72</v>
      </c>
      <c r="Q1027" t="s">
        <v>73</v>
      </c>
      <c r="R1027" s="10">
        <v>2128232.86</v>
      </c>
      <c r="S1027" t="s">
        <v>74</v>
      </c>
      <c r="T1027">
        <v>2.2365784567545156E-3</v>
      </c>
      <c r="U1027" s="10">
        <v>41200.825776970058</v>
      </c>
      <c r="V1027" s="10">
        <v>4861.6974416824669</v>
      </c>
      <c r="W1027" s="10">
        <v>36339.128335287591</v>
      </c>
      <c r="X1027" t="s">
        <v>19</v>
      </c>
    </row>
    <row r="1028" spans="1:24" x14ac:dyDescent="0.45">
      <c r="A1028" t="s">
        <v>59</v>
      </c>
      <c r="B1028" t="s">
        <v>60</v>
      </c>
      <c r="C1028" t="s">
        <v>110</v>
      </c>
      <c r="D1028" t="s">
        <v>111</v>
      </c>
      <c r="E1028" t="s">
        <v>63</v>
      </c>
      <c r="F1028" t="s">
        <v>77</v>
      </c>
      <c r="G1028" t="s">
        <v>78</v>
      </c>
      <c r="H1028" t="s">
        <v>238</v>
      </c>
      <c r="I1028" t="s">
        <v>21</v>
      </c>
      <c r="J1028" t="s">
        <v>80</v>
      </c>
      <c r="K1028" t="s">
        <v>81</v>
      </c>
      <c r="L1028" t="s">
        <v>162</v>
      </c>
      <c r="M1028" t="s">
        <v>163</v>
      </c>
      <c r="N1028" t="s">
        <v>245</v>
      </c>
      <c r="O1028" t="s">
        <v>246</v>
      </c>
      <c r="P1028" t="s">
        <v>72</v>
      </c>
      <c r="Q1028" t="s">
        <v>73</v>
      </c>
      <c r="R1028" s="10">
        <v>1758428.6800000002</v>
      </c>
      <c r="S1028" t="s">
        <v>74</v>
      </c>
      <c r="T1028">
        <v>1.8479480217344641E-3</v>
      </c>
      <c r="U1028" s="10">
        <v>34041.723087532555</v>
      </c>
      <c r="V1028" s="10">
        <v>4016.9233243288418</v>
      </c>
      <c r="W1028" s="10">
        <v>30024.799763203715</v>
      </c>
      <c r="X1028" t="s">
        <v>19</v>
      </c>
    </row>
    <row r="1029" spans="1:24" x14ac:dyDescent="0.45">
      <c r="A1029" t="s">
        <v>59</v>
      </c>
      <c r="B1029" t="s">
        <v>60</v>
      </c>
      <c r="C1029" t="s">
        <v>91</v>
      </c>
      <c r="D1029" t="s">
        <v>92</v>
      </c>
      <c r="E1029" t="s">
        <v>63</v>
      </c>
      <c r="F1029" t="s">
        <v>77</v>
      </c>
      <c r="G1029" t="s">
        <v>78</v>
      </c>
      <c r="H1029" t="s">
        <v>238</v>
      </c>
      <c r="I1029" t="s">
        <v>21</v>
      </c>
      <c r="J1029" t="s">
        <v>80</v>
      </c>
      <c r="K1029" t="s">
        <v>81</v>
      </c>
      <c r="L1029" t="s">
        <v>94</v>
      </c>
      <c r="M1029" t="s">
        <v>95</v>
      </c>
      <c r="N1029" t="s">
        <v>106</v>
      </c>
      <c r="O1029" t="s">
        <v>107</v>
      </c>
      <c r="P1029" t="s">
        <v>72</v>
      </c>
      <c r="Q1029" t="s">
        <v>73</v>
      </c>
      <c r="R1029" s="10">
        <v>198493.19</v>
      </c>
      <c r="S1029" t="s">
        <v>74</v>
      </c>
      <c r="T1029">
        <v>2.085982229249486E-4</v>
      </c>
      <c r="U1029" s="10">
        <v>3842.6637859096941</v>
      </c>
      <c r="V1029" s="10">
        <v>453.43432673734395</v>
      </c>
      <c r="W1029" s="10">
        <v>3389.2294591723503</v>
      </c>
      <c r="X1029" t="s">
        <v>19</v>
      </c>
    </row>
    <row r="1030" spans="1:24" x14ac:dyDescent="0.45">
      <c r="A1030" t="s">
        <v>59</v>
      </c>
      <c r="B1030" t="s">
        <v>60</v>
      </c>
      <c r="C1030" t="s">
        <v>61</v>
      </c>
      <c r="D1030" t="s">
        <v>62</v>
      </c>
      <c r="E1030" t="s">
        <v>63</v>
      </c>
      <c r="F1030" t="s">
        <v>77</v>
      </c>
      <c r="G1030" t="s">
        <v>78</v>
      </c>
      <c r="H1030" t="s">
        <v>238</v>
      </c>
      <c r="I1030" t="s">
        <v>21</v>
      </c>
      <c r="J1030" t="s">
        <v>80</v>
      </c>
      <c r="K1030" t="s">
        <v>81</v>
      </c>
      <c r="L1030" t="s">
        <v>162</v>
      </c>
      <c r="M1030" t="s">
        <v>163</v>
      </c>
      <c r="N1030" t="s">
        <v>176</v>
      </c>
      <c r="O1030" t="s">
        <v>177</v>
      </c>
      <c r="P1030" t="s">
        <v>72</v>
      </c>
      <c r="Q1030" t="s">
        <v>73</v>
      </c>
      <c r="R1030" s="10">
        <v>87759.7</v>
      </c>
      <c r="S1030" t="s">
        <v>74</v>
      </c>
      <c r="T1030">
        <v>9.2227433416867401E-5</v>
      </c>
      <c r="U1030" s="10">
        <v>1698.9551180687808</v>
      </c>
      <c r="V1030" s="10">
        <v>200.47670393211615</v>
      </c>
      <c r="W1030" s="10">
        <v>1498.4784141366647</v>
      </c>
      <c r="X1030" t="s">
        <v>19</v>
      </c>
    </row>
    <row r="1031" spans="1:24" x14ac:dyDescent="0.45">
      <c r="A1031" t="s">
        <v>59</v>
      </c>
      <c r="B1031" t="s">
        <v>60</v>
      </c>
      <c r="C1031" t="s">
        <v>104</v>
      </c>
      <c r="D1031" t="s">
        <v>105</v>
      </c>
      <c r="E1031" t="s">
        <v>63</v>
      </c>
      <c r="F1031" t="s">
        <v>77</v>
      </c>
      <c r="G1031" t="s">
        <v>78</v>
      </c>
      <c r="H1031" t="s">
        <v>238</v>
      </c>
      <c r="I1031" t="s">
        <v>21</v>
      </c>
      <c r="J1031" t="s">
        <v>80</v>
      </c>
      <c r="K1031" t="s">
        <v>81</v>
      </c>
      <c r="L1031" t="s">
        <v>82</v>
      </c>
      <c r="M1031" t="s">
        <v>83</v>
      </c>
      <c r="N1031" t="s">
        <v>170</v>
      </c>
      <c r="O1031" t="s">
        <v>171</v>
      </c>
      <c r="P1031" t="s">
        <v>72</v>
      </c>
      <c r="Q1031" t="s">
        <v>73</v>
      </c>
      <c r="R1031" s="10">
        <v>750342.48</v>
      </c>
      <c r="S1031" t="s">
        <v>74</v>
      </c>
      <c r="T1031">
        <v>7.8854145027896811E-4</v>
      </c>
      <c r="U1031" s="10">
        <v>14526.009053135116</v>
      </c>
      <c r="V1031" s="10">
        <v>1714.0690682699437</v>
      </c>
      <c r="W1031" s="10">
        <v>12811.939984865172</v>
      </c>
      <c r="X1031" t="s">
        <v>19</v>
      </c>
    </row>
    <row r="1032" spans="1:24" x14ac:dyDescent="0.45">
      <c r="A1032" t="s">
        <v>59</v>
      </c>
      <c r="B1032" t="s">
        <v>60</v>
      </c>
      <c r="C1032" t="s">
        <v>108</v>
      </c>
      <c r="D1032" t="s">
        <v>109</v>
      </c>
      <c r="E1032" t="s">
        <v>63</v>
      </c>
      <c r="F1032" t="s">
        <v>77</v>
      </c>
      <c r="G1032" t="s">
        <v>78</v>
      </c>
      <c r="H1032" t="s">
        <v>238</v>
      </c>
      <c r="I1032" t="s">
        <v>21</v>
      </c>
      <c r="J1032" t="s">
        <v>80</v>
      </c>
      <c r="K1032" t="s">
        <v>81</v>
      </c>
      <c r="L1032" t="s">
        <v>211</v>
      </c>
      <c r="M1032" t="s">
        <v>212</v>
      </c>
      <c r="N1032" t="s">
        <v>213</v>
      </c>
      <c r="O1032" t="s">
        <v>214</v>
      </c>
      <c r="P1032" t="s">
        <v>72</v>
      </c>
      <c r="Q1032" t="s">
        <v>73</v>
      </c>
      <c r="R1032" s="10">
        <v>231342.23</v>
      </c>
      <c r="S1032" t="s">
        <v>74</v>
      </c>
      <c r="T1032">
        <v>2.4311956528833424E-4</v>
      </c>
      <c r="U1032" s="10">
        <v>4478.5939979733876</v>
      </c>
      <c r="V1032" s="10">
        <v>528.47409176085978</v>
      </c>
      <c r="W1032" s="10">
        <v>3950.1199062125279</v>
      </c>
      <c r="X1032" t="s">
        <v>19</v>
      </c>
    </row>
    <row r="1033" spans="1:24" x14ac:dyDescent="0.45">
      <c r="A1033" t="s">
        <v>59</v>
      </c>
      <c r="B1033" t="s">
        <v>60</v>
      </c>
      <c r="C1033" t="s">
        <v>91</v>
      </c>
      <c r="D1033" t="s">
        <v>92</v>
      </c>
      <c r="E1033" t="s">
        <v>63</v>
      </c>
      <c r="F1033" t="s">
        <v>77</v>
      </c>
      <c r="G1033" t="s">
        <v>78</v>
      </c>
      <c r="H1033" t="s">
        <v>238</v>
      </c>
      <c r="I1033" t="s">
        <v>21</v>
      </c>
      <c r="J1033" t="s">
        <v>80</v>
      </c>
      <c r="K1033" t="s">
        <v>81</v>
      </c>
      <c r="L1033" t="s">
        <v>112</v>
      </c>
      <c r="M1033" t="s">
        <v>113</v>
      </c>
      <c r="N1033" t="s">
        <v>188</v>
      </c>
      <c r="O1033" t="s">
        <v>189</v>
      </c>
      <c r="P1033" t="s">
        <v>72</v>
      </c>
      <c r="Q1033" t="s">
        <v>73</v>
      </c>
      <c r="R1033" s="10">
        <v>543749.57999999996</v>
      </c>
      <c r="S1033" t="s">
        <v>74</v>
      </c>
      <c r="T1033">
        <v>5.7143117153886825E-4</v>
      </c>
      <c r="U1033" s="10">
        <v>10526.541589006685</v>
      </c>
      <c r="V1033" s="10">
        <v>1242.1319075027889</v>
      </c>
      <c r="W1033" s="10">
        <v>9284.4096815038956</v>
      </c>
      <c r="X1033" t="s">
        <v>19</v>
      </c>
    </row>
    <row r="1034" spans="1:24" x14ac:dyDescent="0.45">
      <c r="A1034" t="s">
        <v>59</v>
      </c>
      <c r="B1034" t="s">
        <v>60</v>
      </c>
      <c r="C1034" t="s">
        <v>142</v>
      </c>
      <c r="D1034" t="s">
        <v>143</v>
      </c>
      <c r="E1034" t="s">
        <v>63</v>
      </c>
      <c r="F1034" t="s">
        <v>77</v>
      </c>
      <c r="G1034" t="s">
        <v>78</v>
      </c>
      <c r="H1034" t="s">
        <v>238</v>
      </c>
      <c r="I1034" t="s">
        <v>21</v>
      </c>
      <c r="J1034" t="s">
        <v>80</v>
      </c>
      <c r="K1034" t="s">
        <v>81</v>
      </c>
      <c r="L1034" t="s">
        <v>211</v>
      </c>
      <c r="M1034" t="s">
        <v>212</v>
      </c>
      <c r="N1034" t="s">
        <v>213</v>
      </c>
      <c r="O1034" t="s">
        <v>214</v>
      </c>
      <c r="P1034" t="s">
        <v>72</v>
      </c>
      <c r="Q1034" t="s">
        <v>73</v>
      </c>
      <c r="R1034" s="10">
        <v>59784.93</v>
      </c>
      <c r="S1034" t="s">
        <v>74</v>
      </c>
      <c r="T1034">
        <v>6.2828503868029157E-5</v>
      </c>
      <c r="U1034" s="10">
        <v>1157.386736815233</v>
      </c>
      <c r="V1034" s="10">
        <v>136.57163494419751</v>
      </c>
      <c r="W1034" s="10">
        <v>1020.8151018710355</v>
      </c>
      <c r="X1034" t="s">
        <v>19</v>
      </c>
    </row>
    <row r="1035" spans="1:24" x14ac:dyDescent="0.45">
      <c r="A1035" t="s">
        <v>59</v>
      </c>
      <c r="B1035" t="s">
        <v>60</v>
      </c>
      <c r="C1035" t="s">
        <v>136</v>
      </c>
      <c r="D1035" t="s">
        <v>137</v>
      </c>
      <c r="E1035" t="s">
        <v>63</v>
      </c>
      <c r="F1035" t="s">
        <v>77</v>
      </c>
      <c r="G1035" t="s">
        <v>78</v>
      </c>
      <c r="H1035" t="s">
        <v>238</v>
      </c>
      <c r="I1035" t="s">
        <v>21</v>
      </c>
      <c r="J1035" t="s">
        <v>80</v>
      </c>
      <c r="K1035" t="s">
        <v>81</v>
      </c>
      <c r="L1035" t="s">
        <v>82</v>
      </c>
      <c r="M1035" t="s">
        <v>83</v>
      </c>
      <c r="N1035" t="s">
        <v>174</v>
      </c>
      <c r="O1035" t="s">
        <v>175</v>
      </c>
      <c r="P1035" t="s">
        <v>72</v>
      </c>
      <c r="Q1035" t="s">
        <v>73</v>
      </c>
      <c r="R1035" s="10">
        <v>338996.77</v>
      </c>
      <c r="S1035" t="s">
        <v>74</v>
      </c>
      <c r="T1035">
        <v>3.5625465941323996E-4</v>
      </c>
      <c r="U1035" s="10">
        <v>6562.6967434971339</v>
      </c>
      <c r="V1035" s="10">
        <v>774.39821573266181</v>
      </c>
      <c r="W1035" s="10">
        <v>5788.2985277644721</v>
      </c>
      <c r="X1035" t="s">
        <v>19</v>
      </c>
    </row>
    <row r="1036" spans="1:24" x14ac:dyDescent="0.45">
      <c r="A1036" t="s">
        <v>59</v>
      </c>
      <c r="B1036" t="s">
        <v>60</v>
      </c>
      <c r="C1036" t="s">
        <v>180</v>
      </c>
      <c r="D1036" t="s">
        <v>181</v>
      </c>
      <c r="E1036" t="s">
        <v>63</v>
      </c>
      <c r="F1036" t="s">
        <v>77</v>
      </c>
      <c r="G1036" t="s">
        <v>78</v>
      </c>
      <c r="H1036" t="s">
        <v>238</v>
      </c>
      <c r="I1036" t="s">
        <v>21</v>
      </c>
      <c r="J1036" t="s">
        <v>80</v>
      </c>
      <c r="K1036" t="s">
        <v>81</v>
      </c>
      <c r="L1036" t="s">
        <v>112</v>
      </c>
      <c r="M1036" t="s">
        <v>113</v>
      </c>
      <c r="N1036" t="s">
        <v>144</v>
      </c>
      <c r="O1036" t="s">
        <v>145</v>
      </c>
      <c r="P1036" t="s">
        <v>72</v>
      </c>
      <c r="Q1036" t="s">
        <v>73</v>
      </c>
      <c r="R1036" s="10">
        <v>343089.69</v>
      </c>
      <c r="S1036" t="s">
        <v>74</v>
      </c>
      <c r="T1036">
        <v>3.6055594470455892E-4</v>
      </c>
      <c r="U1036" s="10">
        <v>6641.9322853443146</v>
      </c>
      <c r="V1036" s="10">
        <v>783.74800967062913</v>
      </c>
      <c r="W1036" s="10">
        <v>5858.1842756736851</v>
      </c>
      <c r="X1036" t="s">
        <v>19</v>
      </c>
    </row>
    <row r="1037" spans="1:24" x14ac:dyDescent="0.45">
      <c r="A1037" t="s">
        <v>59</v>
      </c>
      <c r="B1037" t="s">
        <v>60</v>
      </c>
      <c r="C1037" t="s">
        <v>142</v>
      </c>
      <c r="D1037" t="s">
        <v>143</v>
      </c>
      <c r="E1037" t="s">
        <v>63</v>
      </c>
      <c r="F1037" t="s">
        <v>77</v>
      </c>
      <c r="G1037" t="s">
        <v>78</v>
      </c>
      <c r="H1037" t="s">
        <v>238</v>
      </c>
      <c r="I1037" t="s">
        <v>21</v>
      </c>
      <c r="J1037" t="s">
        <v>80</v>
      </c>
      <c r="K1037" t="s">
        <v>81</v>
      </c>
      <c r="L1037" t="s">
        <v>162</v>
      </c>
      <c r="M1037" t="s">
        <v>163</v>
      </c>
      <c r="N1037" t="s">
        <v>247</v>
      </c>
      <c r="O1037" t="s">
        <v>248</v>
      </c>
      <c r="P1037" t="s">
        <v>72</v>
      </c>
      <c r="Q1037" t="s">
        <v>73</v>
      </c>
      <c r="R1037" s="10">
        <v>36540.959999999999</v>
      </c>
      <c r="S1037" t="s">
        <v>74</v>
      </c>
      <c r="T1037">
        <v>3.8401213260624357E-5</v>
      </c>
      <c r="U1037" s="10">
        <v>707.4027259795397</v>
      </c>
      <c r="V1037" s="10">
        <v>83.473521665585693</v>
      </c>
      <c r="W1037" s="10">
        <v>623.92920431395396</v>
      </c>
      <c r="X1037" t="s">
        <v>19</v>
      </c>
    </row>
    <row r="1038" spans="1:24" x14ac:dyDescent="0.45">
      <c r="A1038" t="s">
        <v>59</v>
      </c>
      <c r="B1038" t="s">
        <v>60</v>
      </c>
      <c r="C1038" t="s">
        <v>136</v>
      </c>
      <c r="D1038" t="s">
        <v>137</v>
      </c>
      <c r="E1038" t="s">
        <v>63</v>
      </c>
      <c r="F1038" t="s">
        <v>77</v>
      </c>
      <c r="G1038" t="s">
        <v>78</v>
      </c>
      <c r="H1038" t="s">
        <v>238</v>
      </c>
      <c r="I1038" t="s">
        <v>21</v>
      </c>
      <c r="J1038" t="s">
        <v>80</v>
      </c>
      <c r="K1038" t="s">
        <v>81</v>
      </c>
      <c r="L1038" t="s">
        <v>68</v>
      </c>
      <c r="M1038" t="s">
        <v>69</v>
      </c>
      <c r="N1038" t="s">
        <v>70</v>
      </c>
      <c r="O1038" t="s">
        <v>71</v>
      </c>
      <c r="P1038" t="s">
        <v>72</v>
      </c>
      <c r="Q1038" t="s">
        <v>73</v>
      </c>
      <c r="R1038" s="10">
        <v>1466712.24</v>
      </c>
      <c r="S1038" t="s">
        <v>74</v>
      </c>
      <c r="T1038">
        <v>1.5413806730914582E-3</v>
      </c>
      <c r="U1038" s="10">
        <v>28394.334379927532</v>
      </c>
      <c r="V1038" s="10">
        <v>3350.5314568314488</v>
      </c>
      <c r="W1038" s="10">
        <v>25043.802923096082</v>
      </c>
      <c r="X1038" t="s">
        <v>19</v>
      </c>
    </row>
    <row r="1039" spans="1:24" x14ac:dyDescent="0.45">
      <c r="A1039" t="s">
        <v>59</v>
      </c>
      <c r="B1039" t="s">
        <v>60</v>
      </c>
      <c r="C1039" t="s">
        <v>190</v>
      </c>
      <c r="D1039" t="s">
        <v>191</v>
      </c>
      <c r="E1039" t="s">
        <v>63</v>
      </c>
      <c r="F1039" t="s">
        <v>77</v>
      </c>
      <c r="G1039" t="s">
        <v>78</v>
      </c>
      <c r="H1039" t="s">
        <v>238</v>
      </c>
      <c r="I1039" t="s">
        <v>21</v>
      </c>
      <c r="J1039" t="s">
        <v>80</v>
      </c>
      <c r="K1039" t="s">
        <v>81</v>
      </c>
      <c r="L1039" t="s">
        <v>82</v>
      </c>
      <c r="M1039" t="s">
        <v>83</v>
      </c>
      <c r="N1039" t="s">
        <v>88</v>
      </c>
      <c r="O1039" t="s">
        <v>89</v>
      </c>
      <c r="P1039" t="s">
        <v>72</v>
      </c>
      <c r="Q1039" t="s">
        <v>73</v>
      </c>
      <c r="R1039" s="10">
        <v>627172.86</v>
      </c>
      <c r="S1039" t="s">
        <v>74</v>
      </c>
      <c r="T1039">
        <v>6.5910142339269963E-4</v>
      </c>
      <c r="U1039" s="10">
        <v>12141.547206870979</v>
      </c>
      <c r="V1039" s="10">
        <v>1432.7025704107755</v>
      </c>
      <c r="W1039" s="10">
        <v>10708.844636460204</v>
      </c>
      <c r="X1039" t="s">
        <v>19</v>
      </c>
    </row>
    <row r="1040" spans="1:24" x14ac:dyDescent="0.45">
      <c r="A1040" t="s">
        <v>59</v>
      </c>
      <c r="B1040" t="s">
        <v>60</v>
      </c>
      <c r="C1040" t="s">
        <v>110</v>
      </c>
      <c r="D1040" t="s">
        <v>111</v>
      </c>
      <c r="E1040" t="s">
        <v>63</v>
      </c>
      <c r="F1040" t="s">
        <v>77</v>
      </c>
      <c r="G1040" t="s">
        <v>78</v>
      </c>
      <c r="H1040" t="s">
        <v>238</v>
      </c>
      <c r="I1040" t="s">
        <v>21</v>
      </c>
      <c r="J1040" t="s">
        <v>80</v>
      </c>
      <c r="K1040" t="s">
        <v>81</v>
      </c>
      <c r="L1040" t="s">
        <v>162</v>
      </c>
      <c r="M1040" t="s">
        <v>163</v>
      </c>
      <c r="N1040" t="s">
        <v>243</v>
      </c>
      <c r="O1040" t="s">
        <v>244</v>
      </c>
      <c r="P1040" t="s">
        <v>72</v>
      </c>
      <c r="Q1040" t="s">
        <v>73</v>
      </c>
      <c r="R1040" s="10">
        <v>239987.97</v>
      </c>
      <c r="S1040" t="s">
        <v>74</v>
      </c>
      <c r="T1040">
        <v>2.5220544878827269E-4</v>
      </c>
      <c r="U1040" s="10">
        <v>4645.9683648239125</v>
      </c>
      <c r="V1040" s="10">
        <v>548.22426704922168</v>
      </c>
      <c r="W1040" s="10">
        <v>4097.744097774691</v>
      </c>
      <c r="X1040" t="s">
        <v>19</v>
      </c>
    </row>
    <row r="1041" spans="1:24" x14ac:dyDescent="0.45">
      <c r="A1041" t="s">
        <v>59</v>
      </c>
      <c r="B1041" t="s">
        <v>60</v>
      </c>
      <c r="C1041" t="s">
        <v>140</v>
      </c>
      <c r="D1041" t="s">
        <v>141</v>
      </c>
      <c r="E1041" t="s">
        <v>63</v>
      </c>
      <c r="F1041" t="s">
        <v>77</v>
      </c>
      <c r="G1041" t="s">
        <v>78</v>
      </c>
      <c r="H1041" t="s">
        <v>238</v>
      </c>
      <c r="I1041" t="s">
        <v>21</v>
      </c>
      <c r="J1041" t="s">
        <v>80</v>
      </c>
      <c r="K1041" t="s">
        <v>81</v>
      </c>
      <c r="L1041" t="s">
        <v>162</v>
      </c>
      <c r="M1041" t="s">
        <v>163</v>
      </c>
      <c r="N1041" t="s">
        <v>273</v>
      </c>
      <c r="O1041" t="s">
        <v>274</v>
      </c>
      <c r="P1041" t="s">
        <v>72</v>
      </c>
      <c r="Q1041" t="s">
        <v>73</v>
      </c>
      <c r="R1041" s="10">
        <v>111019.98</v>
      </c>
      <c r="S1041" t="s">
        <v>74</v>
      </c>
      <c r="T1041">
        <v>1.1667186434538804E-4</v>
      </c>
      <c r="U1041" s="10">
        <v>2149.2548769981404</v>
      </c>
      <c r="V1041" s="10">
        <v>253.61207548578059</v>
      </c>
      <c r="W1041" s="10">
        <v>1895.6428015123599</v>
      </c>
      <c r="X1041" t="s">
        <v>19</v>
      </c>
    </row>
    <row r="1042" spans="1:24" x14ac:dyDescent="0.45">
      <c r="A1042" t="s">
        <v>59</v>
      </c>
      <c r="B1042" t="s">
        <v>60</v>
      </c>
      <c r="C1042" t="s">
        <v>140</v>
      </c>
      <c r="D1042" t="s">
        <v>141</v>
      </c>
      <c r="E1042" t="s">
        <v>63</v>
      </c>
      <c r="F1042" t="s">
        <v>77</v>
      </c>
      <c r="G1042" t="s">
        <v>78</v>
      </c>
      <c r="H1042" t="s">
        <v>238</v>
      </c>
      <c r="I1042" t="s">
        <v>21</v>
      </c>
      <c r="J1042" t="s">
        <v>80</v>
      </c>
      <c r="K1042" t="s">
        <v>81</v>
      </c>
      <c r="L1042" t="s">
        <v>68</v>
      </c>
      <c r="M1042" t="s">
        <v>69</v>
      </c>
      <c r="N1042" t="s">
        <v>122</v>
      </c>
      <c r="O1042" t="s">
        <v>123</v>
      </c>
      <c r="P1042" t="s">
        <v>72</v>
      </c>
      <c r="Q1042" t="s">
        <v>73</v>
      </c>
      <c r="R1042" s="10">
        <v>868621.56</v>
      </c>
      <c r="S1042" t="s">
        <v>74</v>
      </c>
      <c r="T1042">
        <v>9.1284196606592209E-4</v>
      </c>
      <c r="U1042" s="10">
        <v>16815.794094862322</v>
      </c>
      <c r="V1042" s="10">
        <v>1984.2637031937541</v>
      </c>
      <c r="W1042" s="10">
        <v>14831.530391668568</v>
      </c>
      <c r="X1042" t="s">
        <v>19</v>
      </c>
    </row>
    <row r="1043" spans="1:24" x14ac:dyDescent="0.45">
      <c r="A1043" t="s">
        <v>59</v>
      </c>
      <c r="B1043" t="s">
        <v>60</v>
      </c>
      <c r="C1043" t="s">
        <v>100</v>
      </c>
      <c r="D1043" t="s">
        <v>101</v>
      </c>
      <c r="E1043" t="s">
        <v>63</v>
      </c>
      <c r="F1043" t="s">
        <v>77</v>
      </c>
      <c r="G1043" t="s">
        <v>78</v>
      </c>
      <c r="H1043" t="s">
        <v>238</v>
      </c>
      <c r="I1043" t="s">
        <v>21</v>
      </c>
      <c r="J1043" t="s">
        <v>80</v>
      </c>
      <c r="K1043" t="s">
        <v>81</v>
      </c>
      <c r="L1043" t="s">
        <v>82</v>
      </c>
      <c r="M1043" t="s">
        <v>83</v>
      </c>
      <c r="N1043" t="s">
        <v>174</v>
      </c>
      <c r="O1043" t="s">
        <v>175</v>
      </c>
      <c r="P1043" t="s">
        <v>72</v>
      </c>
      <c r="Q1043" t="s">
        <v>73</v>
      </c>
      <c r="R1043" s="10">
        <v>115223.91</v>
      </c>
      <c r="S1043" t="s">
        <v>74</v>
      </c>
      <c r="T1043">
        <v>1.2108981101298343E-4</v>
      </c>
      <c r="U1043" s="10">
        <v>2230.6394805177842</v>
      </c>
      <c r="V1043" s="10">
        <v>263.21545870109856</v>
      </c>
      <c r="W1043" s="10">
        <v>1967.4240218166858</v>
      </c>
      <c r="X1043" t="s">
        <v>19</v>
      </c>
    </row>
    <row r="1044" spans="1:24" x14ac:dyDescent="0.45">
      <c r="A1044" t="s">
        <v>59</v>
      </c>
      <c r="B1044" t="s">
        <v>60</v>
      </c>
      <c r="C1044" t="s">
        <v>134</v>
      </c>
      <c r="D1044" t="s">
        <v>135</v>
      </c>
      <c r="E1044" t="s">
        <v>63</v>
      </c>
      <c r="F1044" t="s">
        <v>77</v>
      </c>
      <c r="G1044" t="s">
        <v>78</v>
      </c>
      <c r="H1044" t="s">
        <v>238</v>
      </c>
      <c r="I1044" t="s">
        <v>21</v>
      </c>
      <c r="J1044" t="s">
        <v>80</v>
      </c>
      <c r="K1044" t="s">
        <v>81</v>
      </c>
      <c r="L1044" t="s">
        <v>94</v>
      </c>
      <c r="M1044" t="s">
        <v>95</v>
      </c>
      <c r="N1044" t="s">
        <v>106</v>
      </c>
      <c r="O1044" t="s">
        <v>107</v>
      </c>
      <c r="P1044" t="s">
        <v>72</v>
      </c>
      <c r="Q1044" t="s">
        <v>73</v>
      </c>
      <c r="R1044" s="10">
        <v>80041.680000000008</v>
      </c>
      <c r="S1044" t="s">
        <v>74</v>
      </c>
      <c r="T1044">
        <v>8.4116498948540259E-5</v>
      </c>
      <c r="U1044" s="10">
        <v>1549.5406421720174</v>
      </c>
      <c r="V1044" s="10">
        <v>182.84579577629808</v>
      </c>
      <c r="W1044" s="10">
        <v>1366.6948463957194</v>
      </c>
      <c r="X1044" t="s">
        <v>19</v>
      </c>
    </row>
    <row r="1045" spans="1:24" x14ac:dyDescent="0.45">
      <c r="A1045" t="s">
        <v>59</v>
      </c>
      <c r="B1045" t="s">
        <v>60</v>
      </c>
      <c r="C1045" t="s">
        <v>100</v>
      </c>
      <c r="D1045" t="s">
        <v>101</v>
      </c>
      <c r="E1045" t="s">
        <v>63</v>
      </c>
      <c r="F1045" t="s">
        <v>77</v>
      </c>
      <c r="G1045" t="s">
        <v>78</v>
      </c>
      <c r="H1045" t="s">
        <v>238</v>
      </c>
      <c r="I1045" t="s">
        <v>21</v>
      </c>
      <c r="J1045" t="s">
        <v>80</v>
      </c>
      <c r="K1045" t="s">
        <v>81</v>
      </c>
      <c r="L1045" t="s">
        <v>68</v>
      </c>
      <c r="M1045" t="s">
        <v>69</v>
      </c>
      <c r="N1045" t="s">
        <v>156</v>
      </c>
      <c r="O1045" t="s">
        <v>157</v>
      </c>
      <c r="P1045" t="s">
        <v>72</v>
      </c>
      <c r="Q1045" t="s">
        <v>73</v>
      </c>
      <c r="R1045" s="10">
        <v>1725731.25</v>
      </c>
      <c r="S1045" t="s">
        <v>74</v>
      </c>
      <c r="T1045">
        <v>1.8135860076411196E-3</v>
      </c>
      <c r="U1045" s="10">
        <v>33408.727919520403</v>
      </c>
      <c r="V1045" s="10">
        <v>3942.2298945034076</v>
      </c>
      <c r="W1045" s="10">
        <v>29466.498025016994</v>
      </c>
      <c r="X1045" t="s">
        <v>19</v>
      </c>
    </row>
    <row r="1046" spans="1:24" x14ac:dyDescent="0.45">
      <c r="A1046" t="s">
        <v>59</v>
      </c>
      <c r="B1046" t="s">
        <v>60</v>
      </c>
      <c r="C1046" t="s">
        <v>190</v>
      </c>
      <c r="D1046" t="s">
        <v>191</v>
      </c>
      <c r="E1046" t="s">
        <v>63</v>
      </c>
      <c r="F1046" t="s">
        <v>77</v>
      </c>
      <c r="G1046" t="s">
        <v>78</v>
      </c>
      <c r="H1046" t="s">
        <v>238</v>
      </c>
      <c r="I1046" t="s">
        <v>21</v>
      </c>
      <c r="J1046" t="s">
        <v>80</v>
      </c>
      <c r="K1046" t="s">
        <v>81</v>
      </c>
      <c r="L1046" t="s">
        <v>68</v>
      </c>
      <c r="M1046" t="s">
        <v>69</v>
      </c>
      <c r="N1046" t="s">
        <v>70</v>
      </c>
      <c r="O1046" t="s">
        <v>71</v>
      </c>
      <c r="P1046" t="s">
        <v>72</v>
      </c>
      <c r="Q1046" t="s">
        <v>73</v>
      </c>
      <c r="R1046" s="10">
        <v>1644118.42</v>
      </c>
      <c r="S1046" t="s">
        <v>74</v>
      </c>
      <c r="T1046">
        <v>1.727818373467494E-3</v>
      </c>
      <c r="U1046" s="10">
        <v>31828.771114419917</v>
      </c>
      <c r="V1046" s="10">
        <v>3755.7949915015506</v>
      </c>
      <c r="W1046" s="10">
        <v>28072.976122918368</v>
      </c>
      <c r="X1046" t="s">
        <v>19</v>
      </c>
    </row>
    <row r="1047" spans="1:24" x14ac:dyDescent="0.45">
      <c r="A1047" t="s">
        <v>59</v>
      </c>
      <c r="B1047" t="s">
        <v>60</v>
      </c>
      <c r="C1047" t="s">
        <v>138</v>
      </c>
      <c r="D1047" t="s">
        <v>139</v>
      </c>
      <c r="E1047" t="s">
        <v>63</v>
      </c>
      <c r="F1047" t="s">
        <v>77</v>
      </c>
      <c r="G1047" t="s">
        <v>78</v>
      </c>
      <c r="H1047" t="s">
        <v>238</v>
      </c>
      <c r="I1047" t="s">
        <v>21</v>
      </c>
      <c r="J1047" t="s">
        <v>80</v>
      </c>
      <c r="K1047" t="s">
        <v>81</v>
      </c>
      <c r="L1047" t="s">
        <v>112</v>
      </c>
      <c r="M1047" t="s">
        <v>113</v>
      </c>
      <c r="N1047" t="s">
        <v>114</v>
      </c>
      <c r="O1047" t="s">
        <v>115</v>
      </c>
      <c r="P1047" t="s">
        <v>72</v>
      </c>
      <c r="Q1047" t="s">
        <v>73</v>
      </c>
      <c r="R1047" s="10">
        <v>4860565.9400000004</v>
      </c>
      <c r="S1047" t="s">
        <v>74</v>
      </c>
      <c r="T1047">
        <v>5.1080110984841965E-3</v>
      </c>
      <c r="U1047" s="10">
        <v>94096.531556896793</v>
      </c>
      <c r="V1047" s="10">
        <v>11103.390723713823</v>
      </c>
      <c r="W1047" s="10">
        <v>82993.140833182973</v>
      </c>
      <c r="X1047" t="s">
        <v>19</v>
      </c>
    </row>
    <row r="1048" spans="1:24" x14ac:dyDescent="0.45">
      <c r="A1048" t="s">
        <v>59</v>
      </c>
      <c r="B1048" t="s">
        <v>60</v>
      </c>
      <c r="C1048" t="s">
        <v>120</v>
      </c>
      <c r="D1048" t="s">
        <v>121</v>
      </c>
      <c r="E1048" t="s">
        <v>63</v>
      </c>
      <c r="F1048" t="s">
        <v>77</v>
      </c>
      <c r="G1048" t="s">
        <v>78</v>
      </c>
      <c r="H1048" t="s">
        <v>238</v>
      </c>
      <c r="I1048" t="s">
        <v>21</v>
      </c>
      <c r="J1048" t="s">
        <v>80</v>
      </c>
      <c r="K1048" t="s">
        <v>81</v>
      </c>
      <c r="L1048" t="s">
        <v>162</v>
      </c>
      <c r="M1048" t="s">
        <v>163</v>
      </c>
      <c r="N1048" t="s">
        <v>243</v>
      </c>
      <c r="O1048" t="s">
        <v>244</v>
      </c>
      <c r="P1048" t="s">
        <v>72</v>
      </c>
      <c r="Q1048" t="s">
        <v>73</v>
      </c>
      <c r="R1048" s="10">
        <v>560531.85</v>
      </c>
      <c r="S1048" t="s">
        <v>74</v>
      </c>
      <c r="T1048">
        <v>5.8906780531278605E-4</v>
      </c>
      <c r="U1048" s="10">
        <v>10851.432438785254</v>
      </c>
      <c r="V1048" s="10">
        <v>1280.4690277766601</v>
      </c>
      <c r="W1048" s="10">
        <v>9570.9634110085935</v>
      </c>
      <c r="X1048" t="s">
        <v>19</v>
      </c>
    </row>
    <row r="1049" spans="1:24" x14ac:dyDescent="0.45">
      <c r="A1049" t="s">
        <v>59</v>
      </c>
      <c r="B1049" t="s">
        <v>60</v>
      </c>
      <c r="C1049" t="s">
        <v>120</v>
      </c>
      <c r="D1049" t="s">
        <v>121</v>
      </c>
      <c r="E1049" t="s">
        <v>63</v>
      </c>
      <c r="F1049" t="s">
        <v>77</v>
      </c>
      <c r="G1049" t="s">
        <v>78</v>
      </c>
      <c r="H1049" t="s">
        <v>238</v>
      </c>
      <c r="I1049" t="s">
        <v>21</v>
      </c>
      <c r="J1049" t="s">
        <v>80</v>
      </c>
      <c r="K1049" t="s">
        <v>81</v>
      </c>
      <c r="L1049" t="s">
        <v>112</v>
      </c>
      <c r="M1049" t="s">
        <v>113</v>
      </c>
      <c r="N1049" t="s">
        <v>182</v>
      </c>
      <c r="O1049" t="s">
        <v>183</v>
      </c>
      <c r="P1049" t="s">
        <v>72</v>
      </c>
      <c r="Q1049" t="s">
        <v>73</v>
      </c>
      <c r="R1049" s="10">
        <v>123003.05</v>
      </c>
      <c r="S1049" t="s">
        <v>74</v>
      </c>
      <c r="T1049">
        <v>1.2926497702187465E-4</v>
      </c>
      <c r="U1049" s="10">
        <v>2381.2371890009899</v>
      </c>
      <c r="V1049" s="10">
        <v>280.98598830211682</v>
      </c>
      <c r="W1049" s="10">
        <v>2100.2512006988732</v>
      </c>
      <c r="X1049" t="s">
        <v>19</v>
      </c>
    </row>
    <row r="1050" spans="1:24" x14ac:dyDescent="0.45">
      <c r="A1050" t="s">
        <v>59</v>
      </c>
      <c r="B1050" t="s">
        <v>60</v>
      </c>
      <c r="C1050" t="s">
        <v>150</v>
      </c>
      <c r="D1050" t="s">
        <v>151</v>
      </c>
      <c r="E1050" t="s">
        <v>63</v>
      </c>
      <c r="F1050" t="s">
        <v>77</v>
      </c>
      <c r="G1050" t="s">
        <v>78</v>
      </c>
      <c r="H1050" t="s">
        <v>238</v>
      </c>
      <c r="I1050" t="s">
        <v>21</v>
      </c>
      <c r="J1050" t="s">
        <v>80</v>
      </c>
      <c r="K1050" t="s">
        <v>81</v>
      </c>
      <c r="L1050" t="s">
        <v>112</v>
      </c>
      <c r="M1050" t="s">
        <v>113</v>
      </c>
      <c r="N1050" t="s">
        <v>182</v>
      </c>
      <c r="O1050" t="s">
        <v>183</v>
      </c>
      <c r="P1050" t="s">
        <v>72</v>
      </c>
      <c r="Q1050" t="s">
        <v>73</v>
      </c>
      <c r="R1050" s="10">
        <v>563539.59</v>
      </c>
      <c r="S1050" t="s">
        <v>74</v>
      </c>
      <c r="T1050">
        <v>5.9222866548647906E-4</v>
      </c>
      <c r="U1050" s="10">
        <v>10909.659794471521</v>
      </c>
      <c r="V1050" s="10">
        <v>1287.3398557476396</v>
      </c>
      <c r="W1050" s="10">
        <v>9622.3199387238819</v>
      </c>
      <c r="X1050" t="s">
        <v>19</v>
      </c>
    </row>
    <row r="1051" spans="1:24" x14ac:dyDescent="0.45">
      <c r="A1051" t="s">
        <v>59</v>
      </c>
      <c r="B1051" t="s">
        <v>60</v>
      </c>
      <c r="C1051" t="s">
        <v>75</v>
      </c>
      <c r="D1051" t="s">
        <v>76</v>
      </c>
      <c r="E1051" t="s">
        <v>63</v>
      </c>
      <c r="F1051" t="s">
        <v>77</v>
      </c>
      <c r="G1051" t="s">
        <v>78</v>
      </c>
      <c r="H1051" t="s">
        <v>238</v>
      </c>
      <c r="I1051" t="s">
        <v>21</v>
      </c>
      <c r="J1051" t="s">
        <v>80</v>
      </c>
      <c r="K1051" t="s">
        <v>81</v>
      </c>
      <c r="L1051" t="s">
        <v>162</v>
      </c>
      <c r="M1051" t="s">
        <v>163</v>
      </c>
      <c r="N1051" t="s">
        <v>243</v>
      </c>
      <c r="O1051" t="s">
        <v>244</v>
      </c>
      <c r="P1051" t="s">
        <v>72</v>
      </c>
      <c r="Q1051" t="s">
        <v>73</v>
      </c>
      <c r="R1051" s="10">
        <v>464548.08</v>
      </c>
      <c r="S1051" t="s">
        <v>74</v>
      </c>
      <c r="T1051">
        <v>4.8819762507316679E-4</v>
      </c>
      <c r="U1051" s="10">
        <v>8993.2661358804271</v>
      </c>
      <c r="V1051" s="10">
        <v>1061.2054040338905</v>
      </c>
      <c r="W1051" s="10">
        <v>7932.0607318465363</v>
      </c>
      <c r="X1051" t="s">
        <v>19</v>
      </c>
    </row>
    <row r="1052" spans="1:24" x14ac:dyDescent="0.45">
      <c r="A1052" t="s">
        <v>59</v>
      </c>
      <c r="B1052" t="s">
        <v>60</v>
      </c>
      <c r="C1052" t="s">
        <v>140</v>
      </c>
      <c r="D1052" t="s">
        <v>141</v>
      </c>
      <c r="E1052" t="s">
        <v>63</v>
      </c>
      <c r="F1052" t="s">
        <v>77</v>
      </c>
      <c r="G1052" t="s">
        <v>78</v>
      </c>
      <c r="H1052" t="s">
        <v>238</v>
      </c>
      <c r="I1052" t="s">
        <v>21</v>
      </c>
      <c r="J1052" t="s">
        <v>80</v>
      </c>
      <c r="K1052" t="s">
        <v>81</v>
      </c>
      <c r="L1052" t="s">
        <v>162</v>
      </c>
      <c r="M1052" t="s">
        <v>163</v>
      </c>
      <c r="N1052" t="s">
        <v>164</v>
      </c>
      <c r="O1052" t="s">
        <v>165</v>
      </c>
      <c r="P1052" t="s">
        <v>72</v>
      </c>
      <c r="Q1052" t="s">
        <v>73</v>
      </c>
      <c r="R1052" s="10">
        <v>321958.40000000002</v>
      </c>
      <c r="S1052" t="s">
        <v>74</v>
      </c>
      <c r="T1052">
        <v>3.3834888791781608E-4</v>
      </c>
      <c r="U1052" s="10">
        <v>6232.848009795337</v>
      </c>
      <c r="V1052" s="10">
        <v>735.47606515584982</v>
      </c>
      <c r="W1052" s="10">
        <v>5497.3719446394871</v>
      </c>
      <c r="X1052" t="s">
        <v>19</v>
      </c>
    </row>
    <row r="1053" spans="1:24" x14ac:dyDescent="0.45">
      <c r="A1053" t="s">
        <v>59</v>
      </c>
      <c r="B1053" t="s">
        <v>60</v>
      </c>
      <c r="C1053" t="s">
        <v>136</v>
      </c>
      <c r="D1053" t="s">
        <v>137</v>
      </c>
      <c r="E1053" t="s">
        <v>63</v>
      </c>
      <c r="F1053" t="s">
        <v>77</v>
      </c>
      <c r="G1053" t="s">
        <v>78</v>
      </c>
      <c r="H1053" t="s">
        <v>238</v>
      </c>
      <c r="I1053" t="s">
        <v>21</v>
      </c>
      <c r="J1053" t="s">
        <v>80</v>
      </c>
      <c r="K1053" t="s">
        <v>81</v>
      </c>
      <c r="L1053" t="s">
        <v>162</v>
      </c>
      <c r="M1053" t="s">
        <v>163</v>
      </c>
      <c r="N1053" t="s">
        <v>164</v>
      </c>
      <c r="O1053" t="s">
        <v>165</v>
      </c>
      <c r="P1053" t="s">
        <v>72</v>
      </c>
      <c r="Q1053" t="s">
        <v>73</v>
      </c>
      <c r="R1053" s="10">
        <v>90217.11</v>
      </c>
      <c r="S1053" t="s">
        <v>74</v>
      </c>
      <c r="T1053">
        <v>9.4809946998305626E-5</v>
      </c>
      <c r="U1053" s="10">
        <v>1746.5285406840976</v>
      </c>
      <c r="V1053" s="10">
        <v>206.09036780072353</v>
      </c>
      <c r="W1053" s="10">
        <v>1540.4381728833741</v>
      </c>
      <c r="X1053" t="s">
        <v>19</v>
      </c>
    </row>
    <row r="1054" spans="1:24" x14ac:dyDescent="0.45">
      <c r="A1054" t="s">
        <v>59</v>
      </c>
      <c r="B1054" t="s">
        <v>60</v>
      </c>
      <c r="C1054" t="s">
        <v>86</v>
      </c>
      <c r="D1054" t="s">
        <v>87</v>
      </c>
      <c r="E1054" t="s">
        <v>63</v>
      </c>
      <c r="F1054" t="s">
        <v>77</v>
      </c>
      <c r="G1054" t="s">
        <v>78</v>
      </c>
      <c r="H1054" t="s">
        <v>238</v>
      </c>
      <c r="I1054" t="s">
        <v>21</v>
      </c>
      <c r="J1054" t="s">
        <v>80</v>
      </c>
      <c r="K1054" t="s">
        <v>81</v>
      </c>
      <c r="L1054" t="s">
        <v>82</v>
      </c>
      <c r="M1054" t="s">
        <v>83</v>
      </c>
      <c r="N1054" t="s">
        <v>174</v>
      </c>
      <c r="O1054" t="s">
        <v>175</v>
      </c>
      <c r="P1054" t="s">
        <v>72</v>
      </c>
      <c r="Q1054" t="s">
        <v>73</v>
      </c>
      <c r="R1054" s="10">
        <v>1091573.78</v>
      </c>
      <c r="S1054" t="s">
        <v>74</v>
      </c>
      <c r="T1054">
        <v>1.1471443967396001E-3</v>
      </c>
      <c r="U1054" s="10">
        <v>21131.964447014812</v>
      </c>
      <c r="V1054" s="10">
        <v>2493.571804747748</v>
      </c>
      <c r="W1054" s="10">
        <v>18638.392642267063</v>
      </c>
      <c r="X1054" t="s">
        <v>19</v>
      </c>
    </row>
    <row r="1055" spans="1:24" x14ac:dyDescent="0.45">
      <c r="A1055" t="s">
        <v>59</v>
      </c>
      <c r="B1055" t="s">
        <v>60</v>
      </c>
      <c r="C1055" t="s">
        <v>116</v>
      </c>
      <c r="D1055" t="s">
        <v>117</v>
      </c>
      <c r="E1055" t="s">
        <v>63</v>
      </c>
      <c r="F1055" t="s">
        <v>77</v>
      </c>
      <c r="G1055" t="s">
        <v>78</v>
      </c>
      <c r="H1055" t="s">
        <v>238</v>
      </c>
      <c r="I1055" t="s">
        <v>21</v>
      </c>
      <c r="J1055" t="s">
        <v>80</v>
      </c>
      <c r="K1055" t="s">
        <v>81</v>
      </c>
      <c r="L1055" t="s">
        <v>112</v>
      </c>
      <c r="M1055" t="s">
        <v>113</v>
      </c>
      <c r="N1055" t="s">
        <v>152</v>
      </c>
      <c r="O1055" t="s">
        <v>153</v>
      </c>
      <c r="P1055" t="s">
        <v>72</v>
      </c>
      <c r="Q1055" t="s">
        <v>73</v>
      </c>
      <c r="R1055" s="10">
        <v>449608.72000000003</v>
      </c>
      <c r="S1055" t="s">
        <v>74</v>
      </c>
      <c r="T1055">
        <v>4.7249772147629245E-4</v>
      </c>
      <c r="U1055" s="10">
        <v>8704.0524975854914</v>
      </c>
      <c r="V1055" s="10">
        <v>1027.0781947150881</v>
      </c>
      <c r="W1055" s="10">
        <v>7676.9743028704033</v>
      </c>
      <c r="X1055" t="s">
        <v>19</v>
      </c>
    </row>
    <row r="1056" spans="1:24" x14ac:dyDescent="0.45">
      <c r="A1056" t="s">
        <v>59</v>
      </c>
      <c r="B1056" t="s">
        <v>60</v>
      </c>
      <c r="C1056" t="s">
        <v>146</v>
      </c>
      <c r="D1056" t="s">
        <v>147</v>
      </c>
      <c r="E1056" t="s">
        <v>63</v>
      </c>
      <c r="F1056" t="s">
        <v>77</v>
      </c>
      <c r="G1056" t="s">
        <v>78</v>
      </c>
      <c r="H1056" t="s">
        <v>238</v>
      </c>
      <c r="I1056" t="s">
        <v>21</v>
      </c>
      <c r="J1056" t="s">
        <v>80</v>
      </c>
      <c r="K1056" t="s">
        <v>81</v>
      </c>
      <c r="L1056" t="s">
        <v>162</v>
      </c>
      <c r="M1056" t="s">
        <v>163</v>
      </c>
      <c r="N1056" t="s">
        <v>241</v>
      </c>
      <c r="O1056" t="s">
        <v>242</v>
      </c>
      <c r="P1056" t="s">
        <v>72</v>
      </c>
      <c r="Q1056" t="s">
        <v>73</v>
      </c>
      <c r="R1056" s="10">
        <v>191939.27</v>
      </c>
      <c r="S1056" t="s">
        <v>74</v>
      </c>
      <c r="T1056">
        <v>2.0171065128991023E-4</v>
      </c>
      <c r="U1056" s="10">
        <v>3715.78532202008</v>
      </c>
      <c r="V1056" s="10">
        <v>438.46266799836945</v>
      </c>
      <c r="W1056" s="10">
        <v>3277.3226540217106</v>
      </c>
      <c r="X1056" t="s">
        <v>19</v>
      </c>
    </row>
    <row r="1057" spans="1:24" x14ac:dyDescent="0.45">
      <c r="A1057" t="s">
        <v>59</v>
      </c>
      <c r="B1057" t="s">
        <v>60</v>
      </c>
      <c r="C1057" t="s">
        <v>140</v>
      </c>
      <c r="D1057" t="s">
        <v>141</v>
      </c>
      <c r="E1057" t="s">
        <v>63</v>
      </c>
      <c r="F1057" t="s">
        <v>77</v>
      </c>
      <c r="G1057" t="s">
        <v>78</v>
      </c>
      <c r="H1057" t="s">
        <v>238</v>
      </c>
      <c r="I1057" t="s">
        <v>21</v>
      </c>
      <c r="J1057" t="s">
        <v>80</v>
      </c>
      <c r="K1057" t="s">
        <v>81</v>
      </c>
      <c r="L1057" t="s">
        <v>94</v>
      </c>
      <c r="M1057" t="s">
        <v>95</v>
      </c>
      <c r="N1057" t="s">
        <v>96</v>
      </c>
      <c r="O1057" t="s">
        <v>97</v>
      </c>
      <c r="P1057" t="s">
        <v>72</v>
      </c>
      <c r="Q1057" t="s">
        <v>73</v>
      </c>
      <c r="R1057" s="10">
        <v>27442245.07</v>
      </c>
      <c r="S1057" t="s">
        <v>74</v>
      </c>
      <c r="T1057">
        <v>2.8839294459789434E-2</v>
      </c>
      <c r="U1057" s="10">
        <v>531259.13959339273</v>
      </c>
      <c r="V1057" s="10">
        <v>62688.578472020345</v>
      </c>
      <c r="W1057" s="10">
        <v>468570.56112137239</v>
      </c>
      <c r="X1057" t="s">
        <v>19</v>
      </c>
    </row>
    <row r="1058" spans="1:24" x14ac:dyDescent="0.45">
      <c r="A1058" t="s">
        <v>59</v>
      </c>
      <c r="B1058" t="s">
        <v>60</v>
      </c>
      <c r="C1058" t="s">
        <v>100</v>
      </c>
      <c r="D1058" t="s">
        <v>101</v>
      </c>
      <c r="E1058" t="s">
        <v>63</v>
      </c>
      <c r="F1058" t="s">
        <v>77</v>
      </c>
      <c r="G1058" t="s">
        <v>78</v>
      </c>
      <c r="H1058" t="s">
        <v>238</v>
      </c>
      <c r="I1058" t="s">
        <v>21</v>
      </c>
      <c r="J1058" t="s">
        <v>80</v>
      </c>
      <c r="K1058" t="s">
        <v>81</v>
      </c>
      <c r="L1058" t="s">
        <v>68</v>
      </c>
      <c r="M1058" t="s">
        <v>69</v>
      </c>
      <c r="N1058" t="s">
        <v>118</v>
      </c>
      <c r="O1058" t="s">
        <v>119</v>
      </c>
      <c r="P1058" t="s">
        <v>72</v>
      </c>
      <c r="Q1058" t="s">
        <v>73</v>
      </c>
      <c r="R1058" s="10">
        <v>568086.49</v>
      </c>
      <c r="S1058" t="s">
        <v>74</v>
      </c>
      <c r="T1058">
        <v>5.9700704231551512E-4</v>
      </c>
      <c r="U1058" s="10">
        <v>10997.684013177226</v>
      </c>
      <c r="V1058" s="10">
        <v>1297.7267135549127</v>
      </c>
      <c r="W1058" s="10">
        <v>9699.9572996223142</v>
      </c>
      <c r="X1058" t="s">
        <v>19</v>
      </c>
    </row>
    <row r="1059" spans="1:24" x14ac:dyDescent="0.45">
      <c r="A1059" t="s">
        <v>59</v>
      </c>
      <c r="B1059" t="s">
        <v>60</v>
      </c>
      <c r="C1059" t="s">
        <v>190</v>
      </c>
      <c r="D1059" t="s">
        <v>191</v>
      </c>
      <c r="E1059" t="s">
        <v>63</v>
      </c>
      <c r="F1059" t="s">
        <v>77</v>
      </c>
      <c r="G1059" t="s">
        <v>78</v>
      </c>
      <c r="H1059" t="s">
        <v>238</v>
      </c>
      <c r="I1059" t="s">
        <v>21</v>
      </c>
      <c r="J1059" t="s">
        <v>80</v>
      </c>
      <c r="K1059" t="s">
        <v>81</v>
      </c>
      <c r="L1059" t="s">
        <v>162</v>
      </c>
      <c r="M1059" t="s">
        <v>163</v>
      </c>
      <c r="N1059" t="s">
        <v>241</v>
      </c>
      <c r="O1059" t="s">
        <v>242</v>
      </c>
      <c r="P1059" t="s">
        <v>72</v>
      </c>
      <c r="Q1059" t="s">
        <v>73</v>
      </c>
      <c r="R1059" s="10">
        <v>700731.56</v>
      </c>
      <c r="S1059" t="s">
        <v>74</v>
      </c>
      <c r="T1059">
        <v>7.3640490217033135E-4</v>
      </c>
      <c r="U1059" s="10">
        <v>13565.582724807868</v>
      </c>
      <c r="V1059" s="10">
        <v>1600.7387615273285</v>
      </c>
      <c r="W1059" s="10">
        <v>11964.843963280538</v>
      </c>
      <c r="X1059" t="s">
        <v>19</v>
      </c>
    </row>
    <row r="1060" spans="1:24" x14ac:dyDescent="0.45">
      <c r="A1060" t="s">
        <v>59</v>
      </c>
      <c r="B1060" t="s">
        <v>60</v>
      </c>
      <c r="C1060" t="s">
        <v>108</v>
      </c>
      <c r="D1060" t="s">
        <v>109</v>
      </c>
      <c r="E1060" t="s">
        <v>63</v>
      </c>
      <c r="F1060" t="s">
        <v>77</v>
      </c>
      <c r="G1060" t="s">
        <v>78</v>
      </c>
      <c r="H1060" t="s">
        <v>238</v>
      </c>
      <c r="I1060" t="s">
        <v>21</v>
      </c>
      <c r="J1060" t="s">
        <v>80</v>
      </c>
      <c r="K1060" t="s">
        <v>81</v>
      </c>
      <c r="L1060" t="s">
        <v>193</v>
      </c>
      <c r="M1060" t="s">
        <v>194</v>
      </c>
      <c r="N1060" t="s">
        <v>197</v>
      </c>
      <c r="O1060" t="s">
        <v>198</v>
      </c>
      <c r="P1060" t="s">
        <v>72</v>
      </c>
      <c r="Q1060" t="s">
        <v>73</v>
      </c>
      <c r="R1060" s="10">
        <v>105466.98</v>
      </c>
      <c r="S1060" t="s">
        <v>74</v>
      </c>
      <c r="T1060">
        <v>1.1083616825978309E-4</v>
      </c>
      <c r="U1060" s="10">
        <v>2041.7533954452642</v>
      </c>
      <c r="V1060" s="10">
        <v>240.92690066254119</v>
      </c>
      <c r="W1060" s="10">
        <v>1800.8264947827231</v>
      </c>
      <c r="X1060" t="s">
        <v>19</v>
      </c>
    </row>
    <row r="1061" spans="1:24" x14ac:dyDescent="0.45">
      <c r="A1061" t="s">
        <v>59</v>
      </c>
      <c r="B1061" t="s">
        <v>60</v>
      </c>
      <c r="C1061" t="s">
        <v>120</v>
      </c>
      <c r="D1061" t="s">
        <v>121</v>
      </c>
      <c r="E1061" t="s">
        <v>63</v>
      </c>
      <c r="F1061" t="s">
        <v>77</v>
      </c>
      <c r="G1061" t="s">
        <v>78</v>
      </c>
      <c r="H1061" t="s">
        <v>238</v>
      </c>
      <c r="I1061" t="s">
        <v>21</v>
      </c>
      <c r="J1061" t="s">
        <v>80</v>
      </c>
      <c r="K1061" t="s">
        <v>81</v>
      </c>
      <c r="L1061" t="s">
        <v>82</v>
      </c>
      <c r="M1061" t="s">
        <v>83</v>
      </c>
      <c r="N1061" t="s">
        <v>174</v>
      </c>
      <c r="O1061" t="s">
        <v>175</v>
      </c>
      <c r="P1061" t="s">
        <v>72</v>
      </c>
      <c r="Q1061" t="s">
        <v>73</v>
      </c>
      <c r="R1061" s="10">
        <v>508789.68</v>
      </c>
      <c r="S1061" t="s">
        <v>74</v>
      </c>
      <c r="T1061">
        <v>5.3469150800867908E-4</v>
      </c>
      <c r="U1061" s="10">
        <v>9849.7468753491321</v>
      </c>
      <c r="V1061" s="10">
        <v>1162.2701312911977</v>
      </c>
      <c r="W1061" s="10">
        <v>8687.4767440579344</v>
      </c>
      <c r="X1061" t="s">
        <v>19</v>
      </c>
    </row>
    <row r="1062" spans="1:24" x14ac:dyDescent="0.45">
      <c r="A1062" t="s">
        <v>59</v>
      </c>
      <c r="B1062" t="s">
        <v>60</v>
      </c>
      <c r="C1062" t="s">
        <v>104</v>
      </c>
      <c r="D1062" t="s">
        <v>105</v>
      </c>
      <c r="E1062" t="s">
        <v>63</v>
      </c>
      <c r="F1062" t="s">
        <v>77</v>
      </c>
      <c r="G1062" t="s">
        <v>78</v>
      </c>
      <c r="H1062" t="s">
        <v>238</v>
      </c>
      <c r="I1062" t="s">
        <v>21</v>
      </c>
      <c r="J1062" t="s">
        <v>80</v>
      </c>
      <c r="K1062" t="s">
        <v>81</v>
      </c>
      <c r="L1062" t="s">
        <v>112</v>
      </c>
      <c r="M1062" t="s">
        <v>113</v>
      </c>
      <c r="N1062" t="s">
        <v>182</v>
      </c>
      <c r="O1062" t="s">
        <v>183</v>
      </c>
      <c r="P1062" t="s">
        <v>72</v>
      </c>
      <c r="Q1062" t="s">
        <v>73</v>
      </c>
      <c r="R1062" s="10">
        <v>710456.41</v>
      </c>
      <c r="S1062" t="s">
        <v>74</v>
      </c>
      <c r="T1062">
        <v>7.4662483177200532E-4</v>
      </c>
      <c r="U1062" s="10">
        <v>13753.847767645882</v>
      </c>
      <c r="V1062" s="10">
        <v>1622.9540365822143</v>
      </c>
      <c r="W1062" s="10">
        <v>12130.893731063668</v>
      </c>
      <c r="X1062" t="s">
        <v>19</v>
      </c>
    </row>
    <row r="1063" spans="1:24" x14ac:dyDescent="0.45">
      <c r="A1063" t="s">
        <v>59</v>
      </c>
      <c r="B1063" t="s">
        <v>60</v>
      </c>
      <c r="C1063" t="s">
        <v>150</v>
      </c>
      <c r="D1063" t="s">
        <v>151</v>
      </c>
      <c r="E1063" t="s">
        <v>63</v>
      </c>
      <c r="F1063" t="s">
        <v>77</v>
      </c>
      <c r="G1063" t="s">
        <v>78</v>
      </c>
      <c r="H1063" t="s">
        <v>238</v>
      </c>
      <c r="I1063" t="s">
        <v>21</v>
      </c>
      <c r="J1063" t="s">
        <v>80</v>
      </c>
      <c r="K1063" t="s">
        <v>81</v>
      </c>
      <c r="L1063" t="s">
        <v>162</v>
      </c>
      <c r="M1063" t="s">
        <v>163</v>
      </c>
      <c r="N1063" t="s">
        <v>164</v>
      </c>
      <c r="O1063" t="s">
        <v>165</v>
      </c>
      <c r="P1063" t="s">
        <v>72</v>
      </c>
      <c r="Q1063" t="s">
        <v>73</v>
      </c>
      <c r="R1063" s="10">
        <v>589050.43000000005</v>
      </c>
      <c r="S1063" t="s">
        <v>74</v>
      </c>
      <c r="T1063">
        <v>6.1903822952906766E-4</v>
      </c>
      <c r="U1063" s="10">
        <v>11403.528531308975</v>
      </c>
      <c r="V1063" s="10">
        <v>1345.6163666944592</v>
      </c>
      <c r="W1063" s="10">
        <v>10057.912164614516</v>
      </c>
      <c r="X1063" t="s">
        <v>19</v>
      </c>
    </row>
    <row r="1064" spans="1:24" x14ac:dyDescent="0.45">
      <c r="A1064" t="s">
        <v>59</v>
      </c>
      <c r="B1064" t="s">
        <v>60</v>
      </c>
      <c r="C1064" t="s">
        <v>120</v>
      </c>
      <c r="D1064" t="s">
        <v>121</v>
      </c>
      <c r="E1064" t="s">
        <v>63</v>
      </c>
      <c r="F1064" t="s">
        <v>77</v>
      </c>
      <c r="G1064" t="s">
        <v>78</v>
      </c>
      <c r="H1064" t="s">
        <v>238</v>
      </c>
      <c r="I1064" t="s">
        <v>21</v>
      </c>
      <c r="J1064" t="s">
        <v>80</v>
      </c>
      <c r="K1064" t="s">
        <v>81</v>
      </c>
      <c r="L1064" t="s">
        <v>112</v>
      </c>
      <c r="M1064" t="s">
        <v>113</v>
      </c>
      <c r="N1064" t="s">
        <v>199</v>
      </c>
      <c r="O1064" t="s">
        <v>200</v>
      </c>
      <c r="P1064" t="s">
        <v>72</v>
      </c>
      <c r="Q1064" t="s">
        <v>73</v>
      </c>
      <c r="R1064" s="10">
        <v>178566.61000000002</v>
      </c>
      <c r="S1064" t="s">
        <v>74</v>
      </c>
      <c r="T1064">
        <v>1.8765720637434644E-4</v>
      </c>
      <c r="U1064" s="10">
        <v>3456.9016983386678</v>
      </c>
      <c r="V1064" s="10">
        <v>407.91440040396282</v>
      </c>
      <c r="W1064" s="10">
        <v>3048.9872979347051</v>
      </c>
      <c r="X1064" t="s">
        <v>19</v>
      </c>
    </row>
    <row r="1065" spans="1:24" x14ac:dyDescent="0.45">
      <c r="A1065" t="s">
        <v>59</v>
      </c>
      <c r="B1065" t="s">
        <v>60</v>
      </c>
      <c r="C1065" t="s">
        <v>108</v>
      </c>
      <c r="D1065" t="s">
        <v>109</v>
      </c>
      <c r="E1065" t="s">
        <v>63</v>
      </c>
      <c r="F1065" t="s">
        <v>77</v>
      </c>
      <c r="G1065" t="s">
        <v>78</v>
      </c>
      <c r="H1065" t="s">
        <v>238</v>
      </c>
      <c r="I1065" t="s">
        <v>21</v>
      </c>
      <c r="J1065" t="s">
        <v>80</v>
      </c>
      <c r="K1065" t="s">
        <v>81</v>
      </c>
      <c r="L1065" t="s">
        <v>94</v>
      </c>
      <c r="M1065" t="s">
        <v>95</v>
      </c>
      <c r="N1065" t="s">
        <v>148</v>
      </c>
      <c r="O1065" t="s">
        <v>149</v>
      </c>
      <c r="P1065" t="s">
        <v>72</v>
      </c>
      <c r="Q1065" t="s">
        <v>73</v>
      </c>
      <c r="R1065" s="10">
        <v>108310.31</v>
      </c>
      <c r="S1065" t="s">
        <v>74</v>
      </c>
      <c r="T1065">
        <v>1.1382424853190323E-4</v>
      </c>
      <c r="U1065" s="10">
        <v>2096.7979096796853</v>
      </c>
      <c r="V1065" s="10">
        <v>247.42215334220288</v>
      </c>
      <c r="W1065" s="10">
        <v>1849.3757563374825</v>
      </c>
      <c r="X1065" t="s">
        <v>19</v>
      </c>
    </row>
    <row r="1066" spans="1:24" x14ac:dyDescent="0.45">
      <c r="A1066" t="s">
        <v>59</v>
      </c>
      <c r="B1066" t="s">
        <v>60</v>
      </c>
      <c r="C1066" t="s">
        <v>120</v>
      </c>
      <c r="D1066" t="s">
        <v>121</v>
      </c>
      <c r="E1066" t="s">
        <v>63</v>
      </c>
      <c r="F1066" t="s">
        <v>77</v>
      </c>
      <c r="G1066" t="s">
        <v>78</v>
      </c>
      <c r="H1066" t="s">
        <v>238</v>
      </c>
      <c r="I1066" t="s">
        <v>21</v>
      </c>
      <c r="J1066" t="s">
        <v>80</v>
      </c>
      <c r="K1066" t="s">
        <v>81</v>
      </c>
      <c r="L1066" t="s">
        <v>112</v>
      </c>
      <c r="M1066" t="s">
        <v>113</v>
      </c>
      <c r="N1066" t="s">
        <v>114</v>
      </c>
      <c r="O1066" t="s">
        <v>115</v>
      </c>
      <c r="P1066" t="s">
        <v>72</v>
      </c>
      <c r="Q1066" t="s">
        <v>73</v>
      </c>
      <c r="R1066" s="10">
        <v>5272655.1900000004</v>
      </c>
      <c r="S1066" t="s">
        <v>74</v>
      </c>
      <c r="T1066">
        <v>5.5410792820146989E-3</v>
      </c>
      <c r="U1066" s="10">
        <v>102074.23818520826</v>
      </c>
      <c r="V1066" s="10">
        <v>12044.760105854575</v>
      </c>
      <c r="W1066" s="10">
        <v>90029.478079353692</v>
      </c>
      <c r="X1066" t="s">
        <v>19</v>
      </c>
    </row>
    <row r="1067" spans="1:24" x14ac:dyDescent="0.45">
      <c r="A1067" t="s">
        <v>59</v>
      </c>
      <c r="B1067" t="s">
        <v>60</v>
      </c>
      <c r="C1067" t="s">
        <v>110</v>
      </c>
      <c r="D1067" t="s">
        <v>111</v>
      </c>
      <c r="E1067" t="s">
        <v>63</v>
      </c>
      <c r="F1067" t="s">
        <v>77</v>
      </c>
      <c r="G1067" t="s">
        <v>78</v>
      </c>
      <c r="H1067" t="s">
        <v>238</v>
      </c>
      <c r="I1067" t="s">
        <v>21</v>
      </c>
      <c r="J1067" t="s">
        <v>80</v>
      </c>
      <c r="K1067" t="s">
        <v>81</v>
      </c>
      <c r="L1067" t="s">
        <v>68</v>
      </c>
      <c r="M1067" t="s">
        <v>69</v>
      </c>
      <c r="N1067" t="s">
        <v>118</v>
      </c>
      <c r="O1067" t="s">
        <v>119</v>
      </c>
      <c r="P1067" t="s">
        <v>72</v>
      </c>
      <c r="Q1067" t="s">
        <v>73</v>
      </c>
      <c r="R1067" s="10">
        <v>2146958.58</v>
      </c>
      <c r="S1067" t="s">
        <v>74</v>
      </c>
      <c r="T1067">
        <v>2.2562574790675242E-3</v>
      </c>
      <c r="U1067" s="10">
        <v>41563.340209374946</v>
      </c>
      <c r="V1067" s="10">
        <v>4904.4741447062443</v>
      </c>
      <c r="W1067" s="10">
        <v>36658.866064668706</v>
      </c>
      <c r="X1067" t="s">
        <v>19</v>
      </c>
    </row>
    <row r="1068" spans="1:24" x14ac:dyDescent="0.45">
      <c r="A1068" t="s">
        <v>59</v>
      </c>
      <c r="B1068" t="s">
        <v>60</v>
      </c>
      <c r="C1068" t="s">
        <v>100</v>
      </c>
      <c r="D1068" t="s">
        <v>101</v>
      </c>
      <c r="E1068" t="s">
        <v>63</v>
      </c>
      <c r="F1068" t="s">
        <v>77</v>
      </c>
      <c r="G1068" t="s">
        <v>78</v>
      </c>
      <c r="H1068" t="s">
        <v>238</v>
      </c>
      <c r="I1068" t="s">
        <v>21</v>
      </c>
      <c r="J1068" t="s">
        <v>80</v>
      </c>
      <c r="K1068" t="s">
        <v>81</v>
      </c>
      <c r="L1068" t="s">
        <v>68</v>
      </c>
      <c r="M1068" t="s">
        <v>69</v>
      </c>
      <c r="N1068" t="s">
        <v>130</v>
      </c>
      <c r="O1068" t="s">
        <v>131</v>
      </c>
      <c r="P1068" t="s">
        <v>72</v>
      </c>
      <c r="Q1068" t="s">
        <v>73</v>
      </c>
      <c r="R1068" s="10">
        <v>1032551.36</v>
      </c>
      <c r="S1068" t="s">
        <v>74</v>
      </c>
      <c r="T1068">
        <v>1.0851172212746384E-3</v>
      </c>
      <c r="U1068" s="10">
        <v>19989.33927236397</v>
      </c>
      <c r="V1068" s="10">
        <v>2358.7420341389484</v>
      </c>
      <c r="W1068" s="10">
        <v>17630.597238225022</v>
      </c>
      <c r="X1068" t="s">
        <v>19</v>
      </c>
    </row>
    <row r="1069" spans="1:24" x14ac:dyDescent="0.45">
      <c r="A1069" t="s">
        <v>59</v>
      </c>
      <c r="B1069" t="s">
        <v>60</v>
      </c>
      <c r="C1069" t="s">
        <v>91</v>
      </c>
      <c r="D1069" t="s">
        <v>92</v>
      </c>
      <c r="E1069" t="s">
        <v>63</v>
      </c>
      <c r="F1069" t="s">
        <v>77</v>
      </c>
      <c r="G1069" t="s">
        <v>78</v>
      </c>
      <c r="H1069" t="s">
        <v>238</v>
      </c>
      <c r="I1069" t="s">
        <v>21</v>
      </c>
      <c r="J1069" t="s">
        <v>80</v>
      </c>
      <c r="K1069" t="s">
        <v>81</v>
      </c>
      <c r="L1069" t="s">
        <v>94</v>
      </c>
      <c r="M1069" t="s">
        <v>95</v>
      </c>
      <c r="N1069" t="s">
        <v>148</v>
      </c>
      <c r="O1069" t="s">
        <v>149</v>
      </c>
      <c r="P1069" t="s">
        <v>72</v>
      </c>
      <c r="Q1069" t="s">
        <v>73</v>
      </c>
      <c r="R1069" s="10">
        <v>54079.67</v>
      </c>
      <c r="S1069" t="s">
        <v>74</v>
      </c>
      <c r="T1069">
        <v>5.6832796421719325E-5</v>
      </c>
      <c r="U1069" s="10">
        <v>1046.9376277490774</v>
      </c>
      <c r="V1069" s="10">
        <v>123.53864007439114</v>
      </c>
      <c r="W1069" s="10">
        <v>923.39898767468628</v>
      </c>
      <c r="X1069" t="s">
        <v>19</v>
      </c>
    </row>
    <row r="1070" spans="1:24" x14ac:dyDescent="0.45">
      <c r="A1070" t="s">
        <v>59</v>
      </c>
      <c r="B1070" t="s">
        <v>60</v>
      </c>
      <c r="C1070" t="s">
        <v>134</v>
      </c>
      <c r="D1070" t="s">
        <v>135</v>
      </c>
      <c r="E1070" t="s">
        <v>63</v>
      </c>
      <c r="F1070" t="s">
        <v>77</v>
      </c>
      <c r="G1070" t="s">
        <v>78</v>
      </c>
      <c r="H1070" t="s">
        <v>238</v>
      </c>
      <c r="I1070" t="s">
        <v>21</v>
      </c>
      <c r="J1070" t="s">
        <v>80</v>
      </c>
      <c r="K1070" t="s">
        <v>81</v>
      </c>
      <c r="L1070" t="s">
        <v>68</v>
      </c>
      <c r="M1070" t="s">
        <v>69</v>
      </c>
      <c r="N1070" t="s">
        <v>156</v>
      </c>
      <c r="O1070" t="s">
        <v>157</v>
      </c>
      <c r="P1070" t="s">
        <v>72</v>
      </c>
      <c r="Q1070" t="s">
        <v>73</v>
      </c>
      <c r="R1070" s="10">
        <v>610724.86</v>
      </c>
      <c r="S1070" t="s">
        <v>74</v>
      </c>
      <c r="T1070">
        <v>6.4181607687441582E-4</v>
      </c>
      <c r="U1070" s="10">
        <v>11823.127547482954</v>
      </c>
      <c r="V1070" s="10">
        <v>1395.1290506029886</v>
      </c>
      <c r="W1070" s="10">
        <v>10427.998496879965</v>
      </c>
      <c r="X1070" t="s">
        <v>19</v>
      </c>
    </row>
    <row r="1071" spans="1:24" x14ac:dyDescent="0.45">
      <c r="A1071" t="s">
        <v>59</v>
      </c>
      <c r="B1071" t="s">
        <v>60</v>
      </c>
      <c r="C1071" t="s">
        <v>108</v>
      </c>
      <c r="D1071" t="s">
        <v>109</v>
      </c>
      <c r="E1071" t="s">
        <v>63</v>
      </c>
      <c r="F1071" t="s">
        <v>77</v>
      </c>
      <c r="G1071" t="s">
        <v>78</v>
      </c>
      <c r="H1071" t="s">
        <v>238</v>
      </c>
      <c r="I1071" t="s">
        <v>21</v>
      </c>
      <c r="J1071" t="s">
        <v>80</v>
      </c>
      <c r="K1071" t="s">
        <v>81</v>
      </c>
      <c r="L1071" t="s">
        <v>68</v>
      </c>
      <c r="M1071" t="s">
        <v>69</v>
      </c>
      <c r="N1071" t="s">
        <v>70</v>
      </c>
      <c r="O1071" t="s">
        <v>71</v>
      </c>
      <c r="P1071" t="s">
        <v>72</v>
      </c>
      <c r="Q1071" t="s">
        <v>73</v>
      </c>
      <c r="R1071" s="10">
        <v>1088843.43</v>
      </c>
      <c r="S1071" t="s">
        <v>74</v>
      </c>
      <c r="T1071">
        <v>1.1442750481339217E-3</v>
      </c>
      <c r="U1071" s="10">
        <v>21079.107132021491</v>
      </c>
      <c r="V1071" s="10">
        <v>2487.3346415785359</v>
      </c>
      <c r="W1071" s="10">
        <v>18591.772490442956</v>
      </c>
      <c r="X1071" t="s">
        <v>19</v>
      </c>
    </row>
    <row r="1072" spans="1:24" x14ac:dyDescent="0.45">
      <c r="A1072" t="s">
        <v>59</v>
      </c>
      <c r="B1072" t="s">
        <v>60</v>
      </c>
      <c r="C1072" t="s">
        <v>154</v>
      </c>
      <c r="D1072" t="s">
        <v>155</v>
      </c>
      <c r="E1072" t="s">
        <v>63</v>
      </c>
      <c r="F1072" t="s">
        <v>77</v>
      </c>
      <c r="G1072" t="s">
        <v>78</v>
      </c>
      <c r="H1072" t="s">
        <v>238</v>
      </c>
      <c r="I1072" t="s">
        <v>21</v>
      </c>
      <c r="J1072" t="s">
        <v>80</v>
      </c>
      <c r="K1072" t="s">
        <v>81</v>
      </c>
      <c r="L1072" t="s">
        <v>162</v>
      </c>
      <c r="M1072" t="s">
        <v>163</v>
      </c>
      <c r="N1072" t="s">
        <v>247</v>
      </c>
      <c r="O1072" t="s">
        <v>248</v>
      </c>
      <c r="P1072" t="s">
        <v>72</v>
      </c>
      <c r="Q1072" t="s">
        <v>73</v>
      </c>
      <c r="R1072" s="10">
        <v>426276.3</v>
      </c>
      <c r="S1072" t="s">
        <v>74</v>
      </c>
      <c r="T1072">
        <v>4.479774779931859E-4</v>
      </c>
      <c r="U1072" s="10">
        <v>8252.3561679953673</v>
      </c>
      <c r="V1072" s="10">
        <v>973.77802782345339</v>
      </c>
      <c r="W1072" s="10">
        <v>7278.5781401719141</v>
      </c>
      <c r="X1072" t="s">
        <v>19</v>
      </c>
    </row>
    <row r="1073" spans="1:24" x14ac:dyDescent="0.45">
      <c r="A1073" t="s">
        <v>59</v>
      </c>
      <c r="B1073" t="s">
        <v>60</v>
      </c>
      <c r="C1073" t="s">
        <v>154</v>
      </c>
      <c r="D1073" t="s">
        <v>155</v>
      </c>
      <c r="E1073" t="s">
        <v>63</v>
      </c>
      <c r="F1073" t="s">
        <v>77</v>
      </c>
      <c r="G1073" t="s">
        <v>78</v>
      </c>
      <c r="H1073" t="s">
        <v>238</v>
      </c>
      <c r="I1073" t="s">
        <v>21</v>
      </c>
      <c r="J1073" t="s">
        <v>80</v>
      </c>
      <c r="K1073" t="s">
        <v>81</v>
      </c>
      <c r="L1073" t="s">
        <v>162</v>
      </c>
      <c r="M1073" t="s">
        <v>163</v>
      </c>
      <c r="N1073" t="s">
        <v>243</v>
      </c>
      <c r="O1073" t="s">
        <v>244</v>
      </c>
      <c r="P1073" t="s">
        <v>72</v>
      </c>
      <c r="Q1073" t="s">
        <v>73</v>
      </c>
      <c r="R1073" s="10">
        <v>169862.15</v>
      </c>
      <c r="S1073" t="s">
        <v>74</v>
      </c>
      <c r="T1073">
        <v>1.7850961351475612E-4</v>
      </c>
      <c r="U1073" s="10">
        <v>3288.3905609142575</v>
      </c>
      <c r="V1073" s="10">
        <v>388.03008618788243</v>
      </c>
      <c r="W1073" s="10">
        <v>2900.3604747263753</v>
      </c>
      <c r="X1073" t="s">
        <v>19</v>
      </c>
    </row>
    <row r="1074" spans="1:24" x14ac:dyDescent="0.45">
      <c r="A1074" t="s">
        <v>59</v>
      </c>
      <c r="B1074" t="s">
        <v>60</v>
      </c>
      <c r="C1074" t="s">
        <v>168</v>
      </c>
      <c r="D1074" t="s">
        <v>169</v>
      </c>
      <c r="E1074" t="s">
        <v>63</v>
      </c>
      <c r="F1074" t="s">
        <v>77</v>
      </c>
      <c r="G1074" t="s">
        <v>78</v>
      </c>
      <c r="H1074" t="s">
        <v>238</v>
      </c>
      <c r="I1074" t="s">
        <v>21</v>
      </c>
      <c r="J1074" t="s">
        <v>80</v>
      </c>
      <c r="K1074" t="s">
        <v>81</v>
      </c>
      <c r="L1074" t="s">
        <v>162</v>
      </c>
      <c r="M1074" t="s">
        <v>163</v>
      </c>
      <c r="N1074" t="s">
        <v>176</v>
      </c>
      <c r="O1074" t="s">
        <v>177</v>
      </c>
      <c r="P1074" t="s">
        <v>72</v>
      </c>
      <c r="Q1074" t="s">
        <v>73</v>
      </c>
      <c r="R1074" s="10">
        <v>643746.13</v>
      </c>
      <c r="S1074" t="s">
        <v>74</v>
      </c>
      <c r="T1074">
        <v>6.7651841724551329E-4</v>
      </c>
      <c r="U1074" s="10">
        <v>12462.391989722742</v>
      </c>
      <c r="V1074" s="10">
        <v>1470.5622547872838</v>
      </c>
      <c r="W1074" s="10">
        <v>10991.82973493546</v>
      </c>
      <c r="X1074" t="s">
        <v>19</v>
      </c>
    </row>
    <row r="1075" spans="1:24" x14ac:dyDescent="0.45">
      <c r="A1075" t="s">
        <v>59</v>
      </c>
      <c r="B1075" t="s">
        <v>60</v>
      </c>
      <c r="C1075" t="s">
        <v>100</v>
      </c>
      <c r="D1075" t="s">
        <v>101</v>
      </c>
      <c r="E1075" t="s">
        <v>63</v>
      </c>
      <c r="F1075" t="s">
        <v>77</v>
      </c>
      <c r="G1075" t="s">
        <v>78</v>
      </c>
      <c r="H1075" t="s">
        <v>238</v>
      </c>
      <c r="I1075" t="s">
        <v>21</v>
      </c>
      <c r="J1075" t="s">
        <v>80</v>
      </c>
      <c r="K1075" t="s">
        <v>81</v>
      </c>
      <c r="L1075" t="s">
        <v>82</v>
      </c>
      <c r="M1075" t="s">
        <v>83</v>
      </c>
      <c r="N1075" t="s">
        <v>186</v>
      </c>
      <c r="O1075" t="s">
        <v>187</v>
      </c>
      <c r="P1075" t="s">
        <v>72</v>
      </c>
      <c r="Q1075" t="s">
        <v>73</v>
      </c>
      <c r="R1075" s="10">
        <v>81966.38</v>
      </c>
      <c r="S1075" t="s">
        <v>74</v>
      </c>
      <c r="T1075">
        <v>8.6139182949254077E-5</v>
      </c>
      <c r="U1075" s="10">
        <v>1586.8012403252355</v>
      </c>
      <c r="V1075" s="10">
        <v>187.24254635837781</v>
      </c>
      <c r="W1075" s="10">
        <v>1399.5586939668578</v>
      </c>
      <c r="X1075" t="s">
        <v>19</v>
      </c>
    </row>
    <row r="1076" spans="1:24" x14ac:dyDescent="0.45">
      <c r="A1076" t="s">
        <v>59</v>
      </c>
      <c r="B1076" t="s">
        <v>60</v>
      </c>
      <c r="C1076" t="s">
        <v>100</v>
      </c>
      <c r="D1076" t="s">
        <v>101</v>
      </c>
      <c r="E1076" t="s">
        <v>63</v>
      </c>
      <c r="F1076" t="s">
        <v>77</v>
      </c>
      <c r="G1076" t="s">
        <v>78</v>
      </c>
      <c r="H1076" t="s">
        <v>238</v>
      </c>
      <c r="I1076" t="s">
        <v>21</v>
      </c>
      <c r="J1076" t="s">
        <v>80</v>
      </c>
      <c r="K1076" t="s">
        <v>81</v>
      </c>
      <c r="L1076" t="s">
        <v>82</v>
      </c>
      <c r="M1076" t="s">
        <v>83</v>
      </c>
      <c r="N1076" t="s">
        <v>170</v>
      </c>
      <c r="O1076" t="s">
        <v>171</v>
      </c>
      <c r="P1076" t="s">
        <v>72</v>
      </c>
      <c r="Q1076" t="s">
        <v>73</v>
      </c>
      <c r="R1076" s="10">
        <v>159608.34</v>
      </c>
      <c r="S1076" t="s">
        <v>74</v>
      </c>
      <c r="T1076">
        <v>1.6773379524003313E-4</v>
      </c>
      <c r="U1076" s="10">
        <v>3089.885290508766</v>
      </c>
      <c r="V1076" s="10">
        <v>364.6064642800344</v>
      </c>
      <c r="W1076" s="10">
        <v>2725.2788262287318</v>
      </c>
      <c r="X1076" t="s">
        <v>19</v>
      </c>
    </row>
    <row r="1077" spans="1:24" x14ac:dyDescent="0.45">
      <c r="A1077" t="s">
        <v>59</v>
      </c>
      <c r="B1077" t="s">
        <v>60</v>
      </c>
      <c r="C1077" t="s">
        <v>154</v>
      </c>
      <c r="D1077" t="s">
        <v>155</v>
      </c>
      <c r="E1077" t="s">
        <v>63</v>
      </c>
      <c r="F1077" t="s">
        <v>77</v>
      </c>
      <c r="G1077" t="s">
        <v>78</v>
      </c>
      <c r="H1077" t="s">
        <v>238</v>
      </c>
      <c r="I1077" t="s">
        <v>21</v>
      </c>
      <c r="J1077" t="s">
        <v>80</v>
      </c>
      <c r="K1077" t="s">
        <v>81</v>
      </c>
      <c r="L1077" t="s">
        <v>112</v>
      </c>
      <c r="M1077" t="s">
        <v>113</v>
      </c>
      <c r="N1077" t="s">
        <v>182</v>
      </c>
      <c r="O1077" t="s">
        <v>183</v>
      </c>
      <c r="P1077" t="s">
        <v>72</v>
      </c>
      <c r="Q1077" t="s">
        <v>73</v>
      </c>
      <c r="R1077" s="10">
        <v>353955.99</v>
      </c>
      <c r="S1077" t="s">
        <v>74</v>
      </c>
      <c r="T1077">
        <v>3.7197543405716275E-4</v>
      </c>
      <c r="U1077" s="10">
        <v>6852.2948549459743</v>
      </c>
      <c r="V1077" s="10">
        <v>808.57079288362502</v>
      </c>
      <c r="W1077" s="10">
        <v>6043.7240620623497</v>
      </c>
      <c r="X1077" t="s">
        <v>19</v>
      </c>
    </row>
    <row r="1078" spans="1:24" x14ac:dyDescent="0.45">
      <c r="A1078" t="s">
        <v>59</v>
      </c>
      <c r="B1078" t="s">
        <v>60</v>
      </c>
      <c r="C1078" t="s">
        <v>154</v>
      </c>
      <c r="D1078" t="s">
        <v>155</v>
      </c>
      <c r="E1078" t="s">
        <v>63</v>
      </c>
      <c r="F1078" t="s">
        <v>77</v>
      </c>
      <c r="G1078" t="s">
        <v>78</v>
      </c>
      <c r="H1078" t="s">
        <v>238</v>
      </c>
      <c r="I1078" t="s">
        <v>21</v>
      </c>
      <c r="J1078" t="s">
        <v>80</v>
      </c>
      <c r="K1078" t="s">
        <v>81</v>
      </c>
      <c r="L1078" t="s">
        <v>112</v>
      </c>
      <c r="M1078" t="s">
        <v>113</v>
      </c>
      <c r="N1078" t="s">
        <v>199</v>
      </c>
      <c r="O1078" t="s">
        <v>200</v>
      </c>
      <c r="P1078" t="s">
        <v>72</v>
      </c>
      <c r="Q1078" t="s">
        <v>73</v>
      </c>
      <c r="R1078" s="10">
        <v>262953.18</v>
      </c>
      <c r="S1078" t="s">
        <v>74</v>
      </c>
      <c r="T1078">
        <v>2.7633978808272534E-4</v>
      </c>
      <c r="U1078" s="10">
        <v>5090.5558129011542</v>
      </c>
      <c r="V1078" s="10">
        <v>600.68558592233626</v>
      </c>
      <c r="W1078" s="10">
        <v>4489.8702269788182</v>
      </c>
      <c r="X1078" t="s">
        <v>19</v>
      </c>
    </row>
    <row r="1079" spans="1:24" x14ac:dyDescent="0.45">
      <c r="A1079" t="s">
        <v>59</v>
      </c>
      <c r="B1079" t="s">
        <v>60</v>
      </c>
      <c r="C1079" t="s">
        <v>154</v>
      </c>
      <c r="D1079" t="s">
        <v>155</v>
      </c>
      <c r="E1079" t="s">
        <v>63</v>
      </c>
      <c r="F1079" t="s">
        <v>77</v>
      </c>
      <c r="G1079" t="s">
        <v>78</v>
      </c>
      <c r="H1079" t="s">
        <v>238</v>
      </c>
      <c r="I1079" t="s">
        <v>21</v>
      </c>
      <c r="J1079" t="s">
        <v>80</v>
      </c>
      <c r="K1079" t="s">
        <v>81</v>
      </c>
      <c r="L1079" t="s">
        <v>112</v>
      </c>
      <c r="M1079" t="s">
        <v>113</v>
      </c>
      <c r="N1079" t="s">
        <v>114</v>
      </c>
      <c r="O1079" t="s">
        <v>115</v>
      </c>
      <c r="P1079" t="s">
        <v>72</v>
      </c>
      <c r="Q1079" t="s">
        <v>73</v>
      </c>
      <c r="R1079" s="10">
        <v>1974419.6</v>
      </c>
      <c r="S1079" t="s">
        <v>74</v>
      </c>
      <c r="T1079">
        <v>2.0749347615814317E-3</v>
      </c>
      <c r="U1079" s="10">
        <v>38223.128436347382</v>
      </c>
      <c r="V1079" s="10">
        <v>4510.3291554889911</v>
      </c>
      <c r="W1079" s="10">
        <v>33712.799280858395</v>
      </c>
      <c r="X1079" t="s">
        <v>19</v>
      </c>
    </row>
    <row r="1080" spans="1:24" x14ac:dyDescent="0.45">
      <c r="A1080" t="s">
        <v>59</v>
      </c>
      <c r="B1080" t="s">
        <v>60</v>
      </c>
      <c r="C1080" t="s">
        <v>140</v>
      </c>
      <c r="D1080" t="s">
        <v>141</v>
      </c>
      <c r="E1080" t="s">
        <v>63</v>
      </c>
      <c r="F1080" t="s">
        <v>77</v>
      </c>
      <c r="G1080" t="s">
        <v>78</v>
      </c>
      <c r="H1080" t="s">
        <v>238</v>
      </c>
      <c r="I1080" t="s">
        <v>21</v>
      </c>
      <c r="J1080" t="s">
        <v>80</v>
      </c>
      <c r="K1080" t="s">
        <v>81</v>
      </c>
      <c r="L1080" t="s">
        <v>82</v>
      </c>
      <c r="M1080" t="s">
        <v>83</v>
      </c>
      <c r="N1080" t="s">
        <v>102</v>
      </c>
      <c r="O1080" t="s">
        <v>103</v>
      </c>
      <c r="P1080" t="s">
        <v>72</v>
      </c>
      <c r="Q1080" t="s">
        <v>73</v>
      </c>
      <c r="R1080" s="10">
        <v>1701711.9</v>
      </c>
      <c r="S1080" t="s">
        <v>74</v>
      </c>
      <c r="T1080">
        <v>1.7883438634355053E-3</v>
      </c>
      <c r="U1080" s="10">
        <v>32943.733193977983</v>
      </c>
      <c r="V1080" s="10">
        <v>3887.3605168894023</v>
      </c>
      <c r="W1080" s="10">
        <v>29056.372677088581</v>
      </c>
      <c r="X1080" t="s">
        <v>19</v>
      </c>
    </row>
    <row r="1081" spans="1:24" x14ac:dyDescent="0.45">
      <c r="A1081" t="s">
        <v>59</v>
      </c>
      <c r="B1081" t="s">
        <v>60</v>
      </c>
      <c r="C1081" t="s">
        <v>108</v>
      </c>
      <c r="D1081" t="s">
        <v>109</v>
      </c>
      <c r="E1081" t="s">
        <v>63</v>
      </c>
      <c r="F1081" t="s">
        <v>77</v>
      </c>
      <c r="G1081" t="s">
        <v>78</v>
      </c>
      <c r="H1081" t="s">
        <v>238</v>
      </c>
      <c r="I1081" t="s">
        <v>21</v>
      </c>
      <c r="J1081" t="s">
        <v>80</v>
      </c>
      <c r="K1081" t="s">
        <v>81</v>
      </c>
      <c r="L1081" t="s">
        <v>162</v>
      </c>
      <c r="M1081" t="s">
        <v>163</v>
      </c>
      <c r="N1081" t="s">
        <v>239</v>
      </c>
      <c r="O1081" t="s">
        <v>240</v>
      </c>
      <c r="P1081" t="s">
        <v>72</v>
      </c>
      <c r="Q1081" t="s">
        <v>73</v>
      </c>
      <c r="R1081" s="10">
        <v>452648.03</v>
      </c>
      <c r="S1081" t="s">
        <v>74</v>
      </c>
      <c r="T1081">
        <v>4.7569175883806805E-4</v>
      </c>
      <c r="U1081" s="10">
        <v>8762.8910223285984</v>
      </c>
      <c r="V1081" s="10">
        <v>1034.0211406347746</v>
      </c>
      <c r="W1081" s="10">
        <v>7728.869881693824</v>
      </c>
      <c r="X1081" t="s">
        <v>19</v>
      </c>
    </row>
    <row r="1082" spans="1:24" x14ac:dyDescent="0.45">
      <c r="A1082" t="s">
        <v>59</v>
      </c>
      <c r="B1082" t="s">
        <v>60</v>
      </c>
      <c r="C1082" t="s">
        <v>124</v>
      </c>
      <c r="D1082" t="s">
        <v>125</v>
      </c>
      <c r="E1082" t="s">
        <v>63</v>
      </c>
      <c r="F1082" t="s">
        <v>77</v>
      </c>
      <c r="G1082" t="s">
        <v>78</v>
      </c>
      <c r="H1082" t="s">
        <v>238</v>
      </c>
      <c r="I1082" t="s">
        <v>21</v>
      </c>
      <c r="J1082" t="s">
        <v>80</v>
      </c>
      <c r="K1082" t="s">
        <v>81</v>
      </c>
      <c r="L1082" t="s">
        <v>112</v>
      </c>
      <c r="M1082" t="s">
        <v>113</v>
      </c>
      <c r="N1082" t="s">
        <v>114</v>
      </c>
      <c r="O1082" t="s">
        <v>115</v>
      </c>
      <c r="P1082" t="s">
        <v>72</v>
      </c>
      <c r="Q1082" t="s">
        <v>73</v>
      </c>
      <c r="R1082" s="10">
        <v>4387320.17</v>
      </c>
      <c r="S1082" t="s">
        <v>74</v>
      </c>
      <c r="T1082">
        <v>4.6106729952034289E-3</v>
      </c>
      <c r="U1082" s="10">
        <v>84934.885345185699</v>
      </c>
      <c r="V1082" s="10">
        <v>10022.316470731914</v>
      </c>
      <c r="W1082" s="10">
        <v>74912.568874453791</v>
      </c>
      <c r="X1082" t="s">
        <v>19</v>
      </c>
    </row>
    <row r="1083" spans="1:24" x14ac:dyDescent="0.45">
      <c r="A1083" t="s">
        <v>59</v>
      </c>
      <c r="B1083" t="s">
        <v>60</v>
      </c>
      <c r="C1083" t="s">
        <v>108</v>
      </c>
      <c r="D1083" t="s">
        <v>109</v>
      </c>
      <c r="E1083" t="s">
        <v>63</v>
      </c>
      <c r="F1083" t="s">
        <v>77</v>
      </c>
      <c r="G1083" t="s">
        <v>78</v>
      </c>
      <c r="H1083" t="s">
        <v>238</v>
      </c>
      <c r="I1083" t="s">
        <v>21</v>
      </c>
      <c r="J1083" t="s">
        <v>80</v>
      </c>
      <c r="K1083" t="s">
        <v>81</v>
      </c>
      <c r="L1083" t="s">
        <v>68</v>
      </c>
      <c r="M1083" t="s">
        <v>69</v>
      </c>
      <c r="N1083" t="s">
        <v>156</v>
      </c>
      <c r="O1083" t="s">
        <v>157</v>
      </c>
      <c r="P1083" t="s">
        <v>72</v>
      </c>
      <c r="Q1083" t="s">
        <v>73</v>
      </c>
      <c r="R1083" s="10">
        <v>1532709</v>
      </c>
      <c r="S1083" t="s">
        <v>74</v>
      </c>
      <c r="T1083">
        <v>1.6107372432327528E-3</v>
      </c>
      <c r="U1083" s="10">
        <v>29671.977001517589</v>
      </c>
      <c r="V1083" s="10">
        <v>3501.2932861790759</v>
      </c>
      <c r="W1083" s="10">
        <v>26170.683715338513</v>
      </c>
      <c r="X1083" t="s">
        <v>19</v>
      </c>
    </row>
    <row r="1084" spans="1:24" x14ac:dyDescent="0.45">
      <c r="A1084" t="s">
        <v>59</v>
      </c>
      <c r="B1084" t="s">
        <v>60</v>
      </c>
      <c r="C1084" t="s">
        <v>108</v>
      </c>
      <c r="D1084" t="s">
        <v>109</v>
      </c>
      <c r="E1084" t="s">
        <v>63</v>
      </c>
      <c r="F1084" t="s">
        <v>77</v>
      </c>
      <c r="G1084" t="s">
        <v>78</v>
      </c>
      <c r="H1084" t="s">
        <v>238</v>
      </c>
      <c r="I1084" t="s">
        <v>21</v>
      </c>
      <c r="J1084" t="s">
        <v>80</v>
      </c>
      <c r="K1084" t="s">
        <v>81</v>
      </c>
      <c r="L1084" t="s">
        <v>82</v>
      </c>
      <c r="M1084" t="s">
        <v>83</v>
      </c>
      <c r="N1084" t="s">
        <v>170</v>
      </c>
      <c r="O1084" t="s">
        <v>171</v>
      </c>
      <c r="P1084" t="s">
        <v>72</v>
      </c>
      <c r="Q1084" t="s">
        <v>73</v>
      </c>
      <c r="R1084" s="10">
        <v>898627.86</v>
      </c>
      <c r="S1084" t="s">
        <v>74</v>
      </c>
      <c r="T1084">
        <v>9.4437584819332841E-4</v>
      </c>
      <c r="U1084" s="10">
        <v>17396.691214603012</v>
      </c>
      <c r="V1084" s="10">
        <v>2052.8095633231555</v>
      </c>
      <c r="W1084" s="10">
        <v>15343.881651279857</v>
      </c>
      <c r="X1084" t="s">
        <v>19</v>
      </c>
    </row>
    <row r="1085" spans="1:24" x14ac:dyDescent="0.45">
      <c r="A1085" t="s">
        <v>59</v>
      </c>
      <c r="B1085" t="s">
        <v>60</v>
      </c>
      <c r="C1085" t="s">
        <v>146</v>
      </c>
      <c r="D1085" t="s">
        <v>147</v>
      </c>
      <c r="E1085" t="s">
        <v>63</v>
      </c>
      <c r="F1085" t="s">
        <v>77</v>
      </c>
      <c r="G1085" t="s">
        <v>78</v>
      </c>
      <c r="H1085" t="s">
        <v>238</v>
      </c>
      <c r="I1085" t="s">
        <v>21</v>
      </c>
      <c r="J1085" t="s">
        <v>80</v>
      </c>
      <c r="K1085" t="s">
        <v>81</v>
      </c>
      <c r="L1085" t="s">
        <v>162</v>
      </c>
      <c r="M1085" t="s">
        <v>163</v>
      </c>
      <c r="N1085" t="s">
        <v>245</v>
      </c>
      <c r="O1085" t="s">
        <v>246</v>
      </c>
      <c r="P1085" t="s">
        <v>72</v>
      </c>
      <c r="Q1085" t="s">
        <v>73</v>
      </c>
      <c r="R1085" s="10">
        <v>645371.89</v>
      </c>
      <c r="S1085" t="s">
        <v>74</v>
      </c>
      <c r="T1085">
        <v>6.7822694259543821E-4</v>
      </c>
      <c r="U1085" s="10">
        <v>12493.865357028595</v>
      </c>
      <c r="V1085" s="10">
        <v>1474.2761121293743</v>
      </c>
      <c r="W1085" s="10">
        <v>11019.589244899222</v>
      </c>
      <c r="X1085" t="s">
        <v>19</v>
      </c>
    </row>
    <row r="1086" spans="1:24" x14ac:dyDescent="0.45">
      <c r="A1086" t="s">
        <v>59</v>
      </c>
      <c r="B1086" t="s">
        <v>60</v>
      </c>
      <c r="C1086" t="s">
        <v>91</v>
      </c>
      <c r="D1086" t="s">
        <v>92</v>
      </c>
      <c r="E1086" t="s">
        <v>63</v>
      </c>
      <c r="F1086" t="s">
        <v>77</v>
      </c>
      <c r="G1086" t="s">
        <v>78</v>
      </c>
      <c r="H1086" t="s">
        <v>238</v>
      </c>
      <c r="I1086" t="s">
        <v>21</v>
      </c>
      <c r="J1086" t="s">
        <v>80</v>
      </c>
      <c r="K1086" t="s">
        <v>81</v>
      </c>
      <c r="L1086" t="s">
        <v>68</v>
      </c>
      <c r="M1086" t="s">
        <v>69</v>
      </c>
      <c r="N1086" t="s">
        <v>156</v>
      </c>
      <c r="O1086" t="s">
        <v>157</v>
      </c>
      <c r="P1086" t="s">
        <v>72</v>
      </c>
      <c r="Q1086" t="s">
        <v>73</v>
      </c>
      <c r="R1086" s="10">
        <v>1281178.55</v>
      </c>
      <c r="S1086" t="s">
        <v>74</v>
      </c>
      <c r="T1086">
        <v>1.3464017016380381E-3</v>
      </c>
      <c r="U1086" s="10">
        <v>24802.555782237629</v>
      </c>
      <c r="V1086" s="10">
        <v>2926.7015823040406</v>
      </c>
      <c r="W1086" s="10">
        <v>21875.85419993359</v>
      </c>
      <c r="X1086" t="s">
        <v>19</v>
      </c>
    </row>
    <row r="1087" spans="1:24" x14ac:dyDescent="0.45">
      <c r="A1087" t="s">
        <v>59</v>
      </c>
      <c r="B1087" t="s">
        <v>60</v>
      </c>
      <c r="C1087" t="s">
        <v>126</v>
      </c>
      <c r="D1087" t="s">
        <v>127</v>
      </c>
      <c r="E1087" t="s">
        <v>63</v>
      </c>
      <c r="F1087" t="s">
        <v>77</v>
      </c>
      <c r="G1087" t="s">
        <v>78</v>
      </c>
      <c r="H1087" t="s">
        <v>238</v>
      </c>
      <c r="I1087" t="s">
        <v>21</v>
      </c>
      <c r="J1087" t="s">
        <v>80</v>
      </c>
      <c r="K1087" t="s">
        <v>81</v>
      </c>
      <c r="L1087" t="s">
        <v>82</v>
      </c>
      <c r="M1087" t="s">
        <v>83</v>
      </c>
      <c r="N1087" t="s">
        <v>84</v>
      </c>
      <c r="O1087" t="s">
        <v>85</v>
      </c>
      <c r="P1087" t="s">
        <v>72</v>
      </c>
      <c r="Q1087" t="s">
        <v>73</v>
      </c>
      <c r="R1087" s="10">
        <v>92674.2</v>
      </c>
      <c r="S1087" t="s">
        <v>74</v>
      </c>
      <c r="T1087">
        <v>9.7392124288955557E-5</v>
      </c>
      <c r="U1087" s="10">
        <v>1794.0957683644067</v>
      </c>
      <c r="V1087" s="10">
        <v>211.70330066700001</v>
      </c>
      <c r="W1087" s="10">
        <v>1582.3924676974068</v>
      </c>
      <c r="X1087" t="s">
        <v>19</v>
      </c>
    </row>
    <row r="1088" spans="1:24" x14ac:dyDescent="0.45">
      <c r="A1088" t="s">
        <v>59</v>
      </c>
      <c r="B1088" t="s">
        <v>60</v>
      </c>
      <c r="C1088" t="s">
        <v>146</v>
      </c>
      <c r="D1088" t="s">
        <v>147</v>
      </c>
      <c r="E1088" t="s">
        <v>63</v>
      </c>
      <c r="F1088" t="s">
        <v>77</v>
      </c>
      <c r="G1088" t="s">
        <v>78</v>
      </c>
      <c r="H1088" t="s">
        <v>238</v>
      </c>
      <c r="I1088" t="s">
        <v>21</v>
      </c>
      <c r="J1088" t="s">
        <v>80</v>
      </c>
      <c r="K1088" t="s">
        <v>81</v>
      </c>
      <c r="L1088" t="s">
        <v>112</v>
      </c>
      <c r="M1088" t="s">
        <v>113</v>
      </c>
      <c r="N1088" t="s">
        <v>114</v>
      </c>
      <c r="O1088" t="s">
        <v>115</v>
      </c>
      <c r="P1088" t="s">
        <v>72</v>
      </c>
      <c r="Q1088" t="s">
        <v>73</v>
      </c>
      <c r="R1088" s="10">
        <v>1518518.43</v>
      </c>
      <c r="S1088" t="s">
        <v>74</v>
      </c>
      <c r="T1088">
        <v>1.5958242495713981E-3</v>
      </c>
      <c r="U1088" s="10">
        <v>29397.2593175486</v>
      </c>
      <c r="V1088" s="10">
        <v>3468.8765994707351</v>
      </c>
      <c r="W1088" s="10">
        <v>25928.382718077864</v>
      </c>
      <c r="X1088" t="s">
        <v>19</v>
      </c>
    </row>
    <row r="1089" spans="1:24" x14ac:dyDescent="0.45">
      <c r="A1089" t="s">
        <v>59</v>
      </c>
      <c r="B1089" t="s">
        <v>60</v>
      </c>
      <c r="C1089" t="s">
        <v>168</v>
      </c>
      <c r="D1089" t="s">
        <v>169</v>
      </c>
      <c r="E1089" t="s">
        <v>63</v>
      </c>
      <c r="F1089" t="s">
        <v>77</v>
      </c>
      <c r="G1089" t="s">
        <v>78</v>
      </c>
      <c r="H1089" t="s">
        <v>238</v>
      </c>
      <c r="I1089" t="s">
        <v>21</v>
      </c>
      <c r="J1089" t="s">
        <v>80</v>
      </c>
      <c r="K1089" t="s">
        <v>81</v>
      </c>
      <c r="L1089" t="s">
        <v>162</v>
      </c>
      <c r="M1089" t="s">
        <v>163</v>
      </c>
      <c r="N1089" t="s">
        <v>164</v>
      </c>
      <c r="O1089" t="s">
        <v>165</v>
      </c>
      <c r="P1089" t="s">
        <v>72</v>
      </c>
      <c r="Q1089" t="s">
        <v>73</v>
      </c>
      <c r="R1089" s="10">
        <v>108769.55</v>
      </c>
      <c r="S1089" t="s">
        <v>74</v>
      </c>
      <c r="T1089">
        <v>1.1430686784945289E-4</v>
      </c>
      <c r="U1089" s="10">
        <v>2105.6884157823943</v>
      </c>
      <c r="V1089" s="10">
        <v>248.47123306232254</v>
      </c>
      <c r="W1089" s="10">
        <v>1857.2171827200718</v>
      </c>
      <c r="X1089" t="s">
        <v>19</v>
      </c>
    </row>
    <row r="1090" spans="1:24" x14ac:dyDescent="0.45">
      <c r="A1090" t="s">
        <v>59</v>
      </c>
      <c r="B1090" t="s">
        <v>60</v>
      </c>
      <c r="C1090" t="s">
        <v>91</v>
      </c>
      <c r="D1090" t="s">
        <v>92</v>
      </c>
      <c r="E1090" t="s">
        <v>63</v>
      </c>
      <c r="F1090" t="s">
        <v>77</v>
      </c>
      <c r="G1090" t="s">
        <v>78</v>
      </c>
      <c r="H1090" t="s">
        <v>238</v>
      </c>
      <c r="I1090" t="s">
        <v>21</v>
      </c>
      <c r="J1090" t="s">
        <v>80</v>
      </c>
      <c r="K1090" t="s">
        <v>81</v>
      </c>
      <c r="L1090" t="s">
        <v>162</v>
      </c>
      <c r="M1090" t="s">
        <v>163</v>
      </c>
      <c r="N1090" t="s">
        <v>241</v>
      </c>
      <c r="O1090" t="s">
        <v>242</v>
      </c>
      <c r="P1090" t="s">
        <v>72</v>
      </c>
      <c r="Q1090" t="s">
        <v>73</v>
      </c>
      <c r="R1090" s="10">
        <v>560078.05000000005</v>
      </c>
      <c r="S1090" t="s">
        <v>74</v>
      </c>
      <c r="T1090">
        <v>5.8859090293863743E-4</v>
      </c>
      <c r="U1090" s="10">
        <v>10842.647246577675</v>
      </c>
      <c r="V1090" s="10">
        <v>1279.4323750961657</v>
      </c>
      <c r="W1090" s="10">
        <v>9563.2148714815103</v>
      </c>
      <c r="X1090" t="s">
        <v>19</v>
      </c>
    </row>
    <row r="1091" spans="1:24" x14ac:dyDescent="0.45">
      <c r="A1091" t="s">
        <v>59</v>
      </c>
      <c r="B1091" t="s">
        <v>60</v>
      </c>
      <c r="C1091" t="s">
        <v>190</v>
      </c>
      <c r="D1091" t="s">
        <v>191</v>
      </c>
      <c r="E1091" t="s">
        <v>63</v>
      </c>
      <c r="F1091" t="s">
        <v>77</v>
      </c>
      <c r="G1091" t="s">
        <v>78</v>
      </c>
      <c r="H1091" t="s">
        <v>238</v>
      </c>
      <c r="I1091" t="s">
        <v>21</v>
      </c>
      <c r="J1091" t="s">
        <v>80</v>
      </c>
      <c r="K1091" t="s">
        <v>81</v>
      </c>
      <c r="L1091" t="s">
        <v>112</v>
      </c>
      <c r="M1091" t="s">
        <v>113</v>
      </c>
      <c r="N1091" t="s">
        <v>182</v>
      </c>
      <c r="O1091" t="s">
        <v>183</v>
      </c>
      <c r="P1091" t="s">
        <v>72</v>
      </c>
      <c r="Q1091" t="s">
        <v>73</v>
      </c>
      <c r="R1091" s="10">
        <v>130214.22</v>
      </c>
      <c r="S1091" t="s">
        <v>74</v>
      </c>
      <c r="T1091">
        <v>1.3684325840880636E-4</v>
      </c>
      <c r="U1091" s="10">
        <v>2520.8394686209526</v>
      </c>
      <c r="V1091" s="10">
        <v>297.45905729727241</v>
      </c>
      <c r="W1091" s="10">
        <v>2223.3804113236802</v>
      </c>
      <c r="X1091" t="s">
        <v>19</v>
      </c>
    </row>
    <row r="1092" spans="1:24" x14ac:dyDescent="0.45">
      <c r="A1092" t="s">
        <v>59</v>
      </c>
      <c r="B1092" t="s">
        <v>60</v>
      </c>
      <c r="C1092" t="s">
        <v>124</v>
      </c>
      <c r="D1092" t="s">
        <v>125</v>
      </c>
      <c r="E1092" t="s">
        <v>63</v>
      </c>
      <c r="F1092" t="s">
        <v>77</v>
      </c>
      <c r="G1092" t="s">
        <v>78</v>
      </c>
      <c r="H1092" t="s">
        <v>238</v>
      </c>
      <c r="I1092" t="s">
        <v>21</v>
      </c>
      <c r="J1092" t="s">
        <v>80</v>
      </c>
      <c r="K1092" t="s">
        <v>81</v>
      </c>
      <c r="L1092" t="s">
        <v>112</v>
      </c>
      <c r="M1092" t="s">
        <v>113</v>
      </c>
      <c r="N1092" t="s">
        <v>166</v>
      </c>
      <c r="O1092" t="s">
        <v>167</v>
      </c>
      <c r="P1092" t="s">
        <v>72</v>
      </c>
      <c r="Q1092" t="s">
        <v>73</v>
      </c>
      <c r="R1092" s="10">
        <v>38496.76</v>
      </c>
      <c r="S1092" t="s">
        <v>74</v>
      </c>
      <c r="T1092">
        <v>4.0456580522325449E-5</v>
      </c>
      <c r="U1092" s="10">
        <v>745.26539437880399</v>
      </c>
      <c r="V1092" s="10">
        <v>87.941316536698878</v>
      </c>
      <c r="W1092" s="10">
        <v>657.32407784210511</v>
      </c>
      <c r="X1092" t="s">
        <v>19</v>
      </c>
    </row>
    <row r="1093" spans="1:24" x14ac:dyDescent="0.45">
      <c r="A1093" t="s">
        <v>59</v>
      </c>
      <c r="B1093" t="s">
        <v>60</v>
      </c>
      <c r="C1093" t="s">
        <v>91</v>
      </c>
      <c r="D1093" t="s">
        <v>92</v>
      </c>
      <c r="E1093" t="s">
        <v>63</v>
      </c>
      <c r="F1093" t="s">
        <v>77</v>
      </c>
      <c r="G1093" t="s">
        <v>78</v>
      </c>
      <c r="H1093" t="s">
        <v>238</v>
      </c>
      <c r="I1093" t="s">
        <v>21</v>
      </c>
      <c r="J1093" t="s">
        <v>80</v>
      </c>
      <c r="K1093" t="s">
        <v>81</v>
      </c>
      <c r="L1093" t="s">
        <v>162</v>
      </c>
      <c r="M1093" t="s">
        <v>163</v>
      </c>
      <c r="N1093" t="s">
        <v>164</v>
      </c>
      <c r="O1093" t="s">
        <v>165</v>
      </c>
      <c r="P1093" t="s">
        <v>72</v>
      </c>
      <c r="Q1093" t="s">
        <v>73</v>
      </c>
      <c r="R1093" s="10">
        <v>70809.37</v>
      </c>
      <c r="S1093" t="s">
        <v>74</v>
      </c>
      <c r="T1093">
        <v>7.4414183924572752E-5</v>
      </c>
      <c r="U1093" s="10">
        <v>1370.8107658609358</v>
      </c>
      <c r="V1093" s="10">
        <v>161.75567037159044</v>
      </c>
      <c r="W1093" s="10">
        <v>1209.0550954893454</v>
      </c>
      <c r="X1093" t="s">
        <v>19</v>
      </c>
    </row>
    <row r="1094" spans="1:24" x14ac:dyDescent="0.45">
      <c r="A1094" t="s">
        <v>59</v>
      </c>
      <c r="B1094" t="s">
        <v>60</v>
      </c>
      <c r="C1094" t="s">
        <v>91</v>
      </c>
      <c r="D1094" t="s">
        <v>92</v>
      </c>
      <c r="E1094" t="s">
        <v>63</v>
      </c>
      <c r="F1094" t="s">
        <v>77</v>
      </c>
      <c r="G1094" t="s">
        <v>78</v>
      </c>
      <c r="H1094" t="s">
        <v>238</v>
      </c>
      <c r="I1094" t="s">
        <v>21</v>
      </c>
      <c r="J1094" t="s">
        <v>80</v>
      </c>
      <c r="K1094" t="s">
        <v>81</v>
      </c>
      <c r="L1094" t="s">
        <v>82</v>
      </c>
      <c r="M1094" t="s">
        <v>83</v>
      </c>
      <c r="N1094" t="s">
        <v>215</v>
      </c>
      <c r="O1094" t="s">
        <v>216</v>
      </c>
      <c r="P1094" t="s">
        <v>72</v>
      </c>
      <c r="Q1094" t="s">
        <v>73</v>
      </c>
      <c r="R1094" s="10">
        <v>55276.520000000004</v>
      </c>
      <c r="S1094" t="s">
        <v>74</v>
      </c>
      <c r="T1094">
        <v>5.8090576515372545E-5</v>
      </c>
      <c r="U1094" s="10">
        <v>1070.1076526359063</v>
      </c>
      <c r="V1094" s="10">
        <v>126.27270301103695</v>
      </c>
      <c r="W1094" s="10">
        <v>943.83494962486941</v>
      </c>
      <c r="X1094" t="s">
        <v>19</v>
      </c>
    </row>
    <row r="1095" spans="1:24" x14ac:dyDescent="0.45">
      <c r="A1095" t="s">
        <v>59</v>
      </c>
      <c r="B1095" t="s">
        <v>60</v>
      </c>
      <c r="C1095" t="s">
        <v>136</v>
      </c>
      <c r="D1095" t="s">
        <v>137</v>
      </c>
      <c r="E1095" t="s">
        <v>63</v>
      </c>
      <c r="F1095" t="s">
        <v>77</v>
      </c>
      <c r="G1095" t="s">
        <v>78</v>
      </c>
      <c r="H1095" t="s">
        <v>238</v>
      </c>
      <c r="I1095" t="s">
        <v>21</v>
      </c>
      <c r="J1095" t="s">
        <v>80</v>
      </c>
      <c r="K1095" t="s">
        <v>81</v>
      </c>
      <c r="L1095" t="s">
        <v>211</v>
      </c>
      <c r="M1095" t="s">
        <v>212</v>
      </c>
      <c r="N1095" t="s">
        <v>213</v>
      </c>
      <c r="O1095" t="s">
        <v>214</v>
      </c>
      <c r="P1095" t="s">
        <v>72</v>
      </c>
      <c r="Q1095" t="s">
        <v>73</v>
      </c>
      <c r="R1095" s="10">
        <v>82350.790000000008</v>
      </c>
      <c r="S1095" t="s">
        <v>74</v>
      </c>
      <c r="T1095">
        <v>8.6543162767778735E-5</v>
      </c>
      <c r="U1095" s="10">
        <v>1594.2430995947732</v>
      </c>
      <c r="V1095" s="10">
        <v>188.12068575218325</v>
      </c>
      <c r="W1095" s="10">
        <v>1406.12241384259</v>
      </c>
      <c r="X1095" t="s">
        <v>19</v>
      </c>
    </row>
    <row r="1096" spans="1:24" x14ac:dyDescent="0.45">
      <c r="A1096" t="s">
        <v>59</v>
      </c>
      <c r="B1096" t="s">
        <v>60</v>
      </c>
      <c r="C1096" t="s">
        <v>124</v>
      </c>
      <c r="D1096" t="s">
        <v>125</v>
      </c>
      <c r="E1096" t="s">
        <v>63</v>
      </c>
      <c r="F1096" t="s">
        <v>77</v>
      </c>
      <c r="G1096" t="s">
        <v>78</v>
      </c>
      <c r="H1096" t="s">
        <v>238</v>
      </c>
      <c r="I1096" t="s">
        <v>21</v>
      </c>
      <c r="J1096" t="s">
        <v>80</v>
      </c>
      <c r="K1096" t="s">
        <v>81</v>
      </c>
      <c r="L1096" t="s">
        <v>82</v>
      </c>
      <c r="M1096" t="s">
        <v>83</v>
      </c>
      <c r="N1096" t="s">
        <v>102</v>
      </c>
      <c r="O1096" t="s">
        <v>103</v>
      </c>
      <c r="P1096" t="s">
        <v>72</v>
      </c>
      <c r="Q1096" t="s">
        <v>73</v>
      </c>
      <c r="R1096" s="10">
        <v>1424006.02</v>
      </c>
      <c r="S1096" t="s">
        <v>74</v>
      </c>
      <c r="T1096">
        <v>1.4965003343763521E-3</v>
      </c>
      <c r="U1096" s="10">
        <v>27567.577325808485</v>
      </c>
      <c r="V1096" s="10">
        <v>3252.9741244454012</v>
      </c>
      <c r="W1096" s="10">
        <v>24314.603201363083</v>
      </c>
      <c r="X1096" t="s">
        <v>19</v>
      </c>
    </row>
    <row r="1097" spans="1:24" x14ac:dyDescent="0.45">
      <c r="A1097" t="s">
        <v>59</v>
      </c>
      <c r="B1097" t="s">
        <v>60</v>
      </c>
      <c r="C1097" t="s">
        <v>110</v>
      </c>
      <c r="D1097" t="s">
        <v>111</v>
      </c>
      <c r="E1097" t="s">
        <v>63</v>
      </c>
      <c r="F1097" t="s">
        <v>77</v>
      </c>
      <c r="G1097" t="s">
        <v>78</v>
      </c>
      <c r="H1097" t="s">
        <v>238</v>
      </c>
      <c r="I1097" t="s">
        <v>21</v>
      </c>
      <c r="J1097" t="s">
        <v>80</v>
      </c>
      <c r="K1097" t="s">
        <v>81</v>
      </c>
      <c r="L1097" t="s">
        <v>82</v>
      </c>
      <c r="M1097" t="s">
        <v>83</v>
      </c>
      <c r="N1097" t="s">
        <v>170</v>
      </c>
      <c r="O1097" t="s">
        <v>171</v>
      </c>
      <c r="P1097" t="s">
        <v>72</v>
      </c>
      <c r="Q1097" t="s">
        <v>73</v>
      </c>
      <c r="R1097" s="10">
        <v>816159.49</v>
      </c>
      <c r="S1097" t="s">
        <v>74</v>
      </c>
      <c r="T1097">
        <v>8.5770911957902616E-4</v>
      </c>
      <c r="U1097" s="10">
        <v>15800.171863576405</v>
      </c>
      <c r="V1097" s="10">
        <v>1864.4202799020159</v>
      </c>
      <c r="W1097" s="10">
        <v>13935.75158367439</v>
      </c>
      <c r="X1097" t="s">
        <v>19</v>
      </c>
    </row>
    <row r="1098" spans="1:24" x14ac:dyDescent="0.45">
      <c r="A1098" t="s">
        <v>59</v>
      </c>
      <c r="B1098" t="s">
        <v>60</v>
      </c>
      <c r="C1098" t="s">
        <v>104</v>
      </c>
      <c r="D1098" t="s">
        <v>105</v>
      </c>
      <c r="E1098" t="s">
        <v>63</v>
      </c>
      <c r="F1098" t="s">
        <v>77</v>
      </c>
      <c r="G1098" t="s">
        <v>78</v>
      </c>
      <c r="H1098" t="s">
        <v>238</v>
      </c>
      <c r="I1098" t="s">
        <v>21</v>
      </c>
      <c r="J1098" t="s">
        <v>80</v>
      </c>
      <c r="K1098" t="s">
        <v>81</v>
      </c>
      <c r="L1098" t="s">
        <v>162</v>
      </c>
      <c r="M1098" t="s">
        <v>163</v>
      </c>
      <c r="N1098" t="s">
        <v>241</v>
      </c>
      <c r="O1098" t="s">
        <v>242</v>
      </c>
      <c r="P1098" t="s">
        <v>72</v>
      </c>
      <c r="Q1098" t="s">
        <v>73</v>
      </c>
      <c r="R1098" s="10">
        <v>1005202.37</v>
      </c>
      <c r="S1098" t="s">
        <v>74</v>
      </c>
      <c r="T1098">
        <v>1.0563759293804823E-3</v>
      </c>
      <c r="U1098" s="10">
        <v>19459.885473701124</v>
      </c>
      <c r="V1098" s="10">
        <v>2296.2664858967328</v>
      </c>
      <c r="W1098" s="10">
        <v>17163.618987804392</v>
      </c>
      <c r="X1098" t="s">
        <v>19</v>
      </c>
    </row>
    <row r="1099" spans="1:24" x14ac:dyDescent="0.45">
      <c r="A1099" t="s">
        <v>59</v>
      </c>
      <c r="B1099" t="s">
        <v>60</v>
      </c>
      <c r="C1099" t="s">
        <v>104</v>
      </c>
      <c r="D1099" t="s">
        <v>105</v>
      </c>
      <c r="E1099" t="s">
        <v>63</v>
      </c>
      <c r="F1099" t="s">
        <v>77</v>
      </c>
      <c r="G1099" t="s">
        <v>78</v>
      </c>
      <c r="H1099" t="s">
        <v>238</v>
      </c>
      <c r="I1099" t="s">
        <v>21</v>
      </c>
      <c r="J1099" t="s">
        <v>80</v>
      </c>
      <c r="K1099" t="s">
        <v>81</v>
      </c>
      <c r="L1099" t="s">
        <v>68</v>
      </c>
      <c r="M1099" t="s">
        <v>69</v>
      </c>
      <c r="N1099" t="s">
        <v>122</v>
      </c>
      <c r="O1099" t="s">
        <v>123</v>
      </c>
      <c r="P1099" t="s">
        <v>72</v>
      </c>
      <c r="Q1099" t="s">
        <v>73</v>
      </c>
      <c r="R1099" s="10">
        <v>1229509.6499999999</v>
      </c>
      <c r="S1099" t="s">
        <v>74</v>
      </c>
      <c r="T1099">
        <v>1.292102404415363E-3</v>
      </c>
      <c r="U1099" s="10">
        <v>23802.288665326516</v>
      </c>
      <c r="V1099" s="10">
        <v>2808.6700625085291</v>
      </c>
      <c r="W1099" s="10">
        <v>20993.618602817987</v>
      </c>
      <c r="X1099" t="s">
        <v>19</v>
      </c>
    </row>
    <row r="1100" spans="1:24" x14ac:dyDescent="0.45">
      <c r="A1100" t="s">
        <v>59</v>
      </c>
      <c r="B1100" t="s">
        <v>60</v>
      </c>
      <c r="C1100" t="s">
        <v>100</v>
      </c>
      <c r="D1100" t="s">
        <v>101</v>
      </c>
      <c r="E1100" t="s">
        <v>63</v>
      </c>
      <c r="F1100" t="s">
        <v>77</v>
      </c>
      <c r="G1100" t="s">
        <v>78</v>
      </c>
      <c r="H1100" t="s">
        <v>238</v>
      </c>
      <c r="I1100" t="s">
        <v>21</v>
      </c>
      <c r="J1100" t="s">
        <v>80</v>
      </c>
      <c r="K1100" t="s">
        <v>81</v>
      </c>
      <c r="L1100" t="s">
        <v>162</v>
      </c>
      <c r="M1100" t="s">
        <v>163</v>
      </c>
      <c r="N1100" t="s">
        <v>176</v>
      </c>
      <c r="O1100" t="s">
        <v>177</v>
      </c>
      <c r="P1100" t="s">
        <v>72</v>
      </c>
      <c r="Q1100" t="s">
        <v>73</v>
      </c>
      <c r="R1100" s="10">
        <v>469076.41000000003</v>
      </c>
      <c r="S1100" t="s">
        <v>74</v>
      </c>
      <c r="T1100">
        <v>4.9295648652739467E-4</v>
      </c>
      <c r="U1100" s="10">
        <v>9080.9308547639739</v>
      </c>
      <c r="V1100" s="10">
        <v>1071.549840862149</v>
      </c>
      <c r="W1100" s="10">
        <v>8009.3810139018251</v>
      </c>
      <c r="X1100" t="s">
        <v>19</v>
      </c>
    </row>
    <row r="1101" spans="1:24" x14ac:dyDescent="0.45">
      <c r="A1101" t="s">
        <v>59</v>
      </c>
      <c r="B1101" t="s">
        <v>60</v>
      </c>
      <c r="C1101" t="s">
        <v>108</v>
      </c>
      <c r="D1101" t="s">
        <v>109</v>
      </c>
      <c r="E1101" t="s">
        <v>63</v>
      </c>
      <c r="F1101" t="s">
        <v>77</v>
      </c>
      <c r="G1101" t="s">
        <v>78</v>
      </c>
      <c r="H1101" t="s">
        <v>238</v>
      </c>
      <c r="I1101" t="s">
        <v>21</v>
      </c>
      <c r="J1101" t="s">
        <v>80</v>
      </c>
      <c r="K1101" t="s">
        <v>81</v>
      </c>
      <c r="L1101" t="s">
        <v>162</v>
      </c>
      <c r="M1101" t="s">
        <v>163</v>
      </c>
      <c r="N1101" t="s">
        <v>176</v>
      </c>
      <c r="O1101" t="s">
        <v>177</v>
      </c>
      <c r="P1101" t="s">
        <v>72</v>
      </c>
      <c r="Q1101" t="s">
        <v>73</v>
      </c>
      <c r="R1101" s="10">
        <v>742776.57000000007</v>
      </c>
      <c r="S1101" t="s">
        <v>74</v>
      </c>
      <c r="T1101">
        <v>7.8059036953503891E-4</v>
      </c>
      <c r="U1101" s="10">
        <v>14379.539300875849</v>
      </c>
      <c r="V1101" s="10">
        <v>1696.7856375033502</v>
      </c>
      <c r="W1101" s="10">
        <v>12682.753663372499</v>
      </c>
      <c r="X1101" t="s">
        <v>19</v>
      </c>
    </row>
    <row r="1102" spans="1:24" x14ac:dyDescent="0.45">
      <c r="A1102" t="s">
        <v>59</v>
      </c>
      <c r="B1102" t="s">
        <v>60</v>
      </c>
      <c r="C1102" t="s">
        <v>124</v>
      </c>
      <c r="D1102" t="s">
        <v>125</v>
      </c>
      <c r="E1102" t="s">
        <v>63</v>
      </c>
      <c r="F1102" t="s">
        <v>77</v>
      </c>
      <c r="G1102" t="s">
        <v>78</v>
      </c>
      <c r="H1102" t="s">
        <v>238</v>
      </c>
      <c r="I1102" t="s">
        <v>21</v>
      </c>
      <c r="J1102" t="s">
        <v>80</v>
      </c>
      <c r="K1102" t="s">
        <v>81</v>
      </c>
      <c r="L1102" t="s">
        <v>94</v>
      </c>
      <c r="M1102" t="s">
        <v>95</v>
      </c>
      <c r="N1102" t="s">
        <v>96</v>
      </c>
      <c r="O1102" t="s">
        <v>97</v>
      </c>
      <c r="P1102" t="s">
        <v>72</v>
      </c>
      <c r="Q1102" t="s">
        <v>73</v>
      </c>
      <c r="R1102" s="10">
        <v>33784253.340000004</v>
      </c>
      <c r="S1102" t="s">
        <v>74</v>
      </c>
      <c r="T1102">
        <v>3.5504166211295513E-2</v>
      </c>
      <c r="U1102" s="10">
        <v>654035.16787460889</v>
      </c>
      <c r="V1102" s="10">
        <v>77176.149809203853</v>
      </c>
      <c r="W1102" s="10">
        <v>576859.01806540508</v>
      </c>
      <c r="X1102" t="s">
        <v>19</v>
      </c>
    </row>
    <row r="1103" spans="1:24" x14ac:dyDescent="0.45">
      <c r="A1103" t="s">
        <v>59</v>
      </c>
      <c r="B1103" t="s">
        <v>60</v>
      </c>
      <c r="C1103" t="s">
        <v>124</v>
      </c>
      <c r="D1103" t="s">
        <v>125</v>
      </c>
      <c r="E1103" t="s">
        <v>63</v>
      </c>
      <c r="F1103" t="s">
        <v>77</v>
      </c>
      <c r="G1103" t="s">
        <v>78</v>
      </c>
      <c r="H1103" t="s">
        <v>238</v>
      </c>
      <c r="I1103" t="s">
        <v>21</v>
      </c>
      <c r="J1103" t="s">
        <v>80</v>
      </c>
      <c r="K1103" t="s">
        <v>81</v>
      </c>
      <c r="L1103" t="s">
        <v>211</v>
      </c>
      <c r="M1103" t="s">
        <v>212</v>
      </c>
      <c r="N1103" t="s">
        <v>213</v>
      </c>
      <c r="O1103" t="s">
        <v>214</v>
      </c>
      <c r="P1103" t="s">
        <v>72</v>
      </c>
      <c r="Q1103" t="s">
        <v>73</v>
      </c>
      <c r="R1103" s="10">
        <v>103583.33</v>
      </c>
      <c r="S1103" t="s">
        <v>74</v>
      </c>
      <c r="T1103">
        <v>1.0885662406175505E-4</v>
      </c>
      <c r="U1103" s="10">
        <v>2005.2874912984832</v>
      </c>
      <c r="V1103" s="10">
        <v>236.62392397322103</v>
      </c>
      <c r="W1103" s="10">
        <v>1768.6635673252622</v>
      </c>
      <c r="X1103" t="s">
        <v>19</v>
      </c>
    </row>
    <row r="1104" spans="1:24" x14ac:dyDescent="0.45">
      <c r="A1104" t="s">
        <v>59</v>
      </c>
      <c r="B1104" t="s">
        <v>60</v>
      </c>
      <c r="C1104" t="s">
        <v>124</v>
      </c>
      <c r="D1104" t="s">
        <v>125</v>
      </c>
      <c r="E1104" t="s">
        <v>63</v>
      </c>
      <c r="F1104" t="s">
        <v>77</v>
      </c>
      <c r="G1104" t="s">
        <v>78</v>
      </c>
      <c r="H1104" t="s">
        <v>238</v>
      </c>
      <c r="I1104" t="s">
        <v>21</v>
      </c>
      <c r="J1104" t="s">
        <v>80</v>
      </c>
      <c r="K1104" t="s">
        <v>81</v>
      </c>
      <c r="L1104" t="s">
        <v>82</v>
      </c>
      <c r="M1104" t="s">
        <v>83</v>
      </c>
      <c r="N1104" t="s">
        <v>184</v>
      </c>
      <c r="O1104" t="s">
        <v>185</v>
      </c>
      <c r="P1104" t="s">
        <v>72</v>
      </c>
      <c r="Q1104" t="s">
        <v>73</v>
      </c>
      <c r="R1104" s="10">
        <v>1622736.51</v>
      </c>
      <c r="S1104" t="s">
        <v>74</v>
      </c>
      <c r="T1104">
        <v>1.7053479379389946E-3</v>
      </c>
      <c r="U1104" s="10">
        <v>31414.835043209714</v>
      </c>
      <c r="V1104" s="10">
        <v>3706.9505350987465</v>
      </c>
      <c r="W1104" s="10">
        <v>27707.884508110968</v>
      </c>
      <c r="X1104" t="s">
        <v>19</v>
      </c>
    </row>
    <row r="1105" spans="1:24" x14ac:dyDescent="0.45">
      <c r="A1105" t="s">
        <v>59</v>
      </c>
      <c r="B1105" t="s">
        <v>60</v>
      </c>
      <c r="C1105" t="s">
        <v>140</v>
      </c>
      <c r="D1105" t="s">
        <v>141</v>
      </c>
      <c r="E1105" t="s">
        <v>63</v>
      </c>
      <c r="F1105" t="s">
        <v>77</v>
      </c>
      <c r="G1105" t="s">
        <v>78</v>
      </c>
      <c r="H1105" t="s">
        <v>238</v>
      </c>
      <c r="I1105" t="s">
        <v>21</v>
      </c>
      <c r="J1105" t="s">
        <v>80</v>
      </c>
      <c r="K1105" t="s">
        <v>81</v>
      </c>
      <c r="L1105" t="s">
        <v>193</v>
      </c>
      <c r="M1105" t="s">
        <v>194</v>
      </c>
      <c r="N1105" t="s">
        <v>195</v>
      </c>
      <c r="O1105" t="s">
        <v>196</v>
      </c>
      <c r="P1105" t="s">
        <v>72</v>
      </c>
      <c r="Q1105" t="s">
        <v>73</v>
      </c>
      <c r="R1105" s="10">
        <v>27978.47</v>
      </c>
      <c r="S1105" t="s">
        <v>74</v>
      </c>
      <c r="T1105">
        <v>2.940281791107789E-5</v>
      </c>
      <c r="U1105" s="10">
        <v>541.64001018957276</v>
      </c>
      <c r="V1105" s="10">
        <v>63.913521202369587</v>
      </c>
      <c r="W1105" s="10">
        <v>477.7264889872032</v>
      </c>
      <c r="X1105" t="s">
        <v>19</v>
      </c>
    </row>
    <row r="1106" spans="1:24" x14ac:dyDescent="0.45">
      <c r="A1106" t="s">
        <v>59</v>
      </c>
      <c r="B1106" t="s">
        <v>60</v>
      </c>
      <c r="C1106" t="s">
        <v>154</v>
      </c>
      <c r="D1106" t="s">
        <v>155</v>
      </c>
      <c r="E1106" t="s">
        <v>63</v>
      </c>
      <c r="F1106" t="s">
        <v>77</v>
      </c>
      <c r="G1106" t="s">
        <v>78</v>
      </c>
      <c r="H1106" t="s">
        <v>238</v>
      </c>
      <c r="I1106" t="s">
        <v>21</v>
      </c>
      <c r="J1106" t="s">
        <v>80</v>
      </c>
      <c r="K1106" t="s">
        <v>81</v>
      </c>
      <c r="L1106" t="s">
        <v>82</v>
      </c>
      <c r="M1106" t="s">
        <v>83</v>
      </c>
      <c r="N1106" t="s">
        <v>102</v>
      </c>
      <c r="O1106" t="s">
        <v>103</v>
      </c>
      <c r="P1106" t="s">
        <v>72</v>
      </c>
      <c r="Q1106" t="s">
        <v>73</v>
      </c>
      <c r="R1106" s="10">
        <v>774415.62</v>
      </c>
      <c r="S1106" t="s">
        <v>74</v>
      </c>
      <c r="T1106">
        <v>8.1384012286427694E-4</v>
      </c>
      <c r="U1106" s="10">
        <v>14992.045108533965</v>
      </c>
      <c r="V1106" s="10">
        <v>1769.0613228070079</v>
      </c>
      <c r="W1106" s="10">
        <v>13222.983785726958</v>
      </c>
      <c r="X1106" t="s">
        <v>19</v>
      </c>
    </row>
    <row r="1107" spans="1:24" x14ac:dyDescent="0.45">
      <c r="A1107" t="s">
        <v>59</v>
      </c>
      <c r="B1107" t="s">
        <v>60</v>
      </c>
      <c r="C1107" t="s">
        <v>140</v>
      </c>
      <c r="D1107" t="s">
        <v>141</v>
      </c>
      <c r="E1107" t="s">
        <v>63</v>
      </c>
      <c r="F1107" t="s">
        <v>77</v>
      </c>
      <c r="G1107" t="s">
        <v>78</v>
      </c>
      <c r="H1107" t="s">
        <v>238</v>
      </c>
      <c r="I1107" t="s">
        <v>21</v>
      </c>
      <c r="J1107" t="s">
        <v>80</v>
      </c>
      <c r="K1107" t="s">
        <v>81</v>
      </c>
      <c r="L1107" t="s">
        <v>94</v>
      </c>
      <c r="M1107" t="s">
        <v>95</v>
      </c>
      <c r="N1107" t="s">
        <v>106</v>
      </c>
      <c r="O1107" t="s">
        <v>107</v>
      </c>
      <c r="P1107" t="s">
        <v>72</v>
      </c>
      <c r="Q1107" t="s">
        <v>73</v>
      </c>
      <c r="R1107" s="10">
        <v>340556.05</v>
      </c>
      <c r="S1107" t="s">
        <v>74</v>
      </c>
      <c r="T1107">
        <v>3.5789332035189689E-4</v>
      </c>
      <c r="U1107" s="10">
        <v>6592.883113055168</v>
      </c>
      <c r="V1107" s="10">
        <v>777.9602073405099</v>
      </c>
      <c r="W1107" s="10">
        <v>5814.9229057146586</v>
      </c>
      <c r="X1107" t="s">
        <v>19</v>
      </c>
    </row>
    <row r="1108" spans="1:24" x14ac:dyDescent="0.45">
      <c r="A1108" t="s">
        <v>59</v>
      </c>
      <c r="B1108" t="s">
        <v>60</v>
      </c>
      <c r="C1108" t="s">
        <v>180</v>
      </c>
      <c r="D1108" t="s">
        <v>181</v>
      </c>
      <c r="E1108" t="s">
        <v>63</v>
      </c>
      <c r="F1108" t="s">
        <v>77</v>
      </c>
      <c r="G1108" t="s">
        <v>78</v>
      </c>
      <c r="H1108" t="s">
        <v>238</v>
      </c>
      <c r="I1108" t="s">
        <v>21</v>
      </c>
      <c r="J1108" t="s">
        <v>80</v>
      </c>
      <c r="K1108" t="s">
        <v>81</v>
      </c>
      <c r="L1108" t="s">
        <v>162</v>
      </c>
      <c r="M1108" t="s">
        <v>163</v>
      </c>
      <c r="N1108" t="s">
        <v>273</v>
      </c>
      <c r="O1108" t="s">
        <v>274</v>
      </c>
      <c r="P1108" t="s">
        <v>72</v>
      </c>
      <c r="Q1108" t="s">
        <v>73</v>
      </c>
      <c r="R1108" s="10">
        <v>86326.7</v>
      </c>
      <c r="S1108" t="s">
        <v>74</v>
      </c>
      <c r="T1108">
        <v>9.0721481230540755E-5</v>
      </c>
      <c r="U1108" s="10">
        <v>1671.2134247381</v>
      </c>
      <c r="V1108" s="10">
        <v>197.20318411909582</v>
      </c>
      <c r="W1108" s="10">
        <v>1474.0102406190042</v>
      </c>
      <c r="X1108" t="s">
        <v>19</v>
      </c>
    </row>
    <row r="1109" spans="1:24" x14ac:dyDescent="0.45">
      <c r="A1109" t="s">
        <v>59</v>
      </c>
      <c r="B1109" t="s">
        <v>60</v>
      </c>
      <c r="C1109" t="s">
        <v>140</v>
      </c>
      <c r="D1109" t="s">
        <v>141</v>
      </c>
      <c r="E1109" t="s">
        <v>63</v>
      </c>
      <c r="F1109" t="s">
        <v>77</v>
      </c>
      <c r="G1109" t="s">
        <v>78</v>
      </c>
      <c r="H1109" t="s">
        <v>238</v>
      </c>
      <c r="I1109" t="s">
        <v>21</v>
      </c>
      <c r="J1109" t="s">
        <v>80</v>
      </c>
      <c r="K1109" t="s">
        <v>81</v>
      </c>
      <c r="L1109" t="s">
        <v>94</v>
      </c>
      <c r="M1109" t="s">
        <v>95</v>
      </c>
      <c r="N1109" t="s">
        <v>148</v>
      </c>
      <c r="O1109" t="s">
        <v>149</v>
      </c>
      <c r="P1109" t="s">
        <v>72</v>
      </c>
      <c r="Q1109" t="s">
        <v>73</v>
      </c>
      <c r="R1109" s="10">
        <v>50416.44</v>
      </c>
      <c r="S1109" t="s">
        <v>74</v>
      </c>
      <c r="T1109">
        <v>5.298307609546854E-5</v>
      </c>
      <c r="U1109" s="10">
        <v>976.0205284750017</v>
      </c>
      <c r="V1109" s="10">
        <v>115.17042236005021</v>
      </c>
      <c r="W1109" s="10">
        <v>860.85010611495147</v>
      </c>
      <c r="X1109" t="s">
        <v>19</v>
      </c>
    </row>
    <row r="1110" spans="1:24" x14ac:dyDescent="0.45">
      <c r="A1110" t="s">
        <v>59</v>
      </c>
      <c r="B1110" t="s">
        <v>60</v>
      </c>
      <c r="C1110" t="s">
        <v>190</v>
      </c>
      <c r="D1110" t="s">
        <v>191</v>
      </c>
      <c r="E1110" t="s">
        <v>63</v>
      </c>
      <c r="F1110" t="s">
        <v>77</v>
      </c>
      <c r="G1110" t="s">
        <v>78</v>
      </c>
      <c r="H1110" t="s">
        <v>238</v>
      </c>
      <c r="I1110" t="s">
        <v>21</v>
      </c>
      <c r="J1110" t="s">
        <v>80</v>
      </c>
      <c r="K1110" t="s">
        <v>81</v>
      </c>
      <c r="L1110" t="s">
        <v>82</v>
      </c>
      <c r="M1110" t="s">
        <v>83</v>
      </c>
      <c r="N1110" t="s">
        <v>102</v>
      </c>
      <c r="O1110" t="s">
        <v>103</v>
      </c>
      <c r="P1110" t="s">
        <v>72</v>
      </c>
      <c r="Q1110" t="s">
        <v>73</v>
      </c>
      <c r="R1110" s="10">
        <v>1241227.07</v>
      </c>
      <c r="S1110" t="s">
        <v>74</v>
      </c>
      <c r="T1110">
        <v>1.3044163431921306E-3</v>
      </c>
      <c r="U1110" s="10">
        <v>24029.128213314507</v>
      </c>
      <c r="V1110" s="10">
        <v>2835.4371291711118</v>
      </c>
      <c r="W1110" s="10">
        <v>21193.691084143396</v>
      </c>
      <c r="X1110" t="s">
        <v>19</v>
      </c>
    </row>
    <row r="1111" spans="1:24" x14ac:dyDescent="0.45">
      <c r="A1111" t="s">
        <v>59</v>
      </c>
      <c r="B1111" t="s">
        <v>60</v>
      </c>
      <c r="C1111" t="s">
        <v>86</v>
      </c>
      <c r="D1111" t="s">
        <v>87</v>
      </c>
      <c r="E1111" t="s">
        <v>63</v>
      </c>
      <c r="F1111" t="s">
        <v>77</v>
      </c>
      <c r="G1111" t="s">
        <v>78</v>
      </c>
      <c r="H1111" t="s">
        <v>238</v>
      </c>
      <c r="I1111" t="s">
        <v>21</v>
      </c>
      <c r="J1111" t="s">
        <v>80</v>
      </c>
      <c r="K1111" t="s">
        <v>81</v>
      </c>
      <c r="L1111" t="s">
        <v>193</v>
      </c>
      <c r="M1111" t="s">
        <v>194</v>
      </c>
      <c r="N1111" t="s">
        <v>195</v>
      </c>
      <c r="O1111" t="s">
        <v>196</v>
      </c>
      <c r="P1111" t="s">
        <v>72</v>
      </c>
      <c r="Q1111" t="s">
        <v>73</v>
      </c>
      <c r="R1111" s="10">
        <v>256232.94</v>
      </c>
      <c r="S1111" t="s">
        <v>74</v>
      </c>
      <c r="T1111">
        <v>2.6927742931047145E-4</v>
      </c>
      <c r="U1111" s="10">
        <v>4960.4575315413667</v>
      </c>
      <c r="V1111" s="10">
        <v>585.33398872188127</v>
      </c>
      <c r="W1111" s="10">
        <v>4375.1235428194859</v>
      </c>
      <c r="X1111" t="s">
        <v>19</v>
      </c>
    </row>
    <row r="1112" spans="1:24" x14ac:dyDescent="0.45">
      <c r="A1112" t="s">
        <v>59</v>
      </c>
      <c r="B1112" t="s">
        <v>60</v>
      </c>
      <c r="C1112" t="s">
        <v>86</v>
      </c>
      <c r="D1112" t="s">
        <v>87</v>
      </c>
      <c r="E1112" t="s">
        <v>63</v>
      </c>
      <c r="F1112" t="s">
        <v>77</v>
      </c>
      <c r="G1112" t="s">
        <v>78</v>
      </c>
      <c r="H1112" t="s">
        <v>238</v>
      </c>
      <c r="I1112" t="s">
        <v>21</v>
      </c>
      <c r="J1112" t="s">
        <v>80</v>
      </c>
      <c r="K1112" t="s">
        <v>81</v>
      </c>
      <c r="L1112" t="s">
        <v>162</v>
      </c>
      <c r="M1112" t="s">
        <v>163</v>
      </c>
      <c r="N1112" t="s">
        <v>245</v>
      </c>
      <c r="O1112" t="s">
        <v>246</v>
      </c>
      <c r="P1112" t="s">
        <v>72</v>
      </c>
      <c r="Q1112" t="s">
        <v>73</v>
      </c>
      <c r="R1112" s="10">
        <v>887912.72</v>
      </c>
      <c r="S1112" t="s">
        <v>74</v>
      </c>
      <c r="T1112">
        <v>9.3311521420184472E-4</v>
      </c>
      <c r="U1112" s="10">
        <v>17189.254977425542</v>
      </c>
      <c r="V1112" s="10">
        <v>2028.332087336214</v>
      </c>
      <c r="W1112" s="10">
        <v>15160.922890089329</v>
      </c>
      <c r="X1112" t="s">
        <v>19</v>
      </c>
    </row>
    <row r="1113" spans="1:24" x14ac:dyDescent="0.45">
      <c r="A1113" t="s">
        <v>59</v>
      </c>
      <c r="B1113" t="s">
        <v>60</v>
      </c>
      <c r="C1113" t="s">
        <v>190</v>
      </c>
      <c r="D1113" t="s">
        <v>191</v>
      </c>
      <c r="E1113" t="s">
        <v>63</v>
      </c>
      <c r="F1113" t="s">
        <v>77</v>
      </c>
      <c r="G1113" t="s">
        <v>78</v>
      </c>
      <c r="H1113" t="s">
        <v>238</v>
      </c>
      <c r="I1113" t="s">
        <v>21</v>
      </c>
      <c r="J1113" t="s">
        <v>80</v>
      </c>
      <c r="K1113" t="s">
        <v>81</v>
      </c>
      <c r="L1113" t="s">
        <v>82</v>
      </c>
      <c r="M1113" t="s">
        <v>83</v>
      </c>
      <c r="N1113" t="s">
        <v>186</v>
      </c>
      <c r="O1113" t="s">
        <v>187</v>
      </c>
      <c r="P1113" t="s">
        <v>72</v>
      </c>
      <c r="Q1113" t="s">
        <v>73</v>
      </c>
      <c r="R1113" s="10">
        <v>98775.32</v>
      </c>
      <c r="S1113" t="s">
        <v>74</v>
      </c>
      <c r="T1113">
        <v>1.0380384445855867E-4</v>
      </c>
      <c r="U1113" s="10">
        <v>1912.2083992183386</v>
      </c>
      <c r="V1113" s="10">
        <v>225.64059110776398</v>
      </c>
      <c r="W1113" s="10">
        <v>1686.5678081105748</v>
      </c>
      <c r="X1113" t="s">
        <v>19</v>
      </c>
    </row>
    <row r="1114" spans="1:24" x14ac:dyDescent="0.45">
      <c r="A1114" t="s">
        <v>59</v>
      </c>
      <c r="B1114" t="s">
        <v>60</v>
      </c>
      <c r="C1114" t="s">
        <v>140</v>
      </c>
      <c r="D1114" t="s">
        <v>141</v>
      </c>
      <c r="E1114" t="s">
        <v>63</v>
      </c>
      <c r="F1114" t="s">
        <v>77</v>
      </c>
      <c r="G1114" t="s">
        <v>78</v>
      </c>
      <c r="H1114" t="s">
        <v>238</v>
      </c>
      <c r="I1114" t="s">
        <v>21</v>
      </c>
      <c r="J1114" t="s">
        <v>80</v>
      </c>
      <c r="K1114" t="s">
        <v>81</v>
      </c>
      <c r="L1114" t="s">
        <v>112</v>
      </c>
      <c r="M1114" t="s">
        <v>113</v>
      </c>
      <c r="N1114" t="s">
        <v>166</v>
      </c>
      <c r="O1114" t="s">
        <v>167</v>
      </c>
      <c r="P1114" t="s">
        <v>72</v>
      </c>
      <c r="Q1114" t="s">
        <v>73</v>
      </c>
      <c r="R1114" s="10">
        <v>185586.92</v>
      </c>
      <c r="S1114" t="s">
        <v>74</v>
      </c>
      <c r="T1114">
        <v>1.9503491132423538E-4</v>
      </c>
      <c r="U1114" s="10">
        <v>3592.8090864100659</v>
      </c>
      <c r="V1114" s="10">
        <v>423.95147219638778</v>
      </c>
      <c r="W1114" s="10">
        <v>3168.8576142136781</v>
      </c>
      <c r="X1114" t="s">
        <v>19</v>
      </c>
    </row>
    <row r="1115" spans="1:24" x14ac:dyDescent="0.45">
      <c r="A1115" t="s">
        <v>59</v>
      </c>
      <c r="B1115" t="s">
        <v>60</v>
      </c>
      <c r="C1115" t="s">
        <v>104</v>
      </c>
      <c r="D1115" t="s">
        <v>105</v>
      </c>
      <c r="E1115" t="s">
        <v>63</v>
      </c>
      <c r="F1115" t="s">
        <v>77</v>
      </c>
      <c r="G1115" t="s">
        <v>78</v>
      </c>
      <c r="H1115" t="s">
        <v>238</v>
      </c>
      <c r="I1115" t="s">
        <v>21</v>
      </c>
      <c r="J1115" t="s">
        <v>80</v>
      </c>
      <c r="K1115" t="s">
        <v>81</v>
      </c>
      <c r="L1115" t="s">
        <v>112</v>
      </c>
      <c r="M1115" t="s">
        <v>113</v>
      </c>
      <c r="N1115" t="s">
        <v>199</v>
      </c>
      <c r="O1115" t="s">
        <v>200</v>
      </c>
      <c r="P1115" t="s">
        <v>72</v>
      </c>
      <c r="Q1115" t="s">
        <v>73</v>
      </c>
      <c r="R1115" s="10">
        <v>56489.760000000002</v>
      </c>
      <c r="S1115" t="s">
        <v>74</v>
      </c>
      <c r="T1115">
        <v>5.9365581002838659E-5</v>
      </c>
      <c r="U1115" s="10">
        <v>1093.5949743501528</v>
      </c>
      <c r="V1115" s="10">
        <v>129.04420697331804</v>
      </c>
      <c r="W1115" s="10">
        <v>964.55076737683476</v>
      </c>
      <c r="X1115" t="s">
        <v>19</v>
      </c>
    </row>
    <row r="1116" spans="1:24" x14ac:dyDescent="0.45">
      <c r="A1116" t="s">
        <v>59</v>
      </c>
      <c r="B1116" t="s">
        <v>60</v>
      </c>
      <c r="C1116" t="s">
        <v>142</v>
      </c>
      <c r="D1116" t="s">
        <v>143</v>
      </c>
      <c r="E1116" t="s">
        <v>63</v>
      </c>
      <c r="F1116" t="s">
        <v>77</v>
      </c>
      <c r="G1116" t="s">
        <v>78</v>
      </c>
      <c r="H1116" t="s">
        <v>238</v>
      </c>
      <c r="I1116" t="s">
        <v>21</v>
      </c>
      <c r="J1116" t="s">
        <v>80</v>
      </c>
      <c r="K1116" t="s">
        <v>81</v>
      </c>
      <c r="L1116" t="s">
        <v>82</v>
      </c>
      <c r="M1116" t="s">
        <v>83</v>
      </c>
      <c r="N1116" t="s">
        <v>186</v>
      </c>
      <c r="O1116" t="s">
        <v>187</v>
      </c>
      <c r="P1116" t="s">
        <v>72</v>
      </c>
      <c r="Q1116" t="s">
        <v>73</v>
      </c>
      <c r="R1116" s="10">
        <v>614462.20000000007</v>
      </c>
      <c r="S1116" t="s">
        <v>74</v>
      </c>
      <c r="T1116">
        <v>6.4574368004541804E-4</v>
      </c>
      <c r="U1116" s="10">
        <v>11895.479354986435</v>
      </c>
      <c r="V1116" s="10">
        <v>1403.6665638883994</v>
      </c>
      <c r="W1116" s="10">
        <v>10491.812791098037</v>
      </c>
      <c r="X1116" t="s">
        <v>19</v>
      </c>
    </row>
    <row r="1117" spans="1:24" x14ac:dyDescent="0.45">
      <c r="A1117" t="s">
        <v>59</v>
      </c>
      <c r="B1117" t="s">
        <v>60</v>
      </c>
      <c r="C1117" t="s">
        <v>116</v>
      </c>
      <c r="D1117" t="s">
        <v>117</v>
      </c>
      <c r="E1117" t="s">
        <v>63</v>
      </c>
      <c r="F1117" t="s">
        <v>77</v>
      </c>
      <c r="G1117" t="s">
        <v>78</v>
      </c>
      <c r="H1117" t="s">
        <v>238</v>
      </c>
      <c r="I1117" t="s">
        <v>21</v>
      </c>
      <c r="J1117" t="s">
        <v>80</v>
      </c>
      <c r="K1117" t="s">
        <v>81</v>
      </c>
      <c r="L1117" t="s">
        <v>162</v>
      </c>
      <c r="M1117" t="s">
        <v>163</v>
      </c>
      <c r="N1117" t="s">
        <v>247</v>
      </c>
      <c r="O1117" t="s">
        <v>248</v>
      </c>
      <c r="P1117" t="s">
        <v>72</v>
      </c>
      <c r="Q1117" t="s">
        <v>73</v>
      </c>
      <c r="R1117" s="10">
        <v>34901.090000000004</v>
      </c>
      <c r="S1117" t="s">
        <v>74</v>
      </c>
      <c r="T1117">
        <v>3.6677859588753118E-5</v>
      </c>
      <c r="U1117" s="10">
        <v>675.65620075819709</v>
      </c>
      <c r="V1117" s="10">
        <v>79.727431689467267</v>
      </c>
      <c r="W1117" s="10">
        <v>595.92876906872982</v>
      </c>
      <c r="X1117" t="s">
        <v>19</v>
      </c>
    </row>
    <row r="1118" spans="1:24" x14ac:dyDescent="0.45">
      <c r="A1118" t="s">
        <v>59</v>
      </c>
      <c r="B1118" t="s">
        <v>60</v>
      </c>
      <c r="C1118" t="s">
        <v>116</v>
      </c>
      <c r="D1118" t="s">
        <v>117</v>
      </c>
      <c r="E1118" t="s">
        <v>63</v>
      </c>
      <c r="F1118" t="s">
        <v>77</v>
      </c>
      <c r="G1118" t="s">
        <v>78</v>
      </c>
      <c r="H1118" t="s">
        <v>238</v>
      </c>
      <c r="I1118" t="s">
        <v>21</v>
      </c>
      <c r="J1118" t="s">
        <v>80</v>
      </c>
      <c r="K1118" t="s">
        <v>81</v>
      </c>
      <c r="L1118" t="s">
        <v>162</v>
      </c>
      <c r="M1118" t="s">
        <v>163</v>
      </c>
      <c r="N1118" t="s">
        <v>243</v>
      </c>
      <c r="O1118" t="s">
        <v>244</v>
      </c>
      <c r="P1118" t="s">
        <v>72</v>
      </c>
      <c r="Q1118" t="s">
        <v>73</v>
      </c>
      <c r="R1118" s="10">
        <v>206328.17</v>
      </c>
      <c r="S1118" t="s">
        <v>74</v>
      </c>
      <c r="T1118">
        <v>2.1683207167639702E-4</v>
      </c>
      <c r="U1118" s="10">
        <v>3994.3425105517172</v>
      </c>
      <c r="V1118" s="10">
        <v>471.33241624510265</v>
      </c>
      <c r="W1118" s="10">
        <v>3523.0100943066145</v>
      </c>
      <c r="X1118" t="s">
        <v>19</v>
      </c>
    </row>
    <row r="1119" spans="1:24" x14ac:dyDescent="0.45">
      <c r="A1119" t="s">
        <v>59</v>
      </c>
      <c r="B1119" t="s">
        <v>60</v>
      </c>
      <c r="C1119" t="s">
        <v>154</v>
      </c>
      <c r="D1119" t="s">
        <v>155</v>
      </c>
      <c r="E1119" t="s">
        <v>63</v>
      </c>
      <c r="F1119" t="s">
        <v>77</v>
      </c>
      <c r="G1119" t="s">
        <v>78</v>
      </c>
      <c r="H1119" t="s">
        <v>238</v>
      </c>
      <c r="I1119" t="s">
        <v>21</v>
      </c>
      <c r="J1119" t="s">
        <v>80</v>
      </c>
      <c r="K1119" t="s">
        <v>81</v>
      </c>
      <c r="L1119" t="s">
        <v>94</v>
      </c>
      <c r="M1119" t="s">
        <v>95</v>
      </c>
      <c r="N1119" t="s">
        <v>148</v>
      </c>
      <c r="O1119" t="s">
        <v>149</v>
      </c>
      <c r="P1119" t="s">
        <v>72</v>
      </c>
      <c r="Q1119" t="s">
        <v>73</v>
      </c>
      <c r="R1119" s="10">
        <v>41782.25</v>
      </c>
      <c r="S1119" t="s">
        <v>74</v>
      </c>
      <c r="T1119">
        <v>4.3909330591170069E-5</v>
      </c>
      <c r="U1119" s="10">
        <v>808.86976005990584</v>
      </c>
      <c r="V1119" s="10">
        <v>95.446631687068901</v>
      </c>
      <c r="W1119" s="10">
        <v>713.42312837283691</v>
      </c>
      <c r="X1119" t="s">
        <v>19</v>
      </c>
    </row>
    <row r="1120" spans="1:24" x14ac:dyDescent="0.45">
      <c r="A1120" t="s">
        <v>59</v>
      </c>
      <c r="B1120" t="s">
        <v>60</v>
      </c>
      <c r="C1120" t="s">
        <v>116</v>
      </c>
      <c r="D1120" t="s">
        <v>117</v>
      </c>
      <c r="E1120" t="s">
        <v>63</v>
      </c>
      <c r="F1120" t="s">
        <v>77</v>
      </c>
      <c r="G1120" t="s">
        <v>78</v>
      </c>
      <c r="H1120" t="s">
        <v>238</v>
      </c>
      <c r="I1120" t="s">
        <v>21</v>
      </c>
      <c r="J1120" t="s">
        <v>80</v>
      </c>
      <c r="K1120" t="s">
        <v>81</v>
      </c>
      <c r="L1120" t="s">
        <v>162</v>
      </c>
      <c r="M1120" t="s">
        <v>163</v>
      </c>
      <c r="N1120" t="s">
        <v>245</v>
      </c>
      <c r="O1120" t="s">
        <v>246</v>
      </c>
      <c r="P1120" t="s">
        <v>72</v>
      </c>
      <c r="Q1120" t="s">
        <v>73</v>
      </c>
      <c r="R1120" s="10">
        <v>934567.06</v>
      </c>
      <c r="S1120" t="s">
        <v>74</v>
      </c>
      <c r="T1120">
        <v>9.82144666626567E-4</v>
      </c>
      <c r="U1120" s="10">
        <v>18092.444365300857</v>
      </c>
      <c r="V1120" s="10">
        <v>2134.9084351055012</v>
      </c>
      <c r="W1120" s="10">
        <v>15957.535930195356</v>
      </c>
      <c r="X1120" t="s">
        <v>19</v>
      </c>
    </row>
    <row r="1121" spans="1:24" x14ac:dyDescent="0.45">
      <c r="A1121" t="s">
        <v>59</v>
      </c>
      <c r="B1121" t="s">
        <v>60</v>
      </c>
      <c r="C1121" t="s">
        <v>116</v>
      </c>
      <c r="D1121" t="s">
        <v>117</v>
      </c>
      <c r="E1121" t="s">
        <v>63</v>
      </c>
      <c r="F1121" t="s">
        <v>77</v>
      </c>
      <c r="G1121" t="s">
        <v>78</v>
      </c>
      <c r="H1121" t="s">
        <v>238</v>
      </c>
      <c r="I1121" t="s">
        <v>21</v>
      </c>
      <c r="J1121" t="s">
        <v>80</v>
      </c>
      <c r="K1121" t="s">
        <v>81</v>
      </c>
      <c r="L1121" t="s">
        <v>162</v>
      </c>
      <c r="M1121" t="s">
        <v>163</v>
      </c>
      <c r="N1121" t="s">
        <v>241</v>
      </c>
      <c r="O1121" t="s">
        <v>242</v>
      </c>
      <c r="P1121" t="s">
        <v>72</v>
      </c>
      <c r="Q1121" t="s">
        <v>73</v>
      </c>
      <c r="R1121" s="10">
        <v>438295.33</v>
      </c>
      <c r="S1121" t="s">
        <v>74</v>
      </c>
      <c r="T1121">
        <v>4.6060838134700697E-4</v>
      </c>
      <c r="U1121" s="10">
        <v>8485.0346358196912</v>
      </c>
      <c r="V1121" s="10">
        <v>1001.2340870267236</v>
      </c>
      <c r="W1121" s="10">
        <v>7483.8005487929677</v>
      </c>
      <c r="X1121" t="s">
        <v>19</v>
      </c>
    </row>
    <row r="1122" spans="1:24" x14ac:dyDescent="0.45">
      <c r="A1122" t="s">
        <v>59</v>
      </c>
      <c r="B1122" t="s">
        <v>60</v>
      </c>
      <c r="C1122" t="s">
        <v>86</v>
      </c>
      <c r="D1122" t="s">
        <v>87</v>
      </c>
      <c r="E1122" t="s">
        <v>63</v>
      </c>
      <c r="F1122" t="s">
        <v>77</v>
      </c>
      <c r="G1122" t="s">
        <v>78</v>
      </c>
      <c r="H1122" t="s">
        <v>238</v>
      </c>
      <c r="I1122" t="s">
        <v>21</v>
      </c>
      <c r="J1122" t="s">
        <v>80</v>
      </c>
      <c r="K1122" t="s">
        <v>81</v>
      </c>
      <c r="L1122" t="s">
        <v>162</v>
      </c>
      <c r="M1122" t="s">
        <v>163</v>
      </c>
      <c r="N1122" t="s">
        <v>164</v>
      </c>
      <c r="O1122" t="s">
        <v>165</v>
      </c>
      <c r="P1122" t="s">
        <v>72</v>
      </c>
      <c r="Q1122" t="s">
        <v>73</v>
      </c>
      <c r="R1122" s="10">
        <v>220034.93</v>
      </c>
      <c r="S1122" t="s">
        <v>74</v>
      </c>
      <c r="T1122">
        <v>2.3123662519311346E-4</v>
      </c>
      <c r="U1122" s="10">
        <v>4259.6940335644485</v>
      </c>
      <c r="V1122" s="10">
        <v>502.64389596060494</v>
      </c>
      <c r="W1122" s="10">
        <v>3757.0501376038437</v>
      </c>
      <c r="X1122" t="s">
        <v>19</v>
      </c>
    </row>
    <row r="1123" spans="1:24" x14ac:dyDescent="0.45">
      <c r="A1123" t="s">
        <v>59</v>
      </c>
      <c r="B1123" t="s">
        <v>60</v>
      </c>
      <c r="C1123" t="s">
        <v>108</v>
      </c>
      <c r="D1123" t="s">
        <v>109</v>
      </c>
      <c r="E1123" t="s">
        <v>63</v>
      </c>
      <c r="F1123" t="s">
        <v>77</v>
      </c>
      <c r="G1123" t="s">
        <v>78</v>
      </c>
      <c r="H1123" t="s">
        <v>238</v>
      </c>
      <c r="I1123" t="s">
        <v>21</v>
      </c>
      <c r="J1123" t="s">
        <v>80</v>
      </c>
      <c r="K1123" t="s">
        <v>81</v>
      </c>
      <c r="L1123" t="s">
        <v>112</v>
      </c>
      <c r="M1123" t="s">
        <v>113</v>
      </c>
      <c r="N1123" t="s">
        <v>152</v>
      </c>
      <c r="O1123" t="s">
        <v>153</v>
      </c>
      <c r="P1123" t="s">
        <v>72</v>
      </c>
      <c r="Q1123" t="s">
        <v>73</v>
      </c>
      <c r="R1123" s="10">
        <v>941837.6</v>
      </c>
      <c r="S1123" t="s">
        <v>74</v>
      </c>
      <c r="T1123">
        <v>9.8978534046381423E-4</v>
      </c>
      <c r="U1123" s="10">
        <v>18233.195998956438</v>
      </c>
      <c r="V1123" s="10">
        <v>2151.5171278768598</v>
      </c>
      <c r="W1123" s="10">
        <v>16081.678871079579</v>
      </c>
      <c r="X1123" t="s">
        <v>19</v>
      </c>
    </row>
    <row r="1124" spans="1:24" x14ac:dyDescent="0.45">
      <c r="A1124" t="s">
        <v>59</v>
      </c>
      <c r="B1124" t="s">
        <v>60</v>
      </c>
      <c r="C1124" t="s">
        <v>124</v>
      </c>
      <c r="D1124" t="s">
        <v>125</v>
      </c>
      <c r="E1124" t="s">
        <v>63</v>
      </c>
      <c r="F1124" t="s">
        <v>77</v>
      </c>
      <c r="G1124" t="s">
        <v>78</v>
      </c>
      <c r="H1124" t="s">
        <v>238</v>
      </c>
      <c r="I1124" t="s">
        <v>21</v>
      </c>
      <c r="J1124" t="s">
        <v>80</v>
      </c>
      <c r="K1124" t="s">
        <v>81</v>
      </c>
      <c r="L1124" t="s">
        <v>112</v>
      </c>
      <c r="M1124" t="s">
        <v>113</v>
      </c>
      <c r="N1124" t="s">
        <v>249</v>
      </c>
      <c r="O1124" t="s">
        <v>250</v>
      </c>
      <c r="P1124" t="s">
        <v>72</v>
      </c>
      <c r="Q1124" t="s">
        <v>73</v>
      </c>
      <c r="R1124" s="10">
        <v>79475.28</v>
      </c>
      <c r="S1124" t="s">
        <v>74</v>
      </c>
      <c r="T1124">
        <v>8.3521264253260823E-5</v>
      </c>
      <c r="U1124" s="10">
        <v>1538.5756072086554</v>
      </c>
      <c r="V1124" s="10">
        <v>181.55192165062135</v>
      </c>
      <c r="W1124" s="10">
        <v>1357.023685558034</v>
      </c>
      <c r="X1124" t="s">
        <v>19</v>
      </c>
    </row>
    <row r="1125" spans="1:24" x14ac:dyDescent="0.45">
      <c r="A1125" t="s">
        <v>59</v>
      </c>
      <c r="B1125" t="s">
        <v>60</v>
      </c>
      <c r="C1125" t="s">
        <v>146</v>
      </c>
      <c r="D1125" t="s">
        <v>147</v>
      </c>
      <c r="E1125" t="s">
        <v>63</v>
      </c>
      <c r="F1125" t="s">
        <v>77</v>
      </c>
      <c r="G1125" t="s">
        <v>78</v>
      </c>
      <c r="H1125" t="s">
        <v>238</v>
      </c>
      <c r="I1125" t="s">
        <v>21</v>
      </c>
      <c r="J1125" t="s">
        <v>80</v>
      </c>
      <c r="K1125" t="s">
        <v>81</v>
      </c>
      <c r="L1125" t="s">
        <v>94</v>
      </c>
      <c r="M1125" t="s">
        <v>95</v>
      </c>
      <c r="N1125" t="s">
        <v>96</v>
      </c>
      <c r="O1125" t="s">
        <v>97</v>
      </c>
      <c r="P1125" t="s">
        <v>72</v>
      </c>
      <c r="Q1125" t="s">
        <v>73</v>
      </c>
      <c r="R1125" s="10">
        <v>9726691.6899999995</v>
      </c>
      <c r="S1125" t="s">
        <v>74</v>
      </c>
      <c r="T1125">
        <v>1.0221865049742335E-2</v>
      </c>
      <c r="U1125" s="10">
        <v>188300.69643130706</v>
      </c>
      <c r="V1125" s="10">
        <v>22219.482178894235</v>
      </c>
      <c r="W1125" s="10">
        <v>166081.21425241284</v>
      </c>
      <c r="X1125" t="s">
        <v>19</v>
      </c>
    </row>
    <row r="1126" spans="1:24" x14ac:dyDescent="0.45">
      <c r="A1126" t="s">
        <v>59</v>
      </c>
      <c r="B1126" t="s">
        <v>60</v>
      </c>
      <c r="C1126" t="s">
        <v>146</v>
      </c>
      <c r="D1126" t="s">
        <v>147</v>
      </c>
      <c r="E1126" t="s">
        <v>63</v>
      </c>
      <c r="F1126" t="s">
        <v>77</v>
      </c>
      <c r="G1126" t="s">
        <v>78</v>
      </c>
      <c r="H1126" t="s">
        <v>238</v>
      </c>
      <c r="I1126" t="s">
        <v>21</v>
      </c>
      <c r="J1126" t="s">
        <v>80</v>
      </c>
      <c r="K1126" t="s">
        <v>81</v>
      </c>
      <c r="L1126" t="s">
        <v>94</v>
      </c>
      <c r="M1126" t="s">
        <v>95</v>
      </c>
      <c r="N1126" t="s">
        <v>106</v>
      </c>
      <c r="O1126" t="s">
        <v>107</v>
      </c>
      <c r="P1126" t="s">
        <v>72</v>
      </c>
      <c r="Q1126" t="s">
        <v>73</v>
      </c>
      <c r="R1126" s="10">
        <v>7874.31</v>
      </c>
      <c r="S1126" t="s">
        <v>74</v>
      </c>
      <c r="T1126">
        <v>8.2751809911471129E-6</v>
      </c>
      <c r="U1126" s="10">
        <v>152.44012087279452</v>
      </c>
      <c r="V1126" s="10">
        <v>17.987934262989754</v>
      </c>
      <c r="W1126" s="10">
        <v>134.45218660980478</v>
      </c>
      <c r="X1126" t="s">
        <v>19</v>
      </c>
    </row>
    <row r="1127" spans="1:24" x14ac:dyDescent="0.45">
      <c r="A1127" t="s">
        <v>59</v>
      </c>
      <c r="B1127" t="s">
        <v>60</v>
      </c>
      <c r="C1127" t="s">
        <v>86</v>
      </c>
      <c r="D1127" t="s">
        <v>87</v>
      </c>
      <c r="E1127" t="s">
        <v>63</v>
      </c>
      <c r="F1127" t="s">
        <v>77</v>
      </c>
      <c r="G1127" t="s">
        <v>78</v>
      </c>
      <c r="H1127" t="s">
        <v>238</v>
      </c>
      <c r="I1127" t="s">
        <v>21</v>
      </c>
      <c r="J1127" t="s">
        <v>80</v>
      </c>
      <c r="K1127" t="s">
        <v>81</v>
      </c>
      <c r="L1127" t="s">
        <v>162</v>
      </c>
      <c r="M1127" t="s">
        <v>163</v>
      </c>
      <c r="N1127" t="s">
        <v>241</v>
      </c>
      <c r="O1127" t="s">
        <v>242</v>
      </c>
      <c r="P1127" t="s">
        <v>72</v>
      </c>
      <c r="Q1127" t="s">
        <v>73</v>
      </c>
      <c r="R1127" s="10">
        <v>809125.14</v>
      </c>
      <c r="S1127" t="s">
        <v>74</v>
      </c>
      <c r="T1127">
        <v>8.5031665987080085E-4</v>
      </c>
      <c r="U1127" s="10">
        <v>15663.992672731551</v>
      </c>
      <c r="V1127" s="10">
        <v>1848.351135382323</v>
      </c>
      <c r="W1127" s="10">
        <v>13815.641537349227</v>
      </c>
      <c r="X1127" t="s">
        <v>19</v>
      </c>
    </row>
    <row r="1128" spans="1:24" x14ac:dyDescent="0.45">
      <c r="A1128" t="s">
        <v>59</v>
      </c>
      <c r="B1128" t="s">
        <v>60</v>
      </c>
      <c r="C1128" t="s">
        <v>116</v>
      </c>
      <c r="D1128" t="s">
        <v>117</v>
      </c>
      <c r="E1128" t="s">
        <v>63</v>
      </c>
      <c r="F1128" t="s">
        <v>77</v>
      </c>
      <c r="G1128" t="s">
        <v>78</v>
      </c>
      <c r="H1128" t="s">
        <v>238</v>
      </c>
      <c r="I1128" t="s">
        <v>21</v>
      </c>
      <c r="J1128" t="s">
        <v>80</v>
      </c>
      <c r="K1128" t="s">
        <v>81</v>
      </c>
      <c r="L1128" t="s">
        <v>112</v>
      </c>
      <c r="M1128" t="s">
        <v>113</v>
      </c>
      <c r="N1128" t="s">
        <v>188</v>
      </c>
      <c r="O1128" t="s">
        <v>189</v>
      </c>
      <c r="P1128" t="s">
        <v>72</v>
      </c>
      <c r="Q1128" t="s">
        <v>73</v>
      </c>
      <c r="R1128" s="10">
        <v>705058.28</v>
      </c>
      <c r="S1128" t="s">
        <v>74</v>
      </c>
      <c r="T1128">
        <v>7.4095188991884727E-4</v>
      </c>
      <c r="U1128" s="10">
        <v>13649.344441044941</v>
      </c>
      <c r="V1128" s="10">
        <v>1610.6226440433031</v>
      </c>
      <c r="W1128" s="10">
        <v>12038.721797001637</v>
      </c>
      <c r="X1128" t="s">
        <v>19</v>
      </c>
    </row>
    <row r="1129" spans="1:24" x14ac:dyDescent="0.45">
      <c r="A1129" t="s">
        <v>59</v>
      </c>
      <c r="B1129" t="s">
        <v>60</v>
      </c>
      <c r="C1129" t="s">
        <v>142</v>
      </c>
      <c r="D1129" t="s">
        <v>143</v>
      </c>
      <c r="E1129" t="s">
        <v>63</v>
      </c>
      <c r="F1129" t="s">
        <v>77</v>
      </c>
      <c r="G1129" t="s">
        <v>78</v>
      </c>
      <c r="H1129" t="s">
        <v>238</v>
      </c>
      <c r="I1129" t="s">
        <v>21</v>
      </c>
      <c r="J1129" t="s">
        <v>80</v>
      </c>
      <c r="K1129" t="s">
        <v>81</v>
      </c>
      <c r="L1129" t="s">
        <v>82</v>
      </c>
      <c r="M1129" t="s">
        <v>83</v>
      </c>
      <c r="N1129" t="s">
        <v>215</v>
      </c>
      <c r="O1129" t="s">
        <v>216</v>
      </c>
      <c r="P1129" t="s">
        <v>72</v>
      </c>
      <c r="Q1129" t="s">
        <v>73</v>
      </c>
      <c r="R1129" s="10">
        <v>44002.080000000002</v>
      </c>
      <c r="S1129" t="s">
        <v>74</v>
      </c>
      <c r="T1129">
        <v>4.624216928047467E-5</v>
      </c>
      <c r="U1129" s="10">
        <v>851.84383061555525</v>
      </c>
      <c r="V1129" s="10">
        <v>100.51757201263553</v>
      </c>
      <c r="W1129" s="10">
        <v>751.32625860291978</v>
      </c>
      <c r="X1129" t="s">
        <v>19</v>
      </c>
    </row>
    <row r="1130" spans="1:24" x14ac:dyDescent="0.45">
      <c r="A1130" t="s">
        <v>59</v>
      </c>
      <c r="B1130" t="s">
        <v>60</v>
      </c>
      <c r="C1130" t="s">
        <v>116</v>
      </c>
      <c r="D1130" t="s">
        <v>117</v>
      </c>
      <c r="E1130" t="s">
        <v>63</v>
      </c>
      <c r="F1130" t="s">
        <v>77</v>
      </c>
      <c r="G1130" t="s">
        <v>78</v>
      </c>
      <c r="H1130" t="s">
        <v>238</v>
      </c>
      <c r="I1130" t="s">
        <v>21</v>
      </c>
      <c r="J1130" t="s">
        <v>80</v>
      </c>
      <c r="K1130" t="s">
        <v>81</v>
      </c>
      <c r="L1130" t="s">
        <v>211</v>
      </c>
      <c r="M1130" t="s">
        <v>212</v>
      </c>
      <c r="N1130" t="s">
        <v>253</v>
      </c>
      <c r="O1130" t="s">
        <v>254</v>
      </c>
      <c r="P1130" t="s">
        <v>72</v>
      </c>
      <c r="Q1130" t="s">
        <v>73</v>
      </c>
      <c r="R1130" s="10">
        <v>60799.08</v>
      </c>
      <c r="S1130" t="s">
        <v>74</v>
      </c>
      <c r="T1130">
        <v>6.3894282939741076E-5</v>
      </c>
      <c r="U1130" s="10">
        <v>1177.0198409961893</v>
      </c>
      <c r="V1130" s="10">
        <v>138.88834123755035</v>
      </c>
      <c r="W1130" s="10">
        <v>1038.1314997586389</v>
      </c>
      <c r="X1130" t="s">
        <v>19</v>
      </c>
    </row>
    <row r="1131" spans="1:24" x14ac:dyDescent="0.45">
      <c r="A1131" t="s">
        <v>59</v>
      </c>
      <c r="B1131" t="s">
        <v>60</v>
      </c>
      <c r="C1131" t="s">
        <v>140</v>
      </c>
      <c r="D1131" t="s">
        <v>141</v>
      </c>
      <c r="E1131" t="s">
        <v>63</v>
      </c>
      <c r="F1131" t="s">
        <v>77</v>
      </c>
      <c r="G1131" t="s">
        <v>78</v>
      </c>
      <c r="H1131" t="s">
        <v>238</v>
      </c>
      <c r="I1131" t="s">
        <v>21</v>
      </c>
      <c r="J1131" t="s">
        <v>80</v>
      </c>
      <c r="K1131" t="s">
        <v>81</v>
      </c>
      <c r="L1131" t="s">
        <v>162</v>
      </c>
      <c r="M1131" t="s">
        <v>163</v>
      </c>
      <c r="N1131" t="s">
        <v>243</v>
      </c>
      <c r="O1131" t="s">
        <v>244</v>
      </c>
      <c r="P1131" t="s">
        <v>72</v>
      </c>
      <c r="Q1131" t="s">
        <v>73</v>
      </c>
      <c r="R1131" s="10">
        <v>170468.52</v>
      </c>
      <c r="S1131" t="s">
        <v>74</v>
      </c>
      <c r="T1131">
        <v>1.7914685303131083E-4</v>
      </c>
      <c r="U1131" s="10">
        <v>3300.1293819784059</v>
      </c>
      <c r="V1131" s="10">
        <v>389.4152670734519</v>
      </c>
      <c r="W1131" s="10">
        <v>2910.7141149049539</v>
      </c>
      <c r="X1131" t="s">
        <v>19</v>
      </c>
    </row>
    <row r="1132" spans="1:24" x14ac:dyDescent="0.45">
      <c r="A1132" t="s">
        <v>59</v>
      </c>
      <c r="B1132" t="s">
        <v>60</v>
      </c>
      <c r="C1132" t="s">
        <v>120</v>
      </c>
      <c r="D1132" t="s">
        <v>121</v>
      </c>
      <c r="E1132" t="s">
        <v>63</v>
      </c>
      <c r="F1132" t="s">
        <v>77</v>
      </c>
      <c r="G1132" t="s">
        <v>78</v>
      </c>
      <c r="H1132" t="s">
        <v>238</v>
      </c>
      <c r="I1132" t="s">
        <v>21</v>
      </c>
      <c r="J1132" t="s">
        <v>80</v>
      </c>
      <c r="K1132" t="s">
        <v>81</v>
      </c>
      <c r="L1132" t="s">
        <v>162</v>
      </c>
      <c r="M1132" t="s">
        <v>163</v>
      </c>
      <c r="N1132" t="s">
        <v>247</v>
      </c>
      <c r="O1132" t="s">
        <v>248</v>
      </c>
      <c r="P1132" t="s">
        <v>72</v>
      </c>
      <c r="Q1132" t="s">
        <v>73</v>
      </c>
      <c r="R1132" s="10">
        <v>80687.98</v>
      </c>
      <c r="S1132" t="s">
        <v>74</v>
      </c>
      <c r="T1132">
        <v>8.4795701250021691E-5</v>
      </c>
      <c r="U1132" s="10">
        <v>1562.0524749700767</v>
      </c>
      <c r="V1132" s="10">
        <v>184.32219204646907</v>
      </c>
      <c r="W1132" s="10">
        <v>1377.7302829236075</v>
      </c>
      <c r="X1132" t="s">
        <v>19</v>
      </c>
    </row>
    <row r="1133" spans="1:24" x14ac:dyDescent="0.45">
      <c r="A1133" t="s">
        <v>59</v>
      </c>
      <c r="B1133" t="s">
        <v>60</v>
      </c>
      <c r="C1133" t="s">
        <v>126</v>
      </c>
      <c r="D1133" t="s">
        <v>127</v>
      </c>
      <c r="E1133" t="s">
        <v>63</v>
      </c>
      <c r="F1133" t="s">
        <v>77</v>
      </c>
      <c r="G1133" t="s">
        <v>78</v>
      </c>
      <c r="H1133" t="s">
        <v>238</v>
      </c>
      <c r="I1133" t="s">
        <v>21</v>
      </c>
      <c r="J1133" t="s">
        <v>80</v>
      </c>
      <c r="K1133" t="s">
        <v>81</v>
      </c>
      <c r="L1133" t="s">
        <v>82</v>
      </c>
      <c r="M1133" t="s">
        <v>83</v>
      </c>
      <c r="N1133" t="s">
        <v>102</v>
      </c>
      <c r="O1133" t="s">
        <v>103</v>
      </c>
      <c r="P1133" t="s">
        <v>72</v>
      </c>
      <c r="Q1133" t="s">
        <v>73</v>
      </c>
      <c r="R1133" s="10">
        <v>76286.150000000009</v>
      </c>
      <c r="S1133" t="s">
        <v>74</v>
      </c>
      <c r="T1133">
        <v>8.0169779748041076E-5</v>
      </c>
      <c r="U1133" s="10">
        <v>1476.8366913317018</v>
      </c>
      <c r="V1133" s="10">
        <v>174.26672957714084</v>
      </c>
      <c r="W1133" s="10">
        <v>1302.5699617545611</v>
      </c>
      <c r="X1133" t="s">
        <v>19</v>
      </c>
    </row>
    <row r="1134" spans="1:24" x14ac:dyDescent="0.45">
      <c r="A1134" t="s">
        <v>59</v>
      </c>
      <c r="B1134" t="s">
        <v>60</v>
      </c>
      <c r="C1134" t="s">
        <v>140</v>
      </c>
      <c r="D1134" t="s">
        <v>141</v>
      </c>
      <c r="E1134" t="s">
        <v>63</v>
      </c>
      <c r="F1134" t="s">
        <v>77</v>
      </c>
      <c r="G1134" t="s">
        <v>78</v>
      </c>
      <c r="H1134" t="s">
        <v>238</v>
      </c>
      <c r="I1134" t="s">
        <v>21</v>
      </c>
      <c r="J1134" t="s">
        <v>80</v>
      </c>
      <c r="K1134" t="s">
        <v>81</v>
      </c>
      <c r="L1134" t="s">
        <v>162</v>
      </c>
      <c r="M1134" t="s">
        <v>163</v>
      </c>
      <c r="N1134" t="s">
        <v>271</v>
      </c>
      <c r="O1134" t="s">
        <v>272</v>
      </c>
      <c r="P1134" t="s">
        <v>72</v>
      </c>
      <c r="Q1134" t="s">
        <v>73</v>
      </c>
      <c r="R1134" s="10">
        <v>204773.22</v>
      </c>
      <c r="S1134" t="s">
        <v>74</v>
      </c>
      <c r="T1134">
        <v>2.1519796117246915E-4</v>
      </c>
      <c r="U1134" s="10">
        <v>3964.2399662080029</v>
      </c>
      <c r="V1134" s="10">
        <v>467.78031601254435</v>
      </c>
      <c r="W1134" s="10">
        <v>3496.4596501954584</v>
      </c>
      <c r="X1134" t="s">
        <v>19</v>
      </c>
    </row>
    <row r="1135" spans="1:24" x14ac:dyDescent="0.45">
      <c r="A1135" t="s">
        <v>59</v>
      </c>
      <c r="B1135" t="s">
        <v>60</v>
      </c>
      <c r="C1135" t="s">
        <v>110</v>
      </c>
      <c r="D1135" t="s">
        <v>111</v>
      </c>
      <c r="E1135" t="s">
        <v>63</v>
      </c>
      <c r="F1135" t="s">
        <v>77</v>
      </c>
      <c r="G1135" t="s">
        <v>78</v>
      </c>
      <c r="H1135" t="s">
        <v>238</v>
      </c>
      <c r="I1135" t="s">
        <v>21</v>
      </c>
      <c r="J1135" t="s">
        <v>80</v>
      </c>
      <c r="K1135" t="s">
        <v>81</v>
      </c>
      <c r="L1135" t="s">
        <v>162</v>
      </c>
      <c r="M1135" t="s">
        <v>163</v>
      </c>
      <c r="N1135" t="s">
        <v>241</v>
      </c>
      <c r="O1135" t="s">
        <v>242</v>
      </c>
      <c r="P1135" t="s">
        <v>72</v>
      </c>
      <c r="Q1135" t="s">
        <v>73</v>
      </c>
      <c r="R1135" s="10">
        <v>1230629.1400000001</v>
      </c>
      <c r="S1135" t="s">
        <v>74</v>
      </c>
      <c r="T1135">
        <v>1.2932788862109466E-3</v>
      </c>
      <c r="U1135" s="10">
        <v>23823.961064675274</v>
      </c>
      <c r="V1135" s="10">
        <v>2811.2274056316824</v>
      </c>
      <c r="W1135" s="10">
        <v>21012.733659043592</v>
      </c>
      <c r="X1135" t="s">
        <v>19</v>
      </c>
    </row>
    <row r="1136" spans="1:24" x14ac:dyDescent="0.45">
      <c r="A1136" t="s">
        <v>59</v>
      </c>
      <c r="B1136" t="s">
        <v>60</v>
      </c>
      <c r="C1136" t="s">
        <v>86</v>
      </c>
      <c r="D1136" t="s">
        <v>87</v>
      </c>
      <c r="E1136" t="s">
        <v>63</v>
      </c>
      <c r="F1136" t="s">
        <v>77</v>
      </c>
      <c r="G1136" t="s">
        <v>78</v>
      </c>
      <c r="H1136" t="s">
        <v>238</v>
      </c>
      <c r="I1136" t="s">
        <v>21</v>
      </c>
      <c r="J1136" t="s">
        <v>80</v>
      </c>
      <c r="K1136" t="s">
        <v>81</v>
      </c>
      <c r="L1136" t="s">
        <v>68</v>
      </c>
      <c r="M1136" t="s">
        <v>69</v>
      </c>
      <c r="N1136" t="s">
        <v>118</v>
      </c>
      <c r="O1136" t="s">
        <v>119</v>
      </c>
      <c r="P1136" t="s">
        <v>72</v>
      </c>
      <c r="Q1136" t="s">
        <v>73</v>
      </c>
      <c r="R1136" s="10">
        <v>1577279.57</v>
      </c>
      <c r="S1136" t="s">
        <v>74</v>
      </c>
      <c r="T1136">
        <v>1.657576843607718E-3</v>
      </c>
      <c r="U1136" s="10">
        <v>30534.826327765775</v>
      </c>
      <c r="V1136" s="10">
        <v>3603.1095066763619</v>
      </c>
      <c r="W1136" s="10">
        <v>26931.716821089412</v>
      </c>
      <c r="X1136" t="s">
        <v>19</v>
      </c>
    </row>
    <row r="1137" spans="1:24" x14ac:dyDescent="0.45">
      <c r="A1137" t="s">
        <v>59</v>
      </c>
      <c r="B1137" t="s">
        <v>60</v>
      </c>
      <c r="C1137" t="s">
        <v>86</v>
      </c>
      <c r="D1137" t="s">
        <v>87</v>
      </c>
      <c r="E1137" t="s">
        <v>63</v>
      </c>
      <c r="F1137" t="s">
        <v>77</v>
      </c>
      <c r="G1137" t="s">
        <v>78</v>
      </c>
      <c r="H1137" t="s">
        <v>238</v>
      </c>
      <c r="I1137" t="s">
        <v>21</v>
      </c>
      <c r="J1137" t="s">
        <v>80</v>
      </c>
      <c r="K1137" t="s">
        <v>81</v>
      </c>
      <c r="L1137" t="s">
        <v>68</v>
      </c>
      <c r="M1137" t="s">
        <v>69</v>
      </c>
      <c r="N1137" t="s">
        <v>156</v>
      </c>
      <c r="O1137" t="s">
        <v>157</v>
      </c>
      <c r="P1137" t="s">
        <v>72</v>
      </c>
      <c r="Q1137" t="s">
        <v>73</v>
      </c>
      <c r="R1137" s="10">
        <v>1086723.33</v>
      </c>
      <c r="S1137" t="s">
        <v>74</v>
      </c>
      <c r="T1137">
        <v>1.1420470165706062E-3</v>
      </c>
      <c r="U1137" s="10">
        <v>21038.063751679289</v>
      </c>
      <c r="V1137" s="10">
        <v>2482.4915226981561</v>
      </c>
      <c r="W1137" s="10">
        <v>18555.572228981131</v>
      </c>
      <c r="X1137" t="s">
        <v>19</v>
      </c>
    </row>
    <row r="1138" spans="1:24" x14ac:dyDescent="0.45">
      <c r="A1138" t="s">
        <v>59</v>
      </c>
      <c r="B1138" t="s">
        <v>60</v>
      </c>
      <c r="C1138" t="s">
        <v>172</v>
      </c>
      <c r="D1138" t="s">
        <v>173</v>
      </c>
      <c r="E1138" t="s">
        <v>63</v>
      </c>
      <c r="F1138" t="s">
        <v>77</v>
      </c>
      <c r="G1138" t="s">
        <v>78</v>
      </c>
      <c r="H1138" t="s">
        <v>238</v>
      </c>
      <c r="I1138" t="s">
        <v>21</v>
      </c>
      <c r="J1138" t="s">
        <v>80</v>
      </c>
      <c r="K1138" t="s">
        <v>81</v>
      </c>
      <c r="L1138" t="s">
        <v>211</v>
      </c>
      <c r="M1138" t="s">
        <v>212</v>
      </c>
      <c r="N1138" t="s">
        <v>213</v>
      </c>
      <c r="O1138" t="s">
        <v>214</v>
      </c>
      <c r="P1138" t="s">
        <v>72</v>
      </c>
      <c r="Q1138" t="s">
        <v>73</v>
      </c>
      <c r="R1138" s="10">
        <v>87443.88</v>
      </c>
      <c r="S1138" t="s">
        <v>74</v>
      </c>
      <c r="T1138">
        <v>9.1895535426996035E-5</v>
      </c>
      <c r="U1138" s="10">
        <v>1692.841104399768</v>
      </c>
      <c r="V1138" s="10">
        <v>199.75525031917263</v>
      </c>
      <c r="W1138" s="10">
        <v>1493.0858540805955</v>
      </c>
      <c r="X1138" t="s">
        <v>19</v>
      </c>
    </row>
    <row r="1139" spans="1:24" x14ac:dyDescent="0.45">
      <c r="A1139" t="s">
        <v>59</v>
      </c>
      <c r="B1139" t="s">
        <v>60</v>
      </c>
      <c r="C1139" t="s">
        <v>91</v>
      </c>
      <c r="D1139" t="s">
        <v>92</v>
      </c>
      <c r="E1139" t="s">
        <v>63</v>
      </c>
      <c r="F1139" t="s">
        <v>77</v>
      </c>
      <c r="G1139" t="s">
        <v>78</v>
      </c>
      <c r="H1139" t="s">
        <v>238</v>
      </c>
      <c r="I1139" t="s">
        <v>21</v>
      </c>
      <c r="J1139" t="s">
        <v>80</v>
      </c>
      <c r="K1139" t="s">
        <v>81</v>
      </c>
      <c r="L1139" t="s">
        <v>68</v>
      </c>
      <c r="M1139" t="s">
        <v>69</v>
      </c>
      <c r="N1139" t="s">
        <v>122</v>
      </c>
      <c r="O1139" t="s">
        <v>123</v>
      </c>
      <c r="P1139" t="s">
        <v>72</v>
      </c>
      <c r="Q1139" t="s">
        <v>73</v>
      </c>
      <c r="R1139" s="10">
        <v>758665.62</v>
      </c>
      <c r="S1139" t="s">
        <v>74</v>
      </c>
      <c r="T1139">
        <v>7.9728831062795831E-4</v>
      </c>
      <c r="U1139" s="10">
        <v>14687.138151131157</v>
      </c>
      <c r="V1139" s="10">
        <v>1733.0823018334768</v>
      </c>
      <c r="W1139" s="10">
        <v>12954.055849297682</v>
      </c>
      <c r="X1139" t="s">
        <v>19</v>
      </c>
    </row>
    <row r="1140" spans="1:24" x14ac:dyDescent="0.45">
      <c r="A1140" t="s">
        <v>59</v>
      </c>
      <c r="B1140" t="s">
        <v>60</v>
      </c>
      <c r="C1140" t="s">
        <v>136</v>
      </c>
      <c r="D1140" t="s">
        <v>137</v>
      </c>
      <c r="E1140" t="s">
        <v>63</v>
      </c>
      <c r="F1140" t="s">
        <v>77</v>
      </c>
      <c r="G1140" t="s">
        <v>78</v>
      </c>
      <c r="H1140" t="s">
        <v>238</v>
      </c>
      <c r="I1140" t="s">
        <v>21</v>
      </c>
      <c r="J1140" t="s">
        <v>80</v>
      </c>
      <c r="K1140" t="s">
        <v>81</v>
      </c>
      <c r="L1140" t="s">
        <v>162</v>
      </c>
      <c r="M1140" t="s">
        <v>163</v>
      </c>
      <c r="N1140" t="s">
        <v>239</v>
      </c>
      <c r="O1140" t="s">
        <v>240</v>
      </c>
      <c r="P1140" t="s">
        <v>72</v>
      </c>
      <c r="Q1140" t="s">
        <v>73</v>
      </c>
      <c r="R1140" s="10">
        <v>214323.61000000002</v>
      </c>
      <c r="S1140" t="s">
        <v>74</v>
      </c>
      <c r="T1140">
        <v>2.2523454924000034E-4</v>
      </c>
      <c r="U1140" s="10">
        <v>4149.1276079165882</v>
      </c>
      <c r="V1140" s="10">
        <v>489.59705773415743</v>
      </c>
      <c r="W1140" s="10">
        <v>3659.5305501824309</v>
      </c>
      <c r="X1140" t="s">
        <v>19</v>
      </c>
    </row>
    <row r="1141" spans="1:24" x14ac:dyDescent="0.45">
      <c r="A1141" t="s">
        <v>59</v>
      </c>
      <c r="B1141" t="s">
        <v>60</v>
      </c>
      <c r="C1141" t="s">
        <v>75</v>
      </c>
      <c r="D1141" t="s">
        <v>76</v>
      </c>
      <c r="E1141" t="s">
        <v>63</v>
      </c>
      <c r="F1141" t="s">
        <v>77</v>
      </c>
      <c r="G1141" t="s">
        <v>78</v>
      </c>
      <c r="H1141" t="s">
        <v>238</v>
      </c>
      <c r="I1141" t="s">
        <v>21</v>
      </c>
      <c r="J1141" t="s">
        <v>80</v>
      </c>
      <c r="K1141" t="s">
        <v>81</v>
      </c>
      <c r="L1141" t="s">
        <v>162</v>
      </c>
      <c r="M1141" t="s">
        <v>163</v>
      </c>
      <c r="N1141" t="s">
        <v>239</v>
      </c>
      <c r="O1141" t="s">
        <v>240</v>
      </c>
      <c r="P1141" t="s">
        <v>72</v>
      </c>
      <c r="Q1141" t="s">
        <v>73</v>
      </c>
      <c r="R1141" s="10">
        <v>655045.24</v>
      </c>
      <c r="S1141" t="s">
        <v>74</v>
      </c>
      <c r="T1141">
        <v>6.8839275039837106E-4</v>
      </c>
      <c r="U1141" s="10">
        <v>12681.133402513829</v>
      </c>
      <c r="V1141" s="10">
        <v>1496.373741496632</v>
      </c>
      <c r="W1141" s="10">
        <v>11184.759661017197</v>
      </c>
      <c r="X1141" t="s">
        <v>19</v>
      </c>
    </row>
    <row r="1142" spans="1:24" x14ac:dyDescent="0.45">
      <c r="A1142" t="s">
        <v>59</v>
      </c>
      <c r="B1142" t="s">
        <v>60</v>
      </c>
      <c r="C1142" t="s">
        <v>136</v>
      </c>
      <c r="D1142" t="s">
        <v>137</v>
      </c>
      <c r="E1142" t="s">
        <v>63</v>
      </c>
      <c r="F1142" t="s">
        <v>77</v>
      </c>
      <c r="G1142" t="s">
        <v>78</v>
      </c>
      <c r="H1142" t="s">
        <v>238</v>
      </c>
      <c r="I1142" t="s">
        <v>21</v>
      </c>
      <c r="J1142" t="s">
        <v>80</v>
      </c>
      <c r="K1142" t="s">
        <v>81</v>
      </c>
      <c r="L1142" t="s">
        <v>94</v>
      </c>
      <c r="M1142" t="s">
        <v>95</v>
      </c>
      <c r="N1142" t="s">
        <v>148</v>
      </c>
      <c r="O1142" t="s">
        <v>149</v>
      </c>
      <c r="P1142" t="s">
        <v>72</v>
      </c>
      <c r="Q1142" t="s">
        <v>73</v>
      </c>
      <c r="R1142" s="10">
        <v>121732.18000000001</v>
      </c>
      <c r="S1142" t="s">
        <v>74</v>
      </c>
      <c r="T1142">
        <v>1.2792940866525432E-4</v>
      </c>
      <c r="U1142" s="10">
        <v>2356.6341982102276</v>
      </c>
      <c r="V1142" s="10">
        <v>278.08283538880687</v>
      </c>
      <c r="W1142" s="10">
        <v>2078.5513628214208</v>
      </c>
      <c r="X1142" t="s">
        <v>19</v>
      </c>
    </row>
    <row r="1143" spans="1:24" x14ac:dyDescent="0.45">
      <c r="A1143" t="s">
        <v>59</v>
      </c>
      <c r="B1143" t="s">
        <v>60</v>
      </c>
      <c r="C1143" t="s">
        <v>116</v>
      </c>
      <c r="D1143" t="s">
        <v>117</v>
      </c>
      <c r="E1143" t="s">
        <v>63</v>
      </c>
      <c r="F1143" t="s">
        <v>77</v>
      </c>
      <c r="G1143" t="s">
        <v>78</v>
      </c>
      <c r="H1143" t="s">
        <v>238</v>
      </c>
      <c r="I1143" t="s">
        <v>21</v>
      </c>
      <c r="J1143" t="s">
        <v>80</v>
      </c>
      <c r="K1143" t="s">
        <v>81</v>
      </c>
      <c r="L1143" t="s">
        <v>211</v>
      </c>
      <c r="M1143" t="s">
        <v>212</v>
      </c>
      <c r="N1143" t="s">
        <v>213</v>
      </c>
      <c r="O1143" t="s">
        <v>214</v>
      </c>
      <c r="P1143" t="s">
        <v>72</v>
      </c>
      <c r="Q1143" t="s">
        <v>73</v>
      </c>
      <c r="R1143" s="10">
        <v>71513.33</v>
      </c>
      <c r="S1143" t="s">
        <v>74</v>
      </c>
      <c r="T1143">
        <v>7.5153981622469836E-5</v>
      </c>
      <c r="U1143" s="10">
        <v>1384.4388485106683</v>
      </c>
      <c r="V1143" s="10">
        <v>163.36378412425887</v>
      </c>
      <c r="W1143" s="10">
        <v>1221.0750643864094</v>
      </c>
      <c r="X1143" t="s">
        <v>19</v>
      </c>
    </row>
    <row r="1144" spans="1:24" x14ac:dyDescent="0.45">
      <c r="A1144" t="s">
        <v>59</v>
      </c>
      <c r="B1144" t="s">
        <v>60</v>
      </c>
      <c r="C1144" t="s">
        <v>91</v>
      </c>
      <c r="D1144" t="s">
        <v>92</v>
      </c>
      <c r="E1144" t="s">
        <v>63</v>
      </c>
      <c r="F1144" t="s">
        <v>77</v>
      </c>
      <c r="G1144" t="s">
        <v>78</v>
      </c>
      <c r="H1144" t="s">
        <v>238</v>
      </c>
      <c r="I1144" t="s">
        <v>21</v>
      </c>
      <c r="J1144" t="s">
        <v>80</v>
      </c>
      <c r="K1144" t="s">
        <v>81</v>
      </c>
      <c r="L1144" t="s">
        <v>68</v>
      </c>
      <c r="M1144" t="s">
        <v>69</v>
      </c>
      <c r="N1144" t="s">
        <v>130</v>
      </c>
      <c r="O1144" t="s">
        <v>131</v>
      </c>
      <c r="P1144" t="s">
        <v>72</v>
      </c>
      <c r="Q1144" t="s">
        <v>73</v>
      </c>
      <c r="R1144" s="10">
        <v>577212.11</v>
      </c>
      <c r="S1144" t="s">
        <v>74</v>
      </c>
      <c r="T1144">
        <v>6.0659723588884812E-4</v>
      </c>
      <c r="U1144" s="10">
        <v>11174.348459438446</v>
      </c>
      <c r="V1144" s="10">
        <v>1318.5731182137367</v>
      </c>
      <c r="W1144" s="10">
        <v>9855.7753412247093</v>
      </c>
      <c r="X1144" t="s">
        <v>19</v>
      </c>
    </row>
    <row r="1145" spans="1:24" x14ac:dyDescent="0.45">
      <c r="A1145" t="s">
        <v>59</v>
      </c>
      <c r="B1145" t="s">
        <v>60</v>
      </c>
      <c r="C1145" t="s">
        <v>126</v>
      </c>
      <c r="D1145" t="s">
        <v>127</v>
      </c>
      <c r="E1145" t="s">
        <v>63</v>
      </c>
      <c r="F1145" t="s">
        <v>77</v>
      </c>
      <c r="G1145" t="s">
        <v>78</v>
      </c>
      <c r="H1145" t="s">
        <v>238</v>
      </c>
      <c r="I1145" t="s">
        <v>21</v>
      </c>
      <c r="J1145" t="s">
        <v>80</v>
      </c>
      <c r="K1145" t="s">
        <v>81</v>
      </c>
      <c r="L1145" t="s">
        <v>68</v>
      </c>
      <c r="M1145" t="s">
        <v>69</v>
      </c>
      <c r="N1145" t="s">
        <v>70</v>
      </c>
      <c r="O1145" t="s">
        <v>71</v>
      </c>
      <c r="P1145" t="s">
        <v>72</v>
      </c>
      <c r="Q1145" t="s">
        <v>73</v>
      </c>
      <c r="R1145" s="10">
        <v>307689.28999999998</v>
      </c>
      <c r="S1145" t="s">
        <v>74</v>
      </c>
      <c r="T1145">
        <v>3.233533558861095E-4</v>
      </c>
      <c r="U1145" s="10">
        <v>5956.6098564654321</v>
      </c>
      <c r="V1145" s="10">
        <v>702.87996306292109</v>
      </c>
      <c r="W1145" s="10">
        <v>5253.7298934025112</v>
      </c>
      <c r="X1145" t="s">
        <v>19</v>
      </c>
    </row>
    <row r="1146" spans="1:24" x14ac:dyDescent="0.45">
      <c r="A1146" t="s">
        <v>59</v>
      </c>
      <c r="B1146" t="s">
        <v>60</v>
      </c>
      <c r="C1146" t="s">
        <v>142</v>
      </c>
      <c r="D1146" t="s">
        <v>143</v>
      </c>
      <c r="E1146" t="s">
        <v>63</v>
      </c>
      <c r="F1146" t="s">
        <v>77</v>
      </c>
      <c r="G1146" t="s">
        <v>78</v>
      </c>
      <c r="H1146" t="s">
        <v>238</v>
      </c>
      <c r="I1146" t="s">
        <v>21</v>
      </c>
      <c r="J1146" t="s">
        <v>80</v>
      </c>
      <c r="K1146" t="s">
        <v>81</v>
      </c>
      <c r="L1146" t="s">
        <v>68</v>
      </c>
      <c r="M1146" t="s">
        <v>69</v>
      </c>
      <c r="N1146" t="s">
        <v>122</v>
      </c>
      <c r="O1146" t="s">
        <v>123</v>
      </c>
      <c r="P1146" t="s">
        <v>72</v>
      </c>
      <c r="Q1146" t="s">
        <v>73</v>
      </c>
      <c r="R1146" s="10">
        <v>522076.08</v>
      </c>
      <c r="S1146" t="s">
        <v>74</v>
      </c>
      <c r="T1146">
        <v>5.4865430153862359E-4</v>
      </c>
      <c r="U1146" s="10">
        <v>10106.960576862573</v>
      </c>
      <c r="V1146" s="10">
        <v>1192.6213480697838</v>
      </c>
      <c r="W1146" s="10">
        <v>8914.3392287927891</v>
      </c>
      <c r="X1146" t="s">
        <v>19</v>
      </c>
    </row>
    <row r="1147" spans="1:24" x14ac:dyDescent="0.45">
      <c r="A1147" t="s">
        <v>59</v>
      </c>
      <c r="B1147" t="s">
        <v>60</v>
      </c>
      <c r="C1147" t="s">
        <v>126</v>
      </c>
      <c r="D1147" t="s">
        <v>127</v>
      </c>
      <c r="E1147" t="s">
        <v>63</v>
      </c>
      <c r="F1147" t="s">
        <v>77</v>
      </c>
      <c r="G1147" t="s">
        <v>78</v>
      </c>
      <c r="H1147" t="s">
        <v>238</v>
      </c>
      <c r="I1147" t="s">
        <v>21</v>
      </c>
      <c r="J1147" t="s">
        <v>80</v>
      </c>
      <c r="K1147" t="s">
        <v>81</v>
      </c>
      <c r="L1147" t="s">
        <v>68</v>
      </c>
      <c r="M1147" t="s">
        <v>69</v>
      </c>
      <c r="N1147" t="s">
        <v>122</v>
      </c>
      <c r="O1147" t="s">
        <v>123</v>
      </c>
      <c r="P1147" t="s">
        <v>72</v>
      </c>
      <c r="Q1147" t="s">
        <v>73</v>
      </c>
      <c r="R1147" s="10">
        <v>273852.46000000002</v>
      </c>
      <c r="S1147" t="s">
        <v>74</v>
      </c>
      <c r="T1147">
        <v>2.8779393640469765E-4</v>
      </c>
      <c r="U1147" s="10">
        <v>5301.5568479920294</v>
      </c>
      <c r="V1147" s="10">
        <v>625.58370806305948</v>
      </c>
      <c r="W1147" s="10">
        <v>4675.9731399289703</v>
      </c>
      <c r="X1147" t="s">
        <v>19</v>
      </c>
    </row>
    <row r="1148" spans="1:24" x14ac:dyDescent="0.45">
      <c r="A1148" t="s">
        <v>59</v>
      </c>
      <c r="B1148" t="s">
        <v>60</v>
      </c>
      <c r="C1148" t="s">
        <v>190</v>
      </c>
      <c r="D1148" t="s">
        <v>191</v>
      </c>
      <c r="E1148" t="s">
        <v>63</v>
      </c>
      <c r="F1148" t="s">
        <v>77</v>
      </c>
      <c r="G1148" t="s">
        <v>78</v>
      </c>
      <c r="H1148" t="s">
        <v>238</v>
      </c>
      <c r="I1148" t="s">
        <v>21</v>
      </c>
      <c r="J1148" t="s">
        <v>80</v>
      </c>
      <c r="K1148" t="s">
        <v>81</v>
      </c>
      <c r="L1148" t="s">
        <v>112</v>
      </c>
      <c r="M1148" t="s">
        <v>113</v>
      </c>
      <c r="N1148" t="s">
        <v>114</v>
      </c>
      <c r="O1148" t="s">
        <v>115</v>
      </c>
      <c r="P1148" t="s">
        <v>72</v>
      </c>
      <c r="Q1148" t="s">
        <v>73</v>
      </c>
      <c r="R1148" s="10">
        <v>2653423.2000000002</v>
      </c>
      <c r="S1148" t="s">
        <v>74</v>
      </c>
      <c r="T1148">
        <v>2.7885055612629859E-3</v>
      </c>
      <c r="U1148" s="10">
        <v>51368.075848509543</v>
      </c>
      <c r="V1148" s="10">
        <v>6061.4329501241264</v>
      </c>
      <c r="W1148" s="10">
        <v>45306.64289838542</v>
      </c>
      <c r="X1148" t="s">
        <v>19</v>
      </c>
    </row>
    <row r="1149" spans="1:24" x14ac:dyDescent="0.45">
      <c r="A1149" t="s">
        <v>59</v>
      </c>
      <c r="B1149" t="s">
        <v>60</v>
      </c>
      <c r="C1149" t="s">
        <v>104</v>
      </c>
      <c r="D1149" t="s">
        <v>105</v>
      </c>
      <c r="E1149" t="s">
        <v>63</v>
      </c>
      <c r="F1149" t="s">
        <v>77</v>
      </c>
      <c r="G1149" t="s">
        <v>78</v>
      </c>
      <c r="H1149" t="s">
        <v>238</v>
      </c>
      <c r="I1149" t="s">
        <v>21</v>
      </c>
      <c r="J1149" t="s">
        <v>80</v>
      </c>
      <c r="K1149" t="s">
        <v>81</v>
      </c>
      <c r="L1149" t="s">
        <v>94</v>
      </c>
      <c r="M1149" t="s">
        <v>95</v>
      </c>
      <c r="N1149" t="s">
        <v>148</v>
      </c>
      <c r="O1149" t="s">
        <v>149</v>
      </c>
      <c r="P1149" t="s">
        <v>72</v>
      </c>
      <c r="Q1149" t="s">
        <v>73</v>
      </c>
      <c r="R1149" s="10">
        <v>525274.89</v>
      </c>
      <c r="S1149" t="s">
        <v>74</v>
      </c>
      <c r="T1149">
        <v>5.5201595884018921E-4</v>
      </c>
      <c r="U1149" s="10">
        <v>10168.886889523505</v>
      </c>
      <c r="V1149" s="10">
        <v>1199.9286529637736</v>
      </c>
      <c r="W1149" s="10">
        <v>8968.9582365597307</v>
      </c>
      <c r="X1149" t="s">
        <v>19</v>
      </c>
    </row>
    <row r="1150" spans="1:24" x14ac:dyDescent="0.45">
      <c r="A1150" t="s">
        <v>59</v>
      </c>
      <c r="B1150" t="s">
        <v>60</v>
      </c>
      <c r="C1150" t="s">
        <v>142</v>
      </c>
      <c r="D1150" t="s">
        <v>143</v>
      </c>
      <c r="E1150" t="s">
        <v>63</v>
      </c>
      <c r="F1150" t="s">
        <v>77</v>
      </c>
      <c r="G1150" t="s">
        <v>78</v>
      </c>
      <c r="H1150" t="s">
        <v>238</v>
      </c>
      <c r="I1150" t="s">
        <v>21</v>
      </c>
      <c r="J1150" t="s">
        <v>80</v>
      </c>
      <c r="K1150" t="s">
        <v>81</v>
      </c>
      <c r="L1150" t="s">
        <v>68</v>
      </c>
      <c r="M1150" t="s">
        <v>69</v>
      </c>
      <c r="N1150" t="s">
        <v>130</v>
      </c>
      <c r="O1150" t="s">
        <v>131</v>
      </c>
      <c r="P1150" t="s">
        <v>72</v>
      </c>
      <c r="Q1150" t="s">
        <v>73</v>
      </c>
      <c r="R1150" s="10">
        <v>750221.79</v>
      </c>
      <c r="S1150" t="s">
        <v>74</v>
      </c>
      <c r="T1150">
        <v>7.8841461610634593E-4</v>
      </c>
      <c r="U1150" s="10">
        <v>14523.672594678677</v>
      </c>
      <c r="V1150" s="10">
        <v>1713.793366172084</v>
      </c>
      <c r="W1150" s="10">
        <v>12809.879228506594</v>
      </c>
      <c r="X1150" t="s">
        <v>19</v>
      </c>
    </row>
    <row r="1151" spans="1:24" x14ac:dyDescent="0.45">
      <c r="A1151" t="s">
        <v>59</v>
      </c>
      <c r="B1151" t="s">
        <v>60</v>
      </c>
      <c r="C1151" t="s">
        <v>126</v>
      </c>
      <c r="D1151" t="s">
        <v>127</v>
      </c>
      <c r="E1151" t="s">
        <v>63</v>
      </c>
      <c r="F1151" t="s">
        <v>77</v>
      </c>
      <c r="G1151" t="s">
        <v>78</v>
      </c>
      <c r="H1151" t="s">
        <v>238</v>
      </c>
      <c r="I1151" t="s">
        <v>21</v>
      </c>
      <c r="J1151" t="s">
        <v>80</v>
      </c>
      <c r="K1151" t="s">
        <v>81</v>
      </c>
      <c r="L1151" t="s">
        <v>68</v>
      </c>
      <c r="M1151" t="s">
        <v>69</v>
      </c>
      <c r="N1151" t="s">
        <v>130</v>
      </c>
      <c r="O1151" t="s">
        <v>131</v>
      </c>
      <c r="P1151" t="s">
        <v>72</v>
      </c>
      <c r="Q1151" t="s">
        <v>73</v>
      </c>
      <c r="R1151" s="10">
        <v>483759.60000000003</v>
      </c>
      <c r="S1151" t="s">
        <v>74</v>
      </c>
      <c r="T1151">
        <v>5.0838717883915292E-4</v>
      </c>
      <c r="U1151" s="10">
        <v>9365.1852539936463</v>
      </c>
      <c r="V1151" s="10">
        <v>1105.0918599712504</v>
      </c>
      <c r="W1151" s="10">
        <v>8260.0933940223968</v>
      </c>
      <c r="X1151" t="s">
        <v>19</v>
      </c>
    </row>
    <row r="1152" spans="1:24" x14ac:dyDescent="0.45">
      <c r="A1152" t="s">
        <v>59</v>
      </c>
      <c r="B1152" t="s">
        <v>60</v>
      </c>
      <c r="C1152" t="s">
        <v>120</v>
      </c>
      <c r="D1152" t="s">
        <v>121</v>
      </c>
      <c r="E1152" t="s">
        <v>63</v>
      </c>
      <c r="F1152" t="s">
        <v>77</v>
      </c>
      <c r="G1152" t="s">
        <v>78</v>
      </c>
      <c r="H1152" t="s">
        <v>238</v>
      </c>
      <c r="I1152" t="s">
        <v>21</v>
      </c>
      <c r="J1152" t="s">
        <v>80</v>
      </c>
      <c r="K1152" t="s">
        <v>81</v>
      </c>
      <c r="L1152" t="s">
        <v>162</v>
      </c>
      <c r="M1152" t="s">
        <v>163</v>
      </c>
      <c r="N1152" t="s">
        <v>245</v>
      </c>
      <c r="O1152" t="s">
        <v>246</v>
      </c>
      <c r="P1152" t="s">
        <v>72</v>
      </c>
      <c r="Q1152" t="s">
        <v>73</v>
      </c>
      <c r="R1152" s="10">
        <v>1054986.44</v>
      </c>
      <c r="S1152" t="s">
        <v>74</v>
      </c>
      <c r="T1152">
        <v>1.1086944423328473E-3</v>
      </c>
      <c r="U1152" s="10">
        <v>20423.663842642614</v>
      </c>
      <c r="V1152" s="10">
        <v>2409.9923334318287</v>
      </c>
      <c r="W1152" s="10">
        <v>18013.671509210784</v>
      </c>
      <c r="X1152" t="s">
        <v>19</v>
      </c>
    </row>
    <row r="1153" spans="1:24" x14ac:dyDescent="0.45">
      <c r="A1153" t="s">
        <v>59</v>
      </c>
      <c r="B1153" t="s">
        <v>60</v>
      </c>
      <c r="C1153" t="s">
        <v>154</v>
      </c>
      <c r="D1153" t="s">
        <v>155</v>
      </c>
      <c r="E1153" t="s">
        <v>63</v>
      </c>
      <c r="F1153" t="s">
        <v>77</v>
      </c>
      <c r="G1153" t="s">
        <v>78</v>
      </c>
      <c r="H1153" t="s">
        <v>238</v>
      </c>
      <c r="I1153" t="s">
        <v>21</v>
      </c>
      <c r="J1153" t="s">
        <v>80</v>
      </c>
      <c r="K1153" t="s">
        <v>81</v>
      </c>
      <c r="L1153" t="s">
        <v>112</v>
      </c>
      <c r="M1153" t="s">
        <v>113</v>
      </c>
      <c r="N1153" t="s">
        <v>166</v>
      </c>
      <c r="O1153" t="s">
        <v>167</v>
      </c>
      <c r="P1153" t="s">
        <v>72</v>
      </c>
      <c r="Q1153" t="s">
        <v>73</v>
      </c>
      <c r="R1153" s="10">
        <v>13610.39</v>
      </c>
      <c r="S1153" t="s">
        <v>74</v>
      </c>
      <c r="T1153">
        <v>1.4303277444004457E-5</v>
      </c>
      <c r="U1153" s="10">
        <v>263.48587961686462</v>
      </c>
      <c r="V1153" s="10">
        <v>31.091333794790028</v>
      </c>
      <c r="W1153" s="10">
        <v>232.3945458220746</v>
      </c>
      <c r="X1153" t="s">
        <v>19</v>
      </c>
    </row>
    <row r="1154" spans="1:24" x14ac:dyDescent="0.45">
      <c r="A1154" t="s">
        <v>59</v>
      </c>
      <c r="B1154" t="s">
        <v>60</v>
      </c>
      <c r="C1154" t="s">
        <v>124</v>
      </c>
      <c r="D1154" t="s">
        <v>125</v>
      </c>
      <c r="E1154" t="s">
        <v>63</v>
      </c>
      <c r="F1154" t="s">
        <v>77</v>
      </c>
      <c r="G1154" t="s">
        <v>78</v>
      </c>
      <c r="H1154" t="s">
        <v>238</v>
      </c>
      <c r="I1154" t="s">
        <v>21</v>
      </c>
      <c r="J1154" t="s">
        <v>80</v>
      </c>
      <c r="K1154" t="s">
        <v>81</v>
      </c>
      <c r="L1154" t="s">
        <v>162</v>
      </c>
      <c r="M1154" t="s">
        <v>163</v>
      </c>
      <c r="N1154" t="s">
        <v>239</v>
      </c>
      <c r="O1154" t="s">
        <v>240</v>
      </c>
      <c r="P1154" t="s">
        <v>72</v>
      </c>
      <c r="Q1154" t="s">
        <v>73</v>
      </c>
      <c r="R1154" s="10">
        <v>920546.55</v>
      </c>
      <c r="S1154" t="s">
        <v>74</v>
      </c>
      <c r="T1154">
        <v>9.6741039050101589E-4</v>
      </c>
      <c r="U1154" s="10">
        <v>17821.018902104941</v>
      </c>
      <c r="V1154" s="10">
        <v>2102.8802304483834</v>
      </c>
      <c r="W1154" s="10">
        <v>15718.138671656558</v>
      </c>
      <c r="X1154" t="s">
        <v>19</v>
      </c>
    </row>
    <row r="1155" spans="1:24" x14ac:dyDescent="0.45">
      <c r="A1155" t="s">
        <v>59</v>
      </c>
      <c r="B1155" t="s">
        <v>60</v>
      </c>
      <c r="C1155" t="s">
        <v>124</v>
      </c>
      <c r="D1155" t="s">
        <v>125</v>
      </c>
      <c r="E1155" t="s">
        <v>63</v>
      </c>
      <c r="F1155" t="s">
        <v>77</v>
      </c>
      <c r="G1155" t="s">
        <v>78</v>
      </c>
      <c r="H1155" t="s">
        <v>238</v>
      </c>
      <c r="I1155" t="s">
        <v>21</v>
      </c>
      <c r="J1155" t="s">
        <v>80</v>
      </c>
      <c r="K1155" t="s">
        <v>81</v>
      </c>
      <c r="L1155" t="s">
        <v>82</v>
      </c>
      <c r="M1155" t="s">
        <v>83</v>
      </c>
      <c r="N1155" t="s">
        <v>186</v>
      </c>
      <c r="O1155" t="s">
        <v>187</v>
      </c>
      <c r="P1155" t="s">
        <v>72</v>
      </c>
      <c r="Q1155" t="s">
        <v>73</v>
      </c>
      <c r="R1155" s="10">
        <v>194201.64</v>
      </c>
      <c r="S1155" t="s">
        <v>74</v>
      </c>
      <c r="T1155">
        <v>2.0408819563588361E-4</v>
      </c>
      <c r="U1155" s="10">
        <v>3759.5829317482958</v>
      </c>
      <c r="V1155" s="10">
        <v>443.63078594629894</v>
      </c>
      <c r="W1155" s="10">
        <v>3315.9521458019967</v>
      </c>
      <c r="X1155" t="s">
        <v>19</v>
      </c>
    </row>
    <row r="1156" spans="1:24" x14ac:dyDescent="0.45">
      <c r="A1156" t="s">
        <v>59</v>
      </c>
      <c r="B1156" t="s">
        <v>60</v>
      </c>
      <c r="C1156" t="s">
        <v>91</v>
      </c>
      <c r="D1156" t="s">
        <v>92</v>
      </c>
      <c r="E1156" t="s">
        <v>63</v>
      </c>
      <c r="F1156" t="s">
        <v>77</v>
      </c>
      <c r="G1156" t="s">
        <v>78</v>
      </c>
      <c r="H1156" t="s">
        <v>238</v>
      </c>
      <c r="I1156" t="s">
        <v>21</v>
      </c>
      <c r="J1156" t="s">
        <v>80</v>
      </c>
      <c r="K1156" t="s">
        <v>81</v>
      </c>
      <c r="L1156" t="s">
        <v>211</v>
      </c>
      <c r="M1156" t="s">
        <v>212</v>
      </c>
      <c r="N1156" t="s">
        <v>213</v>
      </c>
      <c r="O1156" t="s">
        <v>214</v>
      </c>
      <c r="P1156" t="s">
        <v>72</v>
      </c>
      <c r="Q1156" t="s">
        <v>73</v>
      </c>
      <c r="R1156" s="10">
        <v>151189.12</v>
      </c>
      <c r="S1156" t="s">
        <v>74</v>
      </c>
      <c r="T1156">
        <v>1.5888596358185791E-4</v>
      </c>
      <c r="U1156" s="10">
        <v>2926.89616327671</v>
      </c>
      <c r="V1156" s="10">
        <v>345.37374726665178</v>
      </c>
      <c r="W1156" s="10">
        <v>2581.5224160100584</v>
      </c>
      <c r="X1156" t="s">
        <v>19</v>
      </c>
    </row>
    <row r="1157" spans="1:24" x14ac:dyDescent="0.45">
      <c r="A1157" t="s">
        <v>59</v>
      </c>
      <c r="B1157" t="s">
        <v>60</v>
      </c>
      <c r="C1157" t="s">
        <v>124</v>
      </c>
      <c r="D1157" t="s">
        <v>125</v>
      </c>
      <c r="E1157" t="s">
        <v>63</v>
      </c>
      <c r="F1157" t="s">
        <v>77</v>
      </c>
      <c r="G1157" t="s">
        <v>78</v>
      </c>
      <c r="H1157" t="s">
        <v>238</v>
      </c>
      <c r="I1157" t="s">
        <v>21</v>
      </c>
      <c r="J1157" t="s">
        <v>80</v>
      </c>
      <c r="K1157" t="s">
        <v>81</v>
      </c>
      <c r="L1157" t="s">
        <v>162</v>
      </c>
      <c r="M1157" t="s">
        <v>163</v>
      </c>
      <c r="N1157" t="s">
        <v>164</v>
      </c>
      <c r="O1157" t="s">
        <v>165</v>
      </c>
      <c r="P1157" t="s">
        <v>72</v>
      </c>
      <c r="Q1157" t="s">
        <v>73</v>
      </c>
      <c r="R1157" s="10">
        <v>146835.13</v>
      </c>
      <c r="S1157" t="s">
        <v>74</v>
      </c>
      <c r="T1157">
        <v>1.5431031755272717E-4</v>
      </c>
      <c r="U1157" s="10">
        <v>2842.6065224219637</v>
      </c>
      <c r="V1157" s="10">
        <v>335.42756964579172</v>
      </c>
      <c r="W1157" s="10">
        <v>2507.1789527761721</v>
      </c>
      <c r="X1157" t="s">
        <v>19</v>
      </c>
    </row>
    <row r="1158" spans="1:24" x14ac:dyDescent="0.45">
      <c r="A1158" t="s">
        <v>59</v>
      </c>
      <c r="B1158" t="s">
        <v>60</v>
      </c>
      <c r="C1158" t="s">
        <v>168</v>
      </c>
      <c r="D1158" t="s">
        <v>169</v>
      </c>
      <c r="E1158" t="s">
        <v>63</v>
      </c>
      <c r="F1158" t="s">
        <v>77</v>
      </c>
      <c r="G1158" t="s">
        <v>78</v>
      </c>
      <c r="H1158" t="s">
        <v>238</v>
      </c>
      <c r="I1158" t="s">
        <v>21</v>
      </c>
      <c r="J1158" t="s">
        <v>80</v>
      </c>
      <c r="K1158" t="s">
        <v>81</v>
      </c>
      <c r="L1158" t="s">
        <v>82</v>
      </c>
      <c r="M1158" t="s">
        <v>83</v>
      </c>
      <c r="N1158" t="s">
        <v>102</v>
      </c>
      <c r="O1158" t="s">
        <v>103</v>
      </c>
      <c r="P1158" t="s">
        <v>72</v>
      </c>
      <c r="Q1158" t="s">
        <v>73</v>
      </c>
      <c r="R1158" s="10">
        <v>353320.85000000003</v>
      </c>
      <c r="S1158" t="s">
        <v>74</v>
      </c>
      <c r="T1158">
        <v>3.7130795989692304E-4</v>
      </c>
      <c r="U1158" s="10">
        <v>6839.9990705063037</v>
      </c>
      <c r="V1158" s="10">
        <v>807.11989031974394</v>
      </c>
      <c r="W1158" s="10">
        <v>6032.87918018656</v>
      </c>
      <c r="X1158" t="s">
        <v>19</v>
      </c>
    </row>
    <row r="1159" spans="1:24" x14ac:dyDescent="0.45">
      <c r="A1159" t="s">
        <v>59</v>
      </c>
      <c r="B1159" t="s">
        <v>60</v>
      </c>
      <c r="C1159" t="s">
        <v>168</v>
      </c>
      <c r="D1159" t="s">
        <v>169</v>
      </c>
      <c r="E1159" t="s">
        <v>63</v>
      </c>
      <c r="F1159" t="s">
        <v>77</v>
      </c>
      <c r="G1159" t="s">
        <v>78</v>
      </c>
      <c r="H1159" t="s">
        <v>238</v>
      </c>
      <c r="I1159" t="s">
        <v>21</v>
      </c>
      <c r="J1159" t="s">
        <v>80</v>
      </c>
      <c r="K1159" t="s">
        <v>81</v>
      </c>
      <c r="L1159" t="s">
        <v>82</v>
      </c>
      <c r="M1159" t="s">
        <v>83</v>
      </c>
      <c r="N1159" t="s">
        <v>170</v>
      </c>
      <c r="O1159" t="s">
        <v>171</v>
      </c>
      <c r="P1159" t="s">
        <v>72</v>
      </c>
      <c r="Q1159" t="s">
        <v>73</v>
      </c>
      <c r="R1159" s="10">
        <v>289547.23</v>
      </c>
      <c r="S1159" t="s">
        <v>74</v>
      </c>
      <c r="T1159">
        <v>3.0428770695277435E-4</v>
      </c>
      <c r="U1159" s="10">
        <v>5605.3945983308795</v>
      </c>
      <c r="V1159" s="10">
        <v>661.43656260304385</v>
      </c>
      <c r="W1159" s="10">
        <v>4943.9580357278355</v>
      </c>
      <c r="X1159" t="s">
        <v>19</v>
      </c>
    </row>
    <row r="1160" spans="1:24" x14ac:dyDescent="0.45">
      <c r="A1160" t="s">
        <v>59</v>
      </c>
      <c r="B1160" t="s">
        <v>60</v>
      </c>
      <c r="C1160" t="s">
        <v>138</v>
      </c>
      <c r="D1160" t="s">
        <v>139</v>
      </c>
      <c r="E1160" t="s">
        <v>63</v>
      </c>
      <c r="F1160" t="s">
        <v>77</v>
      </c>
      <c r="G1160" t="s">
        <v>78</v>
      </c>
      <c r="H1160" t="s">
        <v>238</v>
      </c>
      <c r="I1160" t="s">
        <v>21</v>
      </c>
      <c r="J1160" t="s">
        <v>80</v>
      </c>
      <c r="K1160" t="s">
        <v>81</v>
      </c>
      <c r="L1160" t="s">
        <v>211</v>
      </c>
      <c r="M1160" t="s">
        <v>212</v>
      </c>
      <c r="N1160" t="s">
        <v>213</v>
      </c>
      <c r="O1160" t="s">
        <v>214</v>
      </c>
      <c r="P1160" t="s">
        <v>72</v>
      </c>
      <c r="Q1160" t="s">
        <v>73</v>
      </c>
      <c r="R1160" s="10">
        <v>288950.11</v>
      </c>
      <c r="S1160" t="s">
        <v>74</v>
      </c>
      <c r="T1160">
        <v>3.0366018834181873E-4</v>
      </c>
      <c r="U1160" s="10">
        <v>5593.834849606792</v>
      </c>
      <c r="V1160" s="10">
        <v>660.07251225360153</v>
      </c>
      <c r="W1160" s="10">
        <v>4933.7623373531906</v>
      </c>
      <c r="X1160" t="s">
        <v>19</v>
      </c>
    </row>
    <row r="1161" spans="1:24" x14ac:dyDescent="0.45">
      <c r="A1161" t="s">
        <v>59</v>
      </c>
      <c r="B1161" t="s">
        <v>60</v>
      </c>
      <c r="C1161" t="s">
        <v>120</v>
      </c>
      <c r="D1161" t="s">
        <v>121</v>
      </c>
      <c r="E1161" t="s">
        <v>63</v>
      </c>
      <c r="F1161" t="s">
        <v>77</v>
      </c>
      <c r="G1161" t="s">
        <v>78</v>
      </c>
      <c r="H1161" t="s">
        <v>238</v>
      </c>
      <c r="I1161" t="s">
        <v>21</v>
      </c>
      <c r="J1161" t="s">
        <v>80</v>
      </c>
      <c r="K1161" t="s">
        <v>81</v>
      </c>
      <c r="L1161" t="s">
        <v>162</v>
      </c>
      <c r="M1161" t="s">
        <v>163</v>
      </c>
      <c r="N1161" t="s">
        <v>239</v>
      </c>
      <c r="O1161" t="s">
        <v>240</v>
      </c>
      <c r="P1161" t="s">
        <v>72</v>
      </c>
      <c r="Q1161" t="s">
        <v>73</v>
      </c>
      <c r="R1161" s="10">
        <v>634716.51</v>
      </c>
      <c r="S1161" t="s">
        <v>74</v>
      </c>
      <c r="T1161">
        <v>6.6702911090866829E-4</v>
      </c>
      <c r="U1161" s="10">
        <v>12287.586023963786</v>
      </c>
      <c r="V1161" s="10">
        <v>1449.9351508277268</v>
      </c>
      <c r="W1161" s="10">
        <v>10837.650873136059</v>
      </c>
      <c r="X1161" t="s">
        <v>19</v>
      </c>
    </row>
    <row r="1162" spans="1:24" x14ac:dyDescent="0.45">
      <c r="A1162" t="s">
        <v>59</v>
      </c>
      <c r="B1162" t="s">
        <v>60</v>
      </c>
      <c r="C1162" t="s">
        <v>104</v>
      </c>
      <c r="D1162" t="s">
        <v>105</v>
      </c>
      <c r="E1162" t="s">
        <v>63</v>
      </c>
      <c r="F1162" t="s">
        <v>77</v>
      </c>
      <c r="G1162" t="s">
        <v>78</v>
      </c>
      <c r="H1162" t="s">
        <v>238</v>
      </c>
      <c r="I1162" t="s">
        <v>21</v>
      </c>
      <c r="J1162" t="s">
        <v>80</v>
      </c>
      <c r="K1162" t="s">
        <v>81</v>
      </c>
      <c r="L1162" t="s">
        <v>82</v>
      </c>
      <c r="M1162" t="s">
        <v>83</v>
      </c>
      <c r="N1162" t="s">
        <v>84</v>
      </c>
      <c r="O1162" t="s">
        <v>85</v>
      </c>
      <c r="P1162" t="s">
        <v>72</v>
      </c>
      <c r="Q1162" t="s">
        <v>73</v>
      </c>
      <c r="R1162" s="10">
        <v>350012.46</v>
      </c>
      <c r="S1162" t="s">
        <v>74</v>
      </c>
      <c r="T1162">
        <v>3.6783114401854117E-4</v>
      </c>
      <c r="U1162" s="10">
        <v>6775.9513797887239</v>
      </c>
      <c r="V1162" s="10">
        <v>799.56226281506952</v>
      </c>
      <c r="W1162" s="10">
        <v>5976.3891169736544</v>
      </c>
      <c r="X1162" t="s">
        <v>19</v>
      </c>
    </row>
    <row r="1163" spans="1:24" x14ac:dyDescent="0.45">
      <c r="A1163" t="s">
        <v>59</v>
      </c>
      <c r="B1163" t="s">
        <v>60</v>
      </c>
      <c r="C1163" t="s">
        <v>108</v>
      </c>
      <c r="D1163" t="s">
        <v>109</v>
      </c>
      <c r="E1163" t="s">
        <v>63</v>
      </c>
      <c r="F1163" t="s">
        <v>77</v>
      </c>
      <c r="G1163" t="s">
        <v>78</v>
      </c>
      <c r="H1163" t="s">
        <v>238</v>
      </c>
      <c r="I1163" t="s">
        <v>21</v>
      </c>
      <c r="J1163" t="s">
        <v>80</v>
      </c>
      <c r="K1163" t="s">
        <v>81</v>
      </c>
      <c r="L1163" t="s">
        <v>162</v>
      </c>
      <c r="M1163" t="s">
        <v>163</v>
      </c>
      <c r="N1163" t="s">
        <v>245</v>
      </c>
      <c r="O1163" t="s">
        <v>246</v>
      </c>
      <c r="P1163" t="s">
        <v>72</v>
      </c>
      <c r="Q1163" t="s">
        <v>73</v>
      </c>
      <c r="R1163" s="10">
        <v>143034.07</v>
      </c>
      <c r="S1163" t="s">
        <v>74</v>
      </c>
      <c r="T1163">
        <v>1.5031575047850609E-4</v>
      </c>
      <c r="U1163" s="10">
        <v>2769.0211484851052</v>
      </c>
      <c r="V1163" s="10">
        <v>326.74449552124241</v>
      </c>
      <c r="W1163" s="10">
        <v>2442.2766529638629</v>
      </c>
      <c r="X1163" t="s">
        <v>19</v>
      </c>
    </row>
    <row r="1164" spans="1:24" x14ac:dyDescent="0.45">
      <c r="A1164" t="s">
        <v>59</v>
      </c>
      <c r="B1164" t="s">
        <v>60</v>
      </c>
      <c r="C1164" t="s">
        <v>108</v>
      </c>
      <c r="D1164" t="s">
        <v>109</v>
      </c>
      <c r="E1164" t="s">
        <v>63</v>
      </c>
      <c r="F1164" t="s">
        <v>77</v>
      </c>
      <c r="G1164" t="s">
        <v>78</v>
      </c>
      <c r="H1164" t="s">
        <v>238</v>
      </c>
      <c r="I1164" t="s">
        <v>21</v>
      </c>
      <c r="J1164" t="s">
        <v>80</v>
      </c>
      <c r="K1164" t="s">
        <v>81</v>
      </c>
      <c r="L1164" t="s">
        <v>68</v>
      </c>
      <c r="M1164" t="s">
        <v>69</v>
      </c>
      <c r="N1164" t="s">
        <v>122</v>
      </c>
      <c r="O1164" t="s">
        <v>123</v>
      </c>
      <c r="P1164" t="s">
        <v>72</v>
      </c>
      <c r="Q1164" t="s">
        <v>73</v>
      </c>
      <c r="R1164" s="10">
        <v>1165197.97</v>
      </c>
      <c r="S1164" t="s">
        <v>74</v>
      </c>
      <c r="T1164">
        <v>1.2245166995288733E-3</v>
      </c>
      <c r="U1164" s="10">
        <v>22557.267797119337</v>
      </c>
      <c r="V1164" s="10">
        <v>2661.757600060082</v>
      </c>
      <c r="W1164" s="10">
        <v>19895.510197059255</v>
      </c>
      <c r="X1164" t="s">
        <v>19</v>
      </c>
    </row>
    <row r="1165" spans="1:24" x14ac:dyDescent="0.45">
      <c r="A1165" t="s">
        <v>59</v>
      </c>
      <c r="B1165" t="s">
        <v>60</v>
      </c>
      <c r="C1165" t="s">
        <v>61</v>
      </c>
      <c r="D1165" t="s">
        <v>62</v>
      </c>
      <c r="E1165" t="s">
        <v>63</v>
      </c>
      <c r="F1165" t="s">
        <v>77</v>
      </c>
      <c r="G1165" t="s">
        <v>78</v>
      </c>
      <c r="H1165" t="s">
        <v>238</v>
      </c>
      <c r="I1165" t="s">
        <v>21</v>
      </c>
      <c r="J1165" t="s">
        <v>80</v>
      </c>
      <c r="K1165" t="s">
        <v>81</v>
      </c>
      <c r="L1165" t="s">
        <v>162</v>
      </c>
      <c r="M1165" t="s">
        <v>163</v>
      </c>
      <c r="N1165" t="s">
        <v>245</v>
      </c>
      <c r="O1165" t="s">
        <v>246</v>
      </c>
      <c r="P1165" t="s">
        <v>72</v>
      </c>
      <c r="Q1165" t="s">
        <v>73</v>
      </c>
      <c r="R1165" s="10">
        <v>166036.5</v>
      </c>
      <c r="S1165" t="s">
        <v>74</v>
      </c>
      <c r="T1165">
        <v>1.7448920459527215E-4</v>
      </c>
      <c r="U1165" s="10">
        <v>3214.3291449404128</v>
      </c>
      <c r="V1165" s="10">
        <v>379.29083910296873</v>
      </c>
      <c r="W1165" s="10">
        <v>2835.0383058374441</v>
      </c>
      <c r="X1165" t="s">
        <v>19</v>
      </c>
    </row>
    <row r="1166" spans="1:24" x14ac:dyDescent="0.45">
      <c r="A1166" t="s">
        <v>59</v>
      </c>
      <c r="B1166" t="s">
        <v>60</v>
      </c>
      <c r="C1166" t="s">
        <v>116</v>
      </c>
      <c r="D1166" t="s">
        <v>117</v>
      </c>
      <c r="E1166" t="s">
        <v>63</v>
      </c>
      <c r="F1166" t="s">
        <v>77</v>
      </c>
      <c r="G1166" t="s">
        <v>78</v>
      </c>
      <c r="H1166" t="s">
        <v>238</v>
      </c>
      <c r="I1166" t="s">
        <v>21</v>
      </c>
      <c r="J1166" t="s">
        <v>80</v>
      </c>
      <c r="K1166" t="s">
        <v>81</v>
      </c>
      <c r="L1166" t="s">
        <v>68</v>
      </c>
      <c r="M1166" t="s">
        <v>69</v>
      </c>
      <c r="N1166" t="s">
        <v>122</v>
      </c>
      <c r="O1166" t="s">
        <v>123</v>
      </c>
      <c r="P1166" t="s">
        <v>72</v>
      </c>
      <c r="Q1166" t="s">
        <v>73</v>
      </c>
      <c r="R1166" s="10">
        <v>717514.33</v>
      </c>
      <c r="S1166" t="s">
        <v>74</v>
      </c>
      <c r="T1166">
        <v>7.5404206139860572E-4</v>
      </c>
      <c r="U1166" s="10">
        <v>13890.483254172383</v>
      </c>
      <c r="V1166" s="10">
        <v>1639.0770239923413</v>
      </c>
      <c r="W1166" s="10">
        <v>12251.406230180042</v>
      </c>
      <c r="X1166" t="s">
        <v>19</v>
      </c>
    </row>
    <row r="1167" spans="1:24" x14ac:dyDescent="0.45">
      <c r="A1167" t="s">
        <v>59</v>
      </c>
      <c r="B1167" t="s">
        <v>60</v>
      </c>
      <c r="C1167" t="s">
        <v>116</v>
      </c>
      <c r="D1167" t="s">
        <v>117</v>
      </c>
      <c r="E1167" t="s">
        <v>63</v>
      </c>
      <c r="F1167" t="s">
        <v>77</v>
      </c>
      <c r="G1167" t="s">
        <v>78</v>
      </c>
      <c r="H1167" t="s">
        <v>238</v>
      </c>
      <c r="I1167" t="s">
        <v>21</v>
      </c>
      <c r="J1167" t="s">
        <v>80</v>
      </c>
      <c r="K1167" t="s">
        <v>81</v>
      </c>
      <c r="L1167" t="s">
        <v>68</v>
      </c>
      <c r="M1167" t="s">
        <v>69</v>
      </c>
      <c r="N1167" t="s">
        <v>118</v>
      </c>
      <c r="O1167" t="s">
        <v>119</v>
      </c>
      <c r="P1167" t="s">
        <v>72</v>
      </c>
      <c r="Q1167" t="s">
        <v>73</v>
      </c>
      <c r="R1167" s="10">
        <v>752508.85</v>
      </c>
      <c r="S1167" t="s">
        <v>74</v>
      </c>
      <c r="T1167">
        <v>7.9081810738845348E-4</v>
      </c>
      <c r="U1167" s="10">
        <v>14567.948182361068</v>
      </c>
      <c r="V1167" s="10">
        <v>1719.0178855186061</v>
      </c>
      <c r="W1167" s="10">
        <v>12848.930296842462</v>
      </c>
      <c r="X1167" t="s">
        <v>19</v>
      </c>
    </row>
    <row r="1168" spans="1:24" x14ac:dyDescent="0.45">
      <c r="A1168" t="s">
        <v>59</v>
      </c>
      <c r="B1168" t="s">
        <v>60</v>
      </c>
      <c r="C1168" t="s">
        <v>110</v>
      </c>
      <c r="D1168" t="s">
        <v>111</v>
      </c>
      <c r="E1168" t="s">
        <v>63</v>
      </c>
      <c r="F1168" t="s">
        <v>77</v>
      </c>
      <c r="G1168" t="s">
        <v>78</v>
      </c>
      <c r="H1168" t="s">
        <v>238</v>
      </c>
      <c r="I1168" t="s">
        <v>21</v>
      </c>
      <c r="J1168" t="s">
        <v>80</v>
      </c>
      <c r="K1168" t="s">
        <v>81</v>
      </c>
      <c r="L1168" t="s">
        <v>211</v>
      </c>
      <c r="M1168" t="s">
        <v>212</v>
      </c>
      <c r="N1168" t="s">
        <v>251</v>
      </c>
      <c r="O1168" t="s">
        <v>252</v>
      </c>
      <c r="P1168" t="s">
        <v>72</v>
      </c>
      <c r="Q1168" t="s">
        <v>73</v>
      </c>
      <c r="R1168" s="10">
        <v>248112.57</v>
      </c>
      <c r="S1168" t="s">
        <v>74</v>
      </c>
      <c r="T1168">
        <v>2.6074366172130093E-4</v>
      </c>
      <c r="U1168" s="10">
        <v>4803.2538928312051</v>
      </c>
      <c r="V1168" s="10">
        <v>566.78395935408219</v>
      </c>
      <c r="W1168" s="10">
        <v>4236.469933477123</v>
      </c>
      <c r="X1168" t="s">
        <v>19</v>
      </c>
    </row>
    <row r="1169" spans="1:24" x14ac:dyDescent="0.45">
      <c r="A1169" t="s">
        <v>59</v>
      </c>
      <c r="B1169" t="s">
        <v>60</v>
      </c>
      <c r="C1169" t="s">
        <v>110</v>
      </c>
      <c r="D1169" t="s">
        <v>111</v>
      </c>
      <c r="E1169" t="s">
        <v>63</v>
      </c>
      <c r="F1169" t="s">
        <v>77</v>
      </c>
      <c r="G1169" t="s">
        <v>78</v>
      </c>
      <c r="H1169" t="s">
        <v>238</v>
      </c>
      <c r="I1169" t="s">
        <v>21</v>
      </c>
      <c r="J1169" t="s">
        <v>80</v>
      </c>
      <c r="K1169" t="s">
        <v>81</v>
      </c>
      <c r="L1169" t="s">
        <v>112</v>
      </c>
      <c r="M1169" t="s">
        <v>113</v>
      </c>
      <c r="N1169" t="s">
        <v>188</v>
      </c>
      <c r="O1169" t="s">
        <v>189</v>
      </c>
      <c r="P1169" t="s">
        <v>72</v>
      </c>
      <c r="Q1169" t="s">
        <v>73</v>
      </c>
      <c r="R1169" s="10">
        <v>1610533.31</v>
      </c>
      <c r="S1169" t="s">
        <v>74</v>
      </c>
      <c r="T1169">
        <v>1.6925234887274236E-3</v>
      </c>
      <c r="U1169" s="10">
        <v>31178.591196696827</v>
      </c>
      <c r="V1169" s="10">
        <v>3679.0737612102257</v>
      </c>
      <c r="W1169" s="10">
        <v>27499.517435486603</v>
      </c>
      <c r="X1169" t="s">
        <v>19</v>
      </c>
    </row>
    <row r="1170" spans="1:24" x14ac:dyDescent="0.45">
      <c r="A1170" t="s">
        <v>59</v>
      </c>
      <c r="B1170" t="s">
        <v>60</v>
      </c>
      <c r="C1170" t="s">
        <v>110</v>
      </c>
      <c r="D1170" t="s">
        <v>111</v>
      </c>
      <c r="E1170" t="s">
        <v>63</v>
      </c>
      <c r="F1170" t="s">
        <v>77</v>
      </c>
      <c r="G1170" t="s">
        <v>78</v>
      </c>
      <c r="H1170" t="s">
        <v>238</v>
      </c>
      <c r="I1170" t="s">
        <v>21</v>
      </c>
      <c r="J1170" t="s">
        <v>80</v>
      </c>
      <c r="K1170" t="s">
        <v>81</v>
      </c>
      <c r="L1170" t="s">
        <v>68</v>
      </c>
      <c r="M1170" t="s">
        <v>69</v>
      </c>
      <c r="N1170" t="s">
        <v>122</v>
      </c>
      <c r="O1170" t="s">
        <v>123</v>
      </c>
      <c r="P1170" t="s">
        <v>72</v>
      </c>
      <c r="Q1170" t="s">
        <v>73</v>
      </c>
      <c r="R1170" s="10">
        <v>1155398.8999999999</v>
      </c>
      <c r="S1170" t="s">
        <v>74</v>
      </c>
      <c r="T1170">
        <v>1.2142187714824894E-3</v>
      </c>
      <c r="U1170" s="10">
        <v>22367.565916543008</v>
      </c>
      <c r="V1170" s="10">
        <v>2639.3727781520752</v>
      </c>
      <c r="W1170" s="10">
        <v>19728.193138390932</v>
      </c>
      <c r="X1170" t="s">
        <v>19</v>
      </c>
    </row>
    <row r="1171" spans="1:24" x14ac:dyDescent="0.45">
      <c r="A1171" t="s">
        <v>59</v>
      </c>
      <c r="B1171" t="s">
        <v>60</v>
      </c>
      <c r="C1171" t="s">
        <v>190</v>
      </c>
      <c r="D1171" t="s">
        <v>191</v>
      </c>
      <c r="E1171" t="s">
        <v>63</v>
      </c>
      <c r="F1171" t="s">
        <v>77</v>
      </c>
      <c r="G1171" t="s">
        <v>78</v>
      </c>
      <c r="H1171" t="s">
        <v>238</v>
      </c>
      <c r="I1171" t="s">
        <v>21</v>
      </c>
      <c r="J1171" t="s">
        <v>80</v>
      </c>
      <c r="K1171" t="s">
        <v>81</v>
      </c>
      <c r="L1171" t="s">
        <v>68</v>
      </c>
      <c r="M1171" t="s">
        <v>69</v>
      </c>
      <c r="N1171" t="s">
        <v>156</v>
      </c>
      <c r="O1171" t="s">
        <v>157</v>
      </c>
      <c r="P1171" t="s">
        <v>72</v>
      </c>
      <c r="Q1171" t="s">
        <v>73</v>
      </c>
      <c r="R1171" s="10">
        <v>649906.09</v>
      </c>
      <c r="S1171" t="s">
        <v>74</v>
      </c>
      <c r="T1171">
        <v>6.8299197288381375E-4</v>
      </c>
      <c r="U1171" s="10">
        <v>12581.643714251184</v>
      </c>
      <c r="V1171" s="10">
        <v>1484.6339582816397</v>
      </c>
      <c r="W1171" s="10">
        <v>11097.009755969544</v>
      </c>
      <c r="X1171" t="s">
        <v>19</v>
      </c>
    </row>
    <row r="1172" spans="1:24" x14ac:dyDescent="0.45">
      <c r="A1172" t="s">
        <v>59</v>
      </c>
      <c r="B1172" t="s">
        <v>60</v>
      </c>
      <c r="C1172" t="s">
        <v>124</v>
      </c>
      <c r="D1172" t="s">
        <v>125</v>
      </c>
      <c r="E1172" t="s">
        <v>63</v>
      </c>
      <c r="F1172" t="s">
        <v>77</v>
      </c>
      <c r="G1172" t="s">
        <v>78</v>
      </c>
      <c r="H1172" t="s">
        <v>238</v>
      </c>
      <c r="I1172" t="s">
        <v>21</v>
      </c>
      <c r="J1172" t="s">
        <v>80</v>
      </c>
      <c r="K1172" t="s">
        <v>81</v>
      </c>
      <c r="L1172" t="s">
        <v>162</v>
      </c>
      <c r="M1172" t="s">
        <v>163</v>
      </c>
      <c r="N1172" t="s">
        <v>247</v>
      </c>
      <c r="O1172" t="s">
        <v>248</v>
      </c>
      <c r="P1172" t="s">
        <v>72</v>
      </c>
      <c r="Q1172" t="s">
        <v>73</v>
      </c>
      <c r="R1172" s="10">
        <v>289578.11</v>
      </c>
      <c r="S1172" t="s">
        <v>74</v>
      </c>
      <c r="T1172">
        <v>3.0432015901384469E-4</v>
      </c>
      <c r="U1172" s="10">
        <v>5605.9924095591077</v>
      </c>
      <c r="V1172" s="10">
        <v>661.50710432797473</v>
      </c>
      <c r="W1172" s="10">
        <v>4944.4853052311328</v>
      </c>
      <c r="X1172" t="s">
        <v>19</v>
      </c>
    </row>
    <row r="1173" spans="1:24" x14ac:dyDescent="0.45">
      <c r="A1173" t="s">
        <v>59</v>
      </c>
      <c r="B1173" t="s">
        <v>60</v>
      </c>
      <c r="C1173" t="s">
        <v>86</v>
      </c>
      <c r="D1173" t="s">
        <v>87</v>
      </c>
      <c r="E1173" t="s">
        <v>63</v>
      </c>
      <c r="F1173" t="s">
        <v>77</v>
      </c>
      <c r="G1173" t="s">
        <v>78</v>
      </c>
      <c r="H1173" t="s">
        <v>238</v>
      </c>
      <c r="I1173" t="s">
        <v>21</v>
      </c>
      <c r="J1173" t="s">
        <v>80</v>
      </c>
      <c r="K1173" t="s">
        <v>81</v>
      </c>
      <c r="L1173" t="s">
        <v>94</v>
      </c>
      <c r="M1173" t="s">
        <v>95</v>
      </c>
      <c r="N1173" t="s">
        <v>106</v>
      </c>
      <c r="O1173" t="s">
        <v>107</v>
      </c>
      <c r="P1173" t="s">
        <v>72</v>
      </c>
      <c r="Q1173" t="s">
        <v>73</v>
      </c>
      <c r="R1173" s="10">
        <v>178736.29</v>
      </c>
      <c r="S1173" t="s">
        <v>74</v>
      </c>
      <c r="T1173">
        <v>1.8783552456483904E-4</v>
      </c>
      <c r="U1173" s="10">
        <v>3460.1865626264207</v>
      </c>
      <c r="V1173" s="10">
        <v>408.30201438991764</v>
      </c>
      <c r="W1173" s="10">
        <v>3051.8845482365032</v>
      </c>
      <c r="X1173" t="s">
        <v>19</v>
      </c>
    </row>
    <row r="1174" spans="1:24" x14ac:dyDescent="0.45">
      <c r="A1174" t="s">
        <v>59</v>
      </c>
      <c r="B1174" t="s">
        <v>60</v>
      </c>
      <c r="C1174" t="s">
        <v>108</v>
      </c>
      <c r="D1174" t="s">
        <v>109</v>
      </c>
      <c r="E1174" t="s">
        <v>63</v>
      </c>
      <c r="F1174" t="s">
        <v>77</v>
      </c>
      <c r="G1174" t="s">
        <v>78</v>
      </c>
      <c r="H1174" t="s">
        <v>238</v>
      </c>
      <c r="I1174" t="s">
        <v>21</v>
      </c>
      <c r="J1174" t="s">
        <v>80</v>
      </c>
      <c r="K1174" t="s">
        <v>81</v>
      </c>
      <c r="L1174" t="s">
        <v>68</v>
      </c>
      <c r="M1174" t="s">
        <v>69</v>
      </c>
      <c r="N1174" t="s">
        <v>130</v>
      </c>
      <c r="O1174" t="s">
        <v>131</v>
      </c>
      <c r="P1174" t="s">
        <v>72</v>
      </c>
      <c r="Q1174" t="s">
        <v>73</v>
      </c>
      <c r="R1174" s="10">
        <v>1470999.15</v>
      </c>
      <c r="S1174" t="s">
        <v>74</v>
      </c>
      <c r="T1174">
        <v>1.5458858241640928E-3</v>
      </c>
      <c r="U1174" s="10">
        <v>28477.325407531316</v>
      </c>
      <c r="V1174" s="10">
        <v>3360.3243980886955</v>
      </c>
      <c r="W1174" s="10">
        <v>25117.001009442622</v>
      </c>
      <c r="X1174" t="s">
        <v>19</v>
      </c>
    </row>
    <row r="1175" spans="1:24" x14ac:dyDescent="0.45">
      <c r="A1175" t="s">
        <v>59</v>
      </c>
      <c r="B1175" t="s">
        <v>60</v>
      </c>
      <c r="C1175" t="s">
        <v>100</v>
      </c>
      <c r="D1175" t="s">
        <v>101</v>
      </c>
      <c r="E1175" t="s">
        <v>63</v>
      </c>
      <c r="F1175" t="s">
        <v>77</v>
      </c>
      <c r="G1175" t="s">
        <v>78</v>
      </c>
      <c r="H1175" t="s">
        <v>238</v>
      </c>
      <c r="I1175" t="s">
        <v>21</v>
      </c>
      <c r="J1175" t="s">
        <v>80</v>
      </c>
      <c r="K1175" t="s">
        <v>81</v>
      </c>
      <c r="L1175" t="s">
        <v>162</v>
      </c>
      <c r="M1175" t="s">
        <v>163</v>
      </c>
      <c r="N1175" t="s">
        <v>239</v>
      </c>
      <c r="O1175" t="s">
        <v>240</v>
      </c>
      <c r="P1175" t="s">
        <v>72</v>
      </c>
      <c r="Q1175" t="s">
        <v>73</v>
      </c>
      <c r="R1175" s="10">
        <v>189161.61000000002</v>
      </c>
      <c r="S1175" t="s">
        <v>74</v>
      </c>
      <c r="T1175">
        <v>1.9879158419300021E-4</v>
      </c>
      <c r="U1175" s="10">
        <v>3662.0121246042399</v>
      </c>
      <c r="V1175" s="10">
        <v>432.11743070330033</v>
      </c>
      <c r="W1175" s="10">
        <v>3229.8946939009397</v>
      </c>
      <c r="X1175" t="s">
        <v>19</v>
      </c>
    </row>
    <row r="1176" spans="1:24" x14ac:dyDescent="0.45">
      <c r="A1176" t="s">
        <v>59</v>
      </c>
      <c r="B1176" t="s">
        <v>60</v>
      </c>
      <c r="C1176" t="s">
        <v>138</v>
      </c>
      <c r="D1176" t="s">
        <v>139</v>
      </c>
      <c r="E1176" t="s">
        <v>63</v>
      </c>
      <c r="F1176" t="s">
        <v>77</v>
      </c>
      <c r="G1176" t="s">
        <v>78</v>
      </c>
      <c r="H1176" t="s">
        <v>238</v>
      </c>
      <c r="I1176" t="s">
        <v>21</v>
      </c>
      <c r="J1176" t="s">
        <v>80</v>
      </c>
      <c r="K1176" t="s">
        <v>81</v>
      </c>
      <c r="L1176" t="s">
        <v>112</v>
      </c>
      <c r="M1176" t="s">
        <v>113</v>
      </c>
      <c r="N1176" t="s">
        <v>199</v>
      </c>
      <c r="O1176" t="s">
        <v>200</v>
      </c>
      <c r="P1176" t="s">
        <v>72</v>
      </c>
      <c r="Q1176" t="s">
        <v>73</v>
      </c>
      <c r="R1176" s="10">
        <v>174464.88</v>
      </c>
      <c r="S1176" t="s">
        <v>74</v>
      </c>
      <c r="T1176">
        <v>1.8334666257726226E-4</v>
      </c>
      <c r="U1176" s="10">
        <v>3377.4956021870598</v>
      </c>
      <c r="V1176" s="10">
        <v>398.54448105807307</v>
      </c>
      <c r="W1176" s="10">
        <v>2978.9511211289869</v>
      </c>
      <c r="X1176" t="s">
        <v>19</v>
      </c>
    </row>
    <row r="1177" spans="1:24" x14ac:dyDescent="0.45">
      <c r="A1177" t="s">
        <v>59</v>
      </c>
      <c r="B1177" t="s">
        <v>60</v>
      </c>
      <c r="C1177" t="s">
        <v>190</v>
      </c>
      <c r="D1177" t="s">
        <v>191</v>
      </c>
      <c r="E1177" t="s">
        <v>63</v>
      </c>
      <c r="F1177" t="s">
        <v>77</v>
      </c>
      <c r="G1177" t="s">
        <v>78</v>
      </c>
      <c r="H1177" t="s">
        <v>238</v>
      </c>
      <c r="I1177" t="s">
        <v>21</v>
      </c>
      <c r="J1177" t="s">
        <v>80</v>
      </c>
      <c r="K1177" t="s">
        <v>81</v>
      </c>
      <c r="L1177" t="s">
        <v>82</v>
      </c>
      <c r="M1177" t="s">
        <v>83</v>
      </c>
      <c r="N1177" t="s">
        <v>184</v>
      </c>
      <c r="O1177" t="s">
        <v>185</v>
      </c>
      <c r="P1177" t="s">
        <v>72</v>
      </c>
      <c r="Q1177" t="s">
        <v>73</v>
      </c>
      <c r="R1177" s="10">
        <v>1915574.82</v>
      </c>
      <c r="S1177" t="s">
        <v>74</v>
      </c>
      <c r="T1177">
        <v>2.0130942695403219E-3</v>
      </c>
      <c r="U1177" s="10">
        <v>37083.942224992614</v>
      </c>
      <c r="V1177" s="10">
        <v>4375.9051825491288</v>
      </c>
      <c r="W1177" s="10">
        <v>32708.037042443484</v>
      </c>
      <c r="X1177" t="s">
        <v>19</v>
      </c>
    </row>
    <row r="1178" spans="1:24" x14ac:dyDescent="0.45">
      <c r="A1178" t="s">
        <v>59</v>
      </c>
      <c r="B1178" t="s">
        <v>60</v>
      </c>
      <c r="C1178" t="s">
        <v>120</v>
      </c>
      <c r="D1178" t="s">
        <v>121</v>
      </c>
      <c r="E1178" t="s">
        <v>63</v>
      </c>
      <c r="F1178" t="s">
        <v>77</v>
      </c>
      <c r="G1178" t="s">
        <v>78</v>
      </c>
      <c r="H1178" t="s">
        <v>238</v>
      </c>
      <c r="I1178" t="s">
        <v>21</v>
      </c>
      <c r="J1178" t="s">
        <v>80</v>
      </c>
      <c r="K1178" t="s">
        <v>81</v>
      </c>
      <c r="L1178" t="s">
        <v>68</v>
      </c>
      <c r="M1178" t="s">
        <v>69</v>
      </c>
      <c r="N1178" t="s">
        <v>122</v>
      </c>
      <c r="O1178" t="s">
        <v>123</v>
      </c>
      <c r="P1178" t="s">
        <v>72</v>
      </c>
      <c r="Q1178" t="s">
        <v>73</v>
      </c>
      <c r="R1178" s="10">
        <v>1654083.5</v>
      </c>
      <c r="S1178" t="s">
        <v>74</v>
      </c>
      <c r="T1178">
        <v>1.7382907628693922E-3</v>
      </c>
      <c r="U1178" s="10">
        <v>32021.686811123131</v>
      </c>
      <c r="V1178" s="10">
        <v>3778.5590437125297</v>
      </c>
      <c r="W1178" s="10">
        <v>28243.127767410602</v>
      </c>
      <c r="X1178" t="s">
        <v>19</v>
      </c>
    </row>
    <row r="1179" spans="1:24" x14ac:dyDescent="0.45">
      <c r="A1179" t="s">
        <v>59</v>
      </c>
      <c r="B1179" t="s">
        <v>60</v>
      </c>
      <c r="C1179" t="s">
        <v>110</v>
      </c>
      <c r="D1179" t="s">
        <v>111</v>
      </c>
      <c r="E1179" t="s">
        <v>63</v>
      </c>
      <c r="F1179" t="s">
        <v>77</v>
      </c>
      <c r="G1179" t="s">
        <v>78</v>
      </c>
      <c r="H1179" t="s">
        <v>238</v>
      </c>
      <c r="I1179" t="s">
        <v>21</v>
      </c>
      <c r="J1179" t="s">
        <v>80</v>
      </c>
      <c r="K1179" t="s">
        <v>81</v>
      </c>
      <c r="L1179" t="s">
        <v>68</v>
      </c>
      <c r="M1179" t="s">
        <v>69</v>
      </c>
      <c r="N1179" t="s">
        <v>156</v>
      </c>
      <c r="O1179" t="s">
        <v>157</v>
      </c>
      <c r="P1179" t="s">
        <v>72</v>
      </c>
      <c r="Q1179" t="s">
        <v>73</v>
      </c>
      <c r="R1179" s="10">
        <v>1382546.4</v>
      </c>
      <c r="S1179" t="s">
        <v>74</v>
      </c>
      <c r="T1179">
        <v>1.4529300584633917E-3</v>
      </c>
      <c r="U1179" s="10">
        <v>26764.953415378219</v>
      </c>
      <c r="V1179" s="10">
        <v>3158.26450301463</v>
      </c>
      <c r="W1179" s="10">
        <v>23606.688912363588</v>
      </c>
      <c r="X1179" t="s">
        <v>19</v>
      </c>
    </row>
    <row r="1180" spans="1:24" x14ac:dyDescent="0.45">
      <c r="A1180" t="s">
        <v>59</v>
      </c>
      <c r="B1180" t="s">
        <v>60</v>
      </c>
      <c r="C1180" t="s">
        <v>142</v>
      </c>
      <c r="D1180" t="s">
        <v>143</v>
      </c>
      <c r="E1180" t="s">
        <v>63</v>
      </c>
      <c r="F1180" t="s">
        <v>77</v>
      </c>
      <c r="G1180" t="s">
        <v>78</v>
      </c>
      <c r="H1180" t="s">
        <v>238</v>
      </c>
      <c r="I1180" t="s">
        <v>21</v>
      </c>
      <c r="J1180" t="s">
        <v>80</v>
      </c>
      <c r="K1180" t="s">
        <v>81</v>
      </c>
      <c r="L1180" t="s">
        <v>82</v>
      </c>
      <c r="M1180" t="s">
        <v>83</v>
      </c>
      <c r="N1180" t="s">
        <v>84</v>
      </c>
      <c r="O1180" t="s">
        <v>85</v>
      </c>
      <c r="P1180" t="s">
        <v>72</v>
      </c>
      <c r="Q1180" t="s">
        <v>73</v>
      </c>
      <c r="R1180" s="10">
        <v>159999.45000000001</v>
      </c>
      <c r="S1180" t="s">
        <v>74</v>
      </c>
      <c r="T1180">
        <v>1.6814481614693767E-4</v>
      </c>
      <c r="U1180" s="10">
        <v>3097.4568562300237</v>
      </c>
      <c r="V1180" s="10">
        <v>365.49990903514282</v>
      </c>
      <c r="W1180" s="10">
        <v>2731.9569471948807</v>
      </c>
      <c r="X1180" t="s">
        <v>19</v>
      </c>
    </row>
    <row r="1181" spans="1:24" x14ac:dyDescent="0.45">
      <c r="A1181" t="s">
        <v>59</v>
      </c>
      <c r="B1181" t="s">
        <v>60</v>
      </c>
      <c r="C1181" t="s">
        <v>142</v>
      </c>
      <c r="D1181" t="s">
        <v>143</v>
      </c>
      <c r="E1181" t="s">
        <v>63</v>
      </c>
      <c r="F1181" t="s">
        <v>77</v>
      </c>
      <c r="G1181" t="s">
        <v>78</v>
      </c>
      <c r="H1181" t="s">
        <v>238</v>
      </c>
      <c r="I1181" t="s">
        <v>21</v>
      </c>
      <c r="J1181" t="s">
        <v>80</v>
      </c>
      <c r="K1181" t="s">
        <v>81</v>
      </c>
      <c r="L1181" t="s">
        <v>112</v>
      </c>
      <c r="M1181" t="s">
        <v>113</v>
      </c>
      <c r="N1181" t="s">
        <v>144</v>
      </c>
      <c r="O1181" t="s">
        <v>145</v>
      </c>
      <c r="P1181" t="s">
        <v>72</v>
      </c>
      <c r="Q1181" t="s">
        <v>73</v>
      </c>
      <c r="R1181" s="10">
        <v>58352.18</v>
      </c>
      <c r="S1181" t="s">
        <v>74</v>
      </c>
      <c r="T1181">
        <v>6.1322814408880862E-5</v>
      </c>
      <c r="U1181" s="10">
        <v>1129.6498832775267</v>
      </c>
      <c r="V1181" s="10">
        <v>133.29868622674815</v>
      </c>
      <c r="W1181" s="10">
        <v>996.35119705077852</v>
      </c>
      <c r="X1181" t="s">
        <v>19</v>
      </c>
    </row>
    <row r="1182" spans="1:24" x14ac:dyDescent="0.45">
      <c r="A1182" t="s">
        <v>59</v>
      </c>
      <c r="B1182" t="s">
        <v>60</v>
      </c>
      <c r="C1182" t="s">
        <v>136</v>
      </c>
      <c r="D1182" t="s">
        <v>137</v>
      </c>
      <c r="E1182" t="s">
        <v>63</v>
      </c>
      <c r="F1182" t="s">
        <v>77</v>
      </c>
      <c r="G1182" t="s">
        <v>78</v>
      </c>
      <c r="H1182" t="s">
        <v>238</v>
      </c>
      <c r="I1182" t="s">
        <v>21</v>
      </c>
      <c r="J1182" t="s">
        <v>80</v>
      </c>
      <c r="K1182" t="s">
        <v>81</v>
      </c>
      <c r="L1182" t="s">
        <v>68</v>
      </c>
      <c r="M1182" t="s">
        <v>69</v>
      </c>
      <c r="N1182" t="s">
        <v>118</v>
      </c>
      <c r="O1182" t="s">
        <v>119</v>
      </c>
      <c r="P1182" t="s">
        <v>72</v>
      </c>
      <c r="Q1182" t="s">
        <v>73</v>
      </c>
      <c r="R1182" s="10">
        <v>412462.61</v>
      </c>
      <c r="S1182" t="s">
        <v>74</v>
      </c>
      <c r="T1182">
        <v>4.3346055080774369E-4</v>
      </c>
      <c r="U1182" s="10">
        <v>7984.934568731519</v>
      </c>
      <c r="V1182" s="10">
        <v>942.22227911031928</v>
      </c>
      <c r="W1182" s="10">
        <v>7042.7122896211995</v>
      </c>
      <c r="X1182" t="s">
        <v>19</v>
      </c>
    </row>
    <row r="1183" spans="1:24" x14ac:dyDescent="0.45">
      <c r="A1183" t="s">
        <v>59</v>
      </c>
      <c r="B1183" t="s">
        <v>60</v>
      </c>
      <c r="C1183" t="s">
        <v>104</v>
      </c>
      <c r="D1183" t="s">
        <v>105</v>
      </c>
      <c r="E1183" t="s">
        <v>63</v>
      </c>
      <c r="F1183" t="s">
        <v>77</v>
      </c>
      <c r="G1183" t="s">
        <v>78</v>
      </c>
      <c r="H1183" t="s">
        <v>238</v>
      </c>
      <c r="I1183" t="s">
        <v>21</v>
      </c>
      <c r="J1183" t="s">
        <v>80</v>
      </c>
      <c r="K1183" t="s">
        <v>81</v>
      </c>
      <c r="L1183" t="s">
        <v>112</v>
      </c>
      <c r="M1183" t="s">
        <v>113</v>
      </c>
      <c r="N1183" t="s">
        <v>166</v>
      </c>
      <c r="O1183" t="s">
        <v>167</v>
      </c>
      <c r="P1183" t="s">
        <v>72</v>
      </c>
      <c r="Q1183" t="s">
        <v>73</v>
      </c>
      <c r="R1183" s="10">
        <v>445041.26</v>
      </c>
      <c r="S1183" t="s">
        <v>74</v>
      </c>
      <c r="T1183">
        <v>4.6769773796410854E-4</v>
      </c>
      <c r="U1183" s="10">
        <v>8615.6302543055535</v>
      </c>
      <c r="V1183" s="10">
        <v>1016.6443700080554</v>
      </c>
      <c r="W1183" s="10">
        <v>7598.9858842974982</v>
      </c>
      <c r="X1183" t="s">
        <v>19</v>
      </c>
    </row>
    <row r="1184" spans="1:24" x14ac:dyDescent="0.45">
      <c r="A1184" t="s">
        <v>59</v>
      </c>
      <c r="B1184" t="s">
        <v>60</v>
      </c>
      <c r="C1184" t="s">
        <v>142</v>
      </c>
      <c r="D1184" t="s">
        <v>143</v>
      </c>
      <c r="E1184" t="s">
        <v>63</v>
      </c>
      <c r="F1184" t="s">
        <v>77</v>
      </c>
      <c r="G1184" t="s">
        <v>78</v>
      </c>
      <c r="H1184" t="s">
        <v>238</v>
      </c>
      <c r="I1184" t="s">
        <v>21</v>
      </c>
      <c r="J1184" t="s">
        <v>80</v>
      </c>
      <c r="K1184" t="s">
        <v>81</v>
      </c>
      <c r="L1184" t="s">
        <v>162</v>
      </c>
      <c r="M1184" t="s">
        <v>163</v>
      </c>
      <c r="N1184" t="s">
        <v>271</v>
      </c>
      <c r="O1184" t="s">
        <v>272</v>
      </c>
      <c r="P1184" t="s">
        <v>72</v>
      </c>
      <c r="Q1184" t="s">
        <v>73</v>
      </c>
      <c r="R1184" s="10">
        <v>232279.97</v>
      </c>
      <c r="S1184" t="s">
        <v>74</v>
      </c>
      <c r="T1184">
        <v>2.4410504442525394E-4</v>
      </c>
      <c r="U1184" s="10">
        <v>4496.747867829572</v>
      </c>
      <c r="V1184" s="10">
        <v>530.61624840388959</v>
      </c>
      <c r="W1184" s="10">
        <v>3966.1316194256824</v>
      </c>
      <c r="X1184" t="s">
        <v>19</v>
      </c>
    </row>
    <row r="1185" spans="1:24" x14ac:dyDescent="0.45">
      <c r="A1185" t="s">
        <v>59</v>
      </c>
      <c r="B1185" t="s">
        <v>60</v>
      </c>
      <c r="C1185" t="s">
        <v>140</v>
      </c>
      <c r="D1185" t="s">
        <v>141</v>
      </c>
      <c r="E1185" t="s">
        <v>63</v>
      </c>
      <c r="F1185" t="s">
        <v>77</v>
      </c>
      <c r="G1185" t="s">
        <v>78</v>
      </c>
      <c r="H1185" t="s">
        <v>238</v>
      </c>
      <c r="I1185" t="s">
        <v>21</v>
      </c>
      <c r="J1185" t="s">
        <v>80</v>
      </c>
      <c r="K1185" t="s">
        <v>81</v>
      </c>
      <c r="L1185" t="s">
        <v>68</v>
      </c>
      <c r="M1185" t="s">
        <v>69</v>
      </c>
      <c r="N1185" t="s">
        <v>70</v>
      </c>
      <c r="O1185" t="s">
        <v>71</v>
      </c>
      <c r="P1185" t="s">
        <v>72</v>
      </c>
      <c r="Q1185" t="s">
        <v>73</v>
      </c>
      <c r="R1185" s="10">
        <v>1071112.8899999999</v>
      </c>
      <c r="S1185" t="s">
        <v>74</v>
      </c>
      <c r="T1185">
        <v>1.1256418691543318E-3</v>
      </c>
      <c r="U1185" s="10">
        <v>20735.858560306642</v>
      </c>
      <c r="V1185" s="10">
        <v>2446.8313101161839</v>
      </c>
      <c r="W1185" s="10">
        <v>18289.027250190458</v>
      </c>
      <c r="X1185" t="s">
        <v>19</v>
      </c>
    </row>
    <row r="1186" spans="1:24" x14ac:dyDescent="0.45">
      <c r="A1186" t="s">
        <v>59</v>
      </c>
      <c r="B1186" t="s">
        <v>60</v>
      </c>
      <c r="C1186" t="s">
        <v>140</v>
      </c>
      <c r="D1186" t="s">
        <v>141</v>
      </c>
      <c r="E1186" t="s">
        <v>63</v>
      </c>
      <c r="F1186" t="s">
        <v>77</v>
      </c>
      <c r="G1186" t="s">
        <v>78</v>
      </c>
      <c r="H1186" t="s">
        <v>238</v>
      </c>
      <c r="I1186" t="s">
        <v>21</v>
      </c>
      <c r="J1186" t="s">
        <v>80</v>
      </c>
      <c r="K1186" t="s">
        <v>81</v>
      </c>
      <c r="L1186" t="s">
        <v>112</v>
      </c>
      <c r="M1186" t="s">
        <v>113</v>
      </c>
      <c r="N1186" t="s">
        <v>144</v>
      </c>
      <c r="O1186" t="s">
        <v>145</v>
      </c>
      <c r="P1186" t="s">
        <v>72</v>
      </c>
      <c r="Q1186" t="s">
        <v>73</v>
      </c>
      <c r="R1186" s="10">
        <v>34874.04</v>
      </c>
      <c r="S1186" t="s">
        <v>74</v>
      </c>
      <c r="T1186">
        <v>3.6649432508055182E-5</v>
      </c>
      <c r="U1186" s="10">
        <v>675.13253515834015</v>
      </c>
      <c r="V1186" s="10">
        <v>79.665639148684136</v>
      </c>
      <c r="W1186" s="10">
        <v>595.46689600965601</v>
      </c>
      <c r="X1186" t="s">
        <v>19</v>
      </c>
    </row>
    <row r="1187" spans="1:24" x14ac:dyDescent="0.45">
      <c r="A1187" t="s">
        <v>59</v>
      </c>
      <c r="B1187" t="s">
        <v>60</v>
      </c>
      <c r="C1187" t="s">
        <v>190</v>
      </c>
      <c r="D1187" t="s">
        <v>191</v>
      </c>
      <c r="E1187" t="s">
        <v>63</v>
      </c>
      <c r="F1187" t="s">
        <v>77</v>
      </c>
      <c r="G1187" t="s">
        <v>78</v>
      </c>
      <c r="H1187" t="s">
        <v>238</v>
      </c>
      <c r="I1187" t="s">
        <v>21</v>
      </c>
      <c r="J1187" t="s">
        <v>80</v>
      </c>
      <c r="K1187" t="s">
        <v>81</v>
      </c>
      <c r="L1187" t="s">
        <v>112</v>
      </c>
      <c r="M1187" t="s">
        <v>113</v>
      </c>
      <c r="N1187" t="s">
        <v>188</v>
      </c>
      <c r="O1187" t="s">
        <v>189</v>
      </c>
      <c r="P1187" t="s">
        <v>72</v>
      </c>
      <c r="Q1187" t="s">
        <v>73</v>
      </c>
      <c r="R1187" s="10">
        <v>1053817.26</v>
      </c>
      <c r="S1187" t="s">
        <v>74</v>
      </c>
      <c r="T1187">
        <v>1.1074657408832944E-3</v>
      </c>
      <c r="U1187" s="10">
        <v>20401.029486042218</v>
      </c>
      <c r="V1187" s="10">
        <v>2407.3214793529819</v>
      </c>
      <c r="W1187" s="10">
        <v>17993.708006689238</v>
      </c>
      <c r="X1187" t="s">
        <v>19</v>
      </c>
    </row>
    <row r="1188" spans="1:24" x14ac:dyDescent="0.45">
      <c r="A1188" t="s">
        <v>59</v>
      </c>
      <c r="B1188" t="s">
        <v>60</v>
      </c>
      <c r="C1188" t="s">
        <v>134</v>
      </c>
      <c r="D1188" t="s">
        <v>135</v>
      </c>
      <c r="E1188" t="s">
        <v>63</v>
      </c>
      <c r="F1188" t="s">
        <v>77</v>
      </c>
      <c r="G1188" t="s">
        <v>78</v>
      </c>
      <c r="H1188" t="s">
        <v>238</v>
      </c>
      <c r="I1188" t="s">
        <v>21</v>
      </c>
      <c r="J1188" t="s">
        <v>80</v>
      </c>
      <c r="K1188" t="s">
        <v>81</v>
      </c>
      <c r="L1188" t="s">
        <v>82</v>
      </c>
      <c r="M1188" t="s">
        <v>83</v>
      </c>
      <c r="N1188" t="s">
        <v>88</v>
      </c>
      <c r="O1188" t="s">
        <v>89</v>
      </c>
      <c r="P1188" t="s">
        <v>72</v>
      </c>
      <c r="Q1188" t="s">
        <v>73</v>
      </c>
      <c r="R1188" s="10">
        <v>312546.22000000003</v>
      </c>
      <c r="S1188" t="s">
        <v>74</v>
      </c>
      <c r="T1188">
        <v>3.2845754594356628E-4</v>
      </c>
      <c r="U1188" s="10">
        <v>6050.6359992348562</v>
      </c>
      <c r="V1188" s="10">
        <v>713.97504790971311</v>
      </c>
      <c r="W1188" s="10">
        <v>5336.6609513251433</v>
      </c>
      <c r="X1188" t="s">
        <v>19</v>
      </c>
    </row>
    <row r="1189" spans="1:24" x14ac:dyDescent="0.45">
      <c r="A1189" t="s">
        <v>59</v>
      </c>
      <c r="B1189" t="s">
        <v>60</v>
      </c>
      <c r="C1189" t="s">
        <v>134</v>
      </c>
      <c r="D1189" t="s">
        <v>135</v>
      </c>
      <c r="E1189" t="s">
        <v>63</v>
      </c>
      <c r="F1189" t="s">
        <v>77</v>
      </c>
      <c r="G1189" t="s">
        <v>78</v>
      </c>
      <c r="H1189" t="s">
        <v>238</v>
      </c>
      <c r="I1189" t="s">
        <v>21</v>
      </c>
      <c r="J1189" t="s">
        <v>80</v>
      </c>
      <c r="K1189" t="s">
        <v>81</v>
      </c>
      <c r="L1189" t="s">
        <v>82</v>
      </c>
      <c r="M1189" t="s">
        <v>83</v>
      </c>
      <c r="N1189" t="s">
        <v>170</v>
      </c>
      <c r="O1189" t="s">
        <v>171</v>
      </c>
      <c r="P1189" t="s">
        <v>72</v>
      </c>
      <c r="Q1189" t="s">
        <v>73</v>
      </c>
      <c r="R1189" s="10">
        <v>246561.58000000002</v>
      </c>
      <c r="S1189" t="s">
        <v>74</v>
      </c>
      <c r="T1189">
        <v>2.5911371281587821E-4</v>
      </c>
      <c r="U1189" s="10">
        <v>4773.2280108082095</v>
      </c>
      <c r="V1189" s="10">
        <v>563.24090527536873</v>
      </c>
      <c r="W1189" s="10">
        <v>4209.9871055328413</v>
      </c>
      <c r="X1189" t="s">
        <v>19</v>
      </c>
    </row>
    <row r="1190" spans="1:24" x14ac:dyDescent="0.45">
      <c r="A1190" t="s">
        <v>59</v>
      </c>
      <c r="B1190" t="s">
        <v>60</v>
      </c>
      <c r="C1190" t="s">
        <v>100</v>
      </c>
      <c r="D1190" t="s">
        <v>101</v>
      </c>
      <c r="E1190" t="s">
        <v>63</v>
      </c>
      <c r="F1190" t="s">
        <v>77</v>
      </c>
      <c r="G1190" t="s">
        <v>78</v>
      </c>
      <c r="H1190" t="s">
        <v>238</v>
      </c>
      <c r="I1190" t="s">
        <v>21</v>
      </c>
      <c r="J1190" t="s">
        <v>80</v>
      </c>
      <c r="K1190" t="s">
        <v>81</v>
      </c>
      <c r="L1190" t="s">
        <v>162</v>
      </c>
      <c r="M1190" t="s">
        <v>163</v>
      </c>
      <c r="N1190" t="s">
        <v>271</v>
      </c>
      <c r="O1190" t="s">
        <v>272</v>
      </c>
      <c r="P1190" t="s">
        <v>72</v>
      </c>
      <c r="Q1190" t="s">
        <v>73</v>
      </c>
      <c r="R1190" s="10">
        <v>19072.060000000001</v>
      </c>
      <c r="S1190" t="s">
        <v>74</v>
      </c>
      <c r="T1190">
        <v>2.0042994036813029E-5</v>
      </c>
      <c r="U1190" s="10">
        <v>369.21928800024244</v>
      </c>
      <c r="V1190" s="10">
        <v>43.567875984028611</v>
      </c>
      <c r="W1190" s="10">
        <v>325.65141201621384</v>
      </c>
      <c r="X1190" t="s">
        <v>19</v>
      </c>
    </row>
    <row r="1191" spans="1:24" x14ac:dyDescent="0.45">
      <c r="A1191" t="s">
        <v>59</v>
      </c>
      <c r="B1191" t="s">
        <v>60</v>
      </c>
      <c r="C1191" t="s">
        <v>140</v>
      </c>
      <c r="D1191" t="s">
        <v>141</v>
      </c>
      <c r="E1191" t="s">
        <v>63</v>
      </c>
      <c r="F1191" t="s">
        <v>77</v>
      </c>
      <c r="G1191" t="s">
        <v>78</v>
      </c>
      <c r="H1191" t="s">
        <v>238</v>
      </c>
      <c r="I1191" t="s">
        <v>21</v>
      </c>
      <c r="J1191" t="s">
        <v>80</v>
      </c>
      <c r="K1191" t="s">
        <v>81</v>
      </c>
      <c r="L1191" t="s">
        <v>162</v>
      </c>
      <c r="M1191" t="s">
        <v>163</v>
      </c>
      <c r="N1191" t="s">
        <v>247</v>
      </c>
      <c r="O1191" t="s">
        <v>248</v>
      </c>
      <c r="P1191" t="s">
        <v>72</v>
      </c>
      <c r="Q1191" t="s">
        <v>73</v>
      </c>
      <c r="R1191" s="10">
        <v>344558.91000000003</v>
      </c>
      <c r="S1191" t="s">
        <v>74</v>
      </c>
      <c r="T1191">
        <v>3.6209996080448556E-4</v>
      </c>
      <c r="U1191" s="10">
        <v>6670.3751678811632</v>
      </c>
      <c r="V1191" s="10">
        <v>787.10426980997727</v>
      </c>
      <c r="W1191" s="10">
        <v>5883.2708980711859</v>
      </c>
      <c r="X1191" t="s">
        <v>19</v>
      </c>
    </row>
    <row r="1192" spans="1:24" x14ac:dyDescent="0.45">
      <c r="A1192" t="s">
        <v>59</v>
      </c>
      <c r="B1192" t="s">
        <v>60</v>
      </c>
      <c r="C1192" t="s">
        <v>154</v>
      </c>
      <c r="D1192" t="s">
        <v>155</v>
      </c>
      <c r="E1192" t="s">
        <v>63</v>
      </c>
      <c r="F1192" t="s">
        <v>77</v>
      </c>
      <c r="G1192" t="s">
        <v>78</v>
      </c>
      <c r="H1192" t="s">
        <v>238</v>
      </c>
      <c r="I1192" t="s">
        <v>21</v>
      </c>
      <c r="J1192" t="s">
        <v>80</v>
      </c>
      <c r="K1192" t="s">
        <v>81</v>
      </c>
      <c r="L1192" t="s">
        <v>68</v>
      </c>
      <c r="M1192" t="s">
        <v>69</v>
      </c>
      <c r="N1192" t="s">
        <v>156</v>
      </c>
      <c r="O1192" t="s">
        <v>157</v>
      </c>
      <c r="P1192" t="s">
        <v>72</v>
      </c>
      <c r="Q1192" t="s">
        <v>73</v>
      </c>
      <c r="R1192" s="10">
        <v>840082.20000000007</v>
      </c>
      <c r="S1192" t="s">
        <v>74</v>
      </c>
      <c r="T1192">
        <v>8.8284970396657568E-4</v>
      </c>
      <c r="U1192" s="10">
        <v>16263.295718746547</v>
      </c>
      <c r="V1192" s="10">
        <v>1919.0688948120926</v>
      </c>
      <c r="W1192" s="10">
        <v>14344.226823934454</v>
      </c>
      <c r="X1192" t="s">
        <v>19</v>
      </c>
    </row>
    <row r="1193" spans="1:24" x14ac:dyDescent="0.45">
      <c r="A1193" t="s">
        <v>59</v>
      </c>
      <c r="B1193" t="s">
        <v>60</v>
      </c>
      <c r="C1193" t="s">
        <v>168</v>
      </c>
      <c r="D1193" t="s">
        <v>169</v>
      </c>
      <c r="E1193" t="s">
        <v>63</v>
      </c>
      <c r="F1193" t="s">
        <v>77</v>
      </c>
      <c r="G1193" t="s">
        <v>78</v>
      </c>
      <c r="H1193" t="s">
        <v>238</v>
      </c>
      <c r="I1193" t="s">
        <v>21</v>
      </c>
      <c r="J1193" t="s">
        <v>80</v>
      </c>
      <c r="K1193" t="s">
        <v>81</v>
      </c>
      <c r="L1193" t="s">
        <v>162</v>
      </c>
      <c r="M1193" t="s">
        <v>163</v>
      </c>
      <c r="N1193" t="s">
        <v>245</v>
      </c>
      <c r="O1193" t="s">
        <v>246</v>
      </c>
      <c r="P1193" t="s">
        <v>72</v>
      </c>
      <c r="Q1193" t="s">
        <v>73</v>
      </c>
      <c r="R1193" s="10">
        <v>487055.81</v>
      </c>
      <c r="S1193" t="s">
        <v>74</v>
      </c>
      <c r="T1193">
        <v>5.1185119464940533E-4</v>
      </c>
      <c r="U1193" s="10">
        <v>9428.9971499974999</v>
      </c>
      <c r="V1193" s="10">
        <v>1112.6216636997051</v>
      </c>
      <c r="W1193" s="10">
        <v>8316.3754862977949</v>
      </c>
      <c r="X1193" t="s">
        <v>19</v>
      </c>
    </row>
    <row r="1194" spans="1:24" x14ac:dyDescent="0.45">
      <c r="A1194" t="s">
        <v>59</v>
      </c>
      <c r="B1194" t="s">
        <v>60</v>
      </c>
      <c r="C1194" t="s">
        <v>91</v>
      </c>
      <c r="D1194" t="s">
        <v>92</v>
      </c>
      <c r="E1194" t="s">
        <v>63</v>
      </c>
      <c r="F1194" t="s">
        <v>77</v>
      </c>
      <c r="G1194" t="s">
        <v>78</v>
      </c>
      <c r="H1194" t="s">
        <v>238</v>
      </c>
      <c r="I1194" t="s">
        <v>21</v>
      </c>
      <c r="J1194" t="s">
        <v>80</v>
      </c>
      <c r="K1194" t="s">
        <v>81</v>
      </c>
      <c r="L1194" t="s">
        <v>162</v>
      </c>
      <c r="M1194" t="s">
        <v>163</v>
      </c>
      <c r="N1194" t="s">
        <v>176</v>
      </c>
      <c r="O1194" t="s">
        <v>177</v>
      </c>
      <c r="P1194" t="s">
        <v>72</v>
      </c>
      <c r="Q1194" t="s">
        <v>73</v>
      </c>
      <c r="R1194" s="10">
        <v>858413</v>
      </c>
      <c r="S1194" t="s">
        <v>74</v>
      </c>
      <c r="T1194">
        <v>9.0211370141048109E-4</v>
      </c>
      <c r="U1194" s="10">
        <v>16618.164826985238</v>
      </c>
      <c r="V1194" s="10">
        <v>1960.9434495842581</v>
      </c>
      <c r="W1194" s="10">
        <v>14657.22137740098</v>
      </c>
      <c r="X1194" t="s">
        <v>19</v>
      </c>
    </row>
    <row r="1195" spans="1:24" x14ac:dyDescent="0.45">
      <c r="A1195" t="s">
        <v>59</v>
      </c>
      <c r="B1195" t="s">
        <v>60</v>
      </c>
      <c r="C1195" t="s">
        <v>190</v>
      </c>
      <c r="D1195" t="s">
        <v>191</v>
      </c>
      <c r="E1195" t="s">
        <v>63</v>
      </c>
      <c r="F1195" t="s">
        <v>77</v>
      </c>
      <c r="G1195" t="s">
        <v>78</v>
      </c>
      <c r="H1195" t="s">
        <v>238</v>
      </c>
      <c r="I1195" t="s">
        <v>21</v>
      </c>
      <c r="J1195" t="s">
        <v>80</v>
      </c>
      <c r="K1195" t="s">
        <v>81</v>
      </c>
      <c r="L1195" t="s">
        <v>162</v>
      </c>
      <c r="M1195" t="s">
        <v>163</v>
      </c>
      <c r="N1195" t="s">
        <v>245</v>
      </c>
      <c r="O1195" t="s">
        <v>246</v>
      </c>
      <c r="P1195" t="s">
        <v>72</v>
      </c>
      <c r="Q1195" t="s">
        <v>73</v>
      </c>
      <c r="R1195" s="10">
        <v>1084930.46</v>
      </c>
      <c r="S1195" t="s">
        <v>74</v>
      </c>
      <c r="T1195">
        <v>1.140162873865582E-3</v>
      </c>
      <c r="U1195" s="10">
        <v>21003.35527315746</v>
      </c>
      <c r="V1195" s="10">
        <v>2478.3959222325802</v>
      </c>
      <c r="W1195" s="10">
        <v>18524.959350924881</v>
      </c>
      <c r="X1195" t="s">
        <v>19</v>
      </c>
    </row>
    <row r="1196" spans="1:24" x14ac:dyDescent="0.45">
      <c r="A1196" t="s">
        <v>59</v>
      </c>
      <c r="B1196" t="s">
        <v>60</v>
      </c>
      <c r="C1196" t="s">
        <v>100</v>
      </c>
      <c r="D1196" t="s">
        <v>101</v>
      </c>
      <c r="E1196" t="s">
        <v>63</v>
      </c>
      <c r="F1196" t="s">
        <v>77</v>
      </c>
      <c r="G1196" t="s">
        <v>78</v>
      </c>
      <c r="H1196" t="s">
        <v>238</v>
      </c>
      <c r="I1196" t="s">
        <v>21</v>
      </c>
      <c r="J1196" t="s">
        <v>80</v>
      </c>
      <c r="K1196" t="s">
        <v>81</v>
      </c>
      <c r="L1196" t="s">
        <v>162</v>
      </c>
      <c r="M1196" t="s">
        <v>163</v>
      </c>
      <c r="N1196" t="s">
        <v>245</v>
      </c>
      <c r="O1196" t="s">
        <v>246</v>
      </c>
      <c r="P1196" t="s">
        <v>72</v>
      </c>
      <c r="Q1196" t="s">
        <v>73</v>
      </c>
      <c r="R1196" s="10">
        <v>824076.32000000007</v>
      </c>
      <c r="S1196" t="s">
        <v>74</v>
      </c>
      <c r="T1196">
        <v>8.6602898520866782E-4</v>
      </c>
      <c r="U1196" s="10">
        <v>15953.435136438327</v>
      </c>
      <c r="V1196" s="10">
        <v>1882.5053460997228</v>
      </c>
      <c r="W1196" s="10">
        <v>14070.929790338605</v>
      </c>
      <c r="X1196" t="s">
        <v>19</v>
      </c>
    </row>
    <row r="1197" spans="1:24" x14ac:dyDescent="0.45">
      <c r="A1197" t="s">
        <v>59</v>
      </c>
      <c r="B1197" t="s">
        <v>60</v>
      </c>
      <c r="C1197" t="s">
        <v>140</v>
      </c>
      <c r="D1197" t="s">
        <v>141</v>
      </c>
      <c r="E1197" t="s">
        <v>63</v>
      </c>
      <c r="F1197" t="s">
        <v>77</v>
      </c>
      <c r="G1197" t="s">
        <v>78</v>
      </c>
      <c r="H1197" t="s">
        <v>238</v>
      </c>
      <c r="I1197" t="s">
        <v>21</v>
      </c>
      <c r="J1197" t="s">
        <v>80</v>
      </c>
      <c r="K1197" t="s">
        <v>81</v>
      </c>
      <c r="L1197" t="s">
        <v>162</v>
      </c>
      <c r="M1197" t="s">
        <v>163</v>
      </c>
      <c r="N1197" t="s">
        <v>241</v>
      </c>
      <c r="O1197" t="s">
        <v>242</v>
      </c>
      <c r="P1197" t="s">
        <v>72</v>
      </c>
      <c r="Q1197" t="s">
        <v>73</v>
      </c>
      <c r="R1197" s="10">
        <v>828489.42</v>
      </c>
      <c r="S1197" t="s">
        <v>74</v>
      </c>
      <c r="T1197">
        <v>8.7066675045184864E-4</v>
      </c>
      <c r="U1197" s="10">
        <v>16038.869097944</v>
      </c>
      <c r="V1197" s="10">
        <v>1892.5865535573921</v>
      </c>
      <c r="W1197" s="10">
        <v>14146.282544386608</v>
      </c>
      <c r="X1197" t="s">
        <v>19</v>
      </c>
    </row>
    <row r="1198" spans="1:24" x14ac:dyDescent="0.45">
      <c r="A1198" t="s">
        <v>59</v>
      </c>
      <c r="B1198" t="s">
        <v>60</v>
      </c>
      <c r="C1198" t="s">
        <v>140</v>
      </c>
      <c r="D1198" t="s">
        <v>141</v>
      </c>
      <c r="E1198" t="s">
        <v>63</v>
      </c>
      <c r="F1198" t="s">
        <v>77</v>
      </c>
      <c r="G1198" t="s">
        <v>78</v>
      </c>
      <c r="H1198" t="s">
        <v>238</v>
      </c>
      <c r="I1198" t="s">
        <v>21</v>
      </c>
      <c r="J1198" t="s">
        <v>80</v>
      </c>
      <c r="K1198" t="s">
        <v>81</v>
      </c>
      <c r="L1198" t="s">
        <v>112</v>
      </c>
      <c r="M1198" t="s">
        <v>113</v>
      </c>
      <c r="N1198" t="s">
        <v>152</v>
      </c>
      <c r="O1198" t="s">
        <v>153</v>
      </c>
      <c r="P1198" t="s">
        <v>72</v>
      </c>
      <c r="Q1198" t="s">
        <v>73</v>
      </c>
      <c r="R1198" s="10">
        <v>1747473.3</v>
      </c>
      <c r="S1198" t="s">
        <v>74</v>
      </c>
      <c r="T1198">
        <v>1.836434917433669E-3</v>
      </c>
      <c r="U1198" s="10">
        <v>33829.636002898165</v>
      </c>
      <c r="V1198" s="10">
        <v>3991.8970483419839</v>
      </c>
      <c r="W1198" s="10">
        <v>29837.738954556182</v>
      </c>
      <c r="X1198" t="s">
        <v>19</v>
      </c>
    </row>
    <row r="1199" spans="1:24" x14ac:dyDescent="0.45">
      <c r="A1199" t="s">
        <v>59</v>
      </c>
      <c r="B1199" t="s">
        <v>60</v>
      </c>
      <c r="C1199" t="s">
        <v>146</v>
      </c>
      <c r="D1199" t="s">
        <v>147</v>
      </c>
      <c r="E1199" t="s">
        <v>63</v>
      </c>
      <c r="F1199" t="s">
        <v>77</v>
      </c>
      <c r="G1199" t="s">
        <v>78</v>
      </c>
      <c r="H1199" t="s">
        <v>238</v>
      </c>
      <c r="I1199" t="s">
        <v>21</v>
      </c>
      <c r="J1199" t="s">
        <v>80</v>
      </c>
      <c r="K1199" t="s">
        <v>81</v>
      </c>
      <c r="L1199" t="s">
        <v>112</v>
      </c>
      <c r="M1199" t="s">
        <v>113</v>
      </c>
      <c r="N1199" t="s">
        <v>188</v>
      </c>
      <c r="O1199" t="s">
        <v>189</v>
      </c>
      <c r="P1199" t="s">
        <v>72</v>
      </c>
      <c r="Q1199" t="s">
        <v>73</v>
      </c>
      <c r="R1199" s="10">
        <v>487354.7</v>
      </c>
      <c r="S1199" t="s">
        <v>74</v>
      </c>
      <c r="T1199">
        <v>5.1216530075475864E-4</v>
      </c>
      <c r="U1199" s="10">
        <v>9434.7834128862723</v>
      </c>
      <c r="V1199" s="10">
        <v>1113.3044427205803</v>
      </c>
      <c r="W1199" s="10">
        <v>8321.4789701656919</v>
      </c>
      <c r="X1199" t="s">
        <v>19</v>
      </c>
    </row>
    <row r="1200" spans="1:24" x14ac:dyDescent="0.45">
      <c r="A1200" t="s">
        <v>59</v>
      </c>
      <c r="B1200" t="s">
        <v>60</v>
      </c>
      <c r="C1200" t="s">
        <v>61</v>
      </c>
      <c r="D1200" t="s">
        <v>62</v>
      </c>
      <c r="E1200" t="s">
        <v>63</v>
      </c>
      <c r="F1200" t="s">
        <v>77</v>
      </c>
      <c r="G1200" t="s">
        <v>78</v>
      </c>
      <c r="H1200" t="s">
        <v>238</v>
      </c>
      <c r="I1200" t="s">
        <v>21</v>
      </c>
      <c r="J1200" t="s">
        <v>80</v>
      </c>
      <c r="K1200" t="s">
        <v>81</v>
      </c>
      <c r="L1200" t="s">
        <v>82</v>
      </c>
      <c r="M1200" t="s">
        <v>83</v>
      </c>
      <c r="N1200" t="s">
        <v>102</v>
      </c>
      <c r="O1200" t="s">
        <v>103</v>
      </c>
      <c r="P1200" t="s">
        <v>72</v>
      </c>
      <c r="Q1200" t="s">
        <v>73</v>
      </c>
      <c r="R1200" s="10">
        <v>646395</v>
      </c>
      <c r="S1200" t="s">
        <v>74</v>
      </c>
      <c r="T1200">
        <v>6.7930213780922227E-4</v>
      </c>
      <c r="U1200" s="10">
        <v>12513.671919389761</v>
      </c>
      <c r="V1200" s="10">
        <v>1476.6132864879919</v>
      </c>
      <c r="W1200" s="10">
        <v>11037.05863290177</v>
      </c>
      <c r="X1200" t="s">
        <v>19</v>
      </c>
    </row>
    <row r="1201" spans="1:24" x14ac:dyDescent="0.45">
      <c r="A1201" t="s">
        <v>59</v>
      </c>
      <c r="B1201" t="s">
        <v>60</v>
      </c>
      <c r="C1201" t="s">
        <v>146</v>
      </c>
      <c r="D1201" t="s">
        <v>147</v>
      </c>
      <c r="E1201" t="s">
        <v>63</v>
      </c>
      <c r="F1201" t="s">
        <v>77</v>
      </c>
      <c r="G1201" t="s">
        <v>78</v>
      </c>
      <c r="H1201" t="s">
        <v>238</v>
      </c>
      <c r="I1201" t="s">
        <v>21</v>
      </c>
      <c r="J1201" t="s">
        <v>80</v>
      </c>
      <c r="K1201" t="s">
        <v>81</v>
      </c>
      <c r="L1201" t="s">
        <v>211</v>
      </c>
      <c r="M1201" t="s">
        <v>212</v>
      </c>
      <c r="N1201" t="s">
        <v>213</v>
      </c>
      <c r="O1201" t="s">
        <v>214</v>
      </c>
      <c r="P1201" t="s">
        <v>72</v>
      </c>
      <c r="Q1201" t="s">
        <v>73</v>
      </c>
      <c r="R1201" s="10">
        <v>15510.69</v>
      </c>
      <c r="S1201" t="s">
        <v>74</v>
      </c>
      <c r="T1201">
        <v>1.6300319272110902E-5</v>
      </c>
      <c r="U1201" s="10">
        <v>300.27411397575725</v>
      </c>
      <c r="V1201" s="10">
        <v>35.432345449139355</v>
      </c>
      <c r="W1201" s="10">
        <v>264.8417685266179</v>
      </c>
      <c r="X1201" t="s">
        <v>19</v>
      </c>
    </row>
    <row r="1202" spans="1:24" x14ac:dyDescent="0.45">
      <c r="A1202" t="s">
        <v>59</v>
      </c>
      <c r="B1202" t="s">
        <v>60</v>
      </c>
      <c r="C1202" t="s">
        <v>140</v>
      </c>
      <c r="D1202" t="s">
        <v>141</v>
      </c>
      <c r="E1202" t="s">
        <v>63</v>
      </c>
      <c r="F1202" t="s">
        <v>77</v>
      </c>
      <c r="G1202" t="s">
        <v>78</v>
      </c>
      <c r="H1202" t="s">
        <v>295</v>
      </c>
      <c r="I1202" t="s">
        <v>24</v>
      </c>
      <c r="J1202" t="s">
        <v>80</v>
      </c>
      <c r="K1202" t="s">
        <v>81</v>
      </c>
      <c r="L1202" t="s">
        <v>82</v>
      </c>
      <c r="M1202" t="s">
        <v>83</v>
      </c>
      <c r="N1202" t="s">
        <v>184</v>
      </c>
      <c r="O1202" t="s">
        <v>185</v>
      </c>
      <c r="P1202" t="s">
        <v>72</v>
      </c>
      <c r="Q1202" t="s">
        <v>73</v>
      </c>
      <c r="R1202" s="10">
        <v>1619.8700000000001</v>
      </c>
      <c r="S1202" t="s">
        <v>98</v>
      </c>
      <c r="T1202">
        <v>1.7023354976028976E-6</v>
      </c>
      <c r="U1202" s="10">
        <v>31.359341783370684</v>
      </c>
      <c r="V1202" s="10">
        <v>3.7004023304377411</v>
      </c>
      <c r="W1202" s="10">
        <v>27.658939452932945</v>
      </c>
      <c r="X1202" t="s">
        <v>22</v>
      </c>
    </row>
    <row r="1203" spans="1:24" x14ac:dyDescent="0.45">
      <c r="A1203" t="s">
        <v>59</v>
      </c>
      <c r="B1203" t="s">
        <v>60</v>
      </c>
      <c r="C1203" t="s">
        <v>140</v>
      </c>
      <c r="D1203" t="s">
        <v>141</v>
      </c>
      <c r="E1203" t="s">
        <v>63</v>
      </c>
      <c r="F1203" t="s">
        <v>77</v>
      </c>
      <c r="G1203" t="s">
        <v>78</v>
      </c>
      <c r="H1203" t="s">
        <v>295</v>
      </c>
      <c r="I1203" t="s">
        <v>24</v>
      </c>
      <c r="J1203" t="s">
        <v>80</v>
      </c>
      <c r="K1203" t="s">
        <v>81</v>
      </c>
      <c r="L1203" t="s">
        <v>94</v>
      </c>
      <c r="M1203" t="s">
        <v>95</v>
      </c>
      <c r="N1203" t="s">
        <v>96</v>
      </c>
      <c r="O1203" t="s">
        <v>97</v>
      </c>
      <c r="P1203" t="s">
        <v>72</v>
      </c>
      <c r="Q1203" t="s">
        <v>73</v>
      </c>
      <c r="R1203" s="10">
        <v>1366</v>
      </c>
      <c r="S1203" t="s">
        <v>98</v>
      </c>
      <c r="T1203">
        <v>1.4355413025277078E-6</v>
      </c>
      <c r="U1203" s="10">
        <v>26.444628813475376</v>
      </c>
      <c r="V1203" s="10">
        <v>3.1204661999900947</v>
      </c>
      <c r="W1203" s="10">
        <v>23.324162613485282</v>
      </c>
      <c r="X1203" t="s">
        <v>22</v>
      </c>
    </row>
    <row r="1204" spans="1:24" x14ac:dyDescent="0.45">
      <c r="A1204" t="s">
        <v>59</v>
      </c>
      <c r="B1204" t="s">
        <v>60</v>
      </c>
      <c r="C1204" t="s">
        <v>108</v>
      </c>
      <c r="D1204" t="s">
        <v>109</v>
      </c>
      <c r="E1204" t="s">
        <v>63</v>
      </c>
      <c r="F1204" t="s">
        <v>77</v>
      </c>
      <c r="G1204" t="s">
        <v>78</v>
      </c>
      <c r="H1204" t="s">
        <v>295</v>
      </c>
      <c r="I1204" t="s">
        <v>24</v>
      </c>
      <c r="J1204" t="s">
        <v>80</v>
      </c>
      <c r="K1204" t="s">
        <v>81</v>
      </c>
      <c r="L1204" t="s">
        <v>211</v>
      </c>
      <c r="M1204" t="s">
        <v>212</v>
      </c>
      <c r="N1204" t="s">
        <v>213</v>
      </c>
      <c r="O1204" t="s">
        <v>214</v>
      </c>
      <c r="P1204" t="s">
        <v>72</v>
      </c>
      <c r="Q1204" t="s">
        <v>73</v>
      </c>
      <c r="R1204" s="10">
        <v>12912.86</v>
      </c>
      <c r="S1204" t="s">
        <v>98</v>
      </c>
      <c r="T1204">
        <v>1.3570237089134655E-5</v>
      </c>
      <c r="U1204" s="10">
        <v>249.98227644244045</v>
      </c>
      <c r="V1204" s="10">
        <v>29.497908620207976</v>
      </c>
      <c r="W1204" s="10">
        <v>220.48436782223249</v>
      </c>
      <c r="X1204" t="s">
        <v>22</v>
      </c>
    </row>
    <row r="1205" spans="1:24" x14ac:dyDescent="0.45">
      <c r="A1205" t="s">
        <v>59</v>
      </c>
      <c r="B1205" t="s">
        <v>60</v>
      </c>
      <c r="C1205" t="s">
        <v>190</v>
      </c>
      <c r="D1205" t="s">
        <v>191</v>
      </c>
      <c r="E1205" t="s">
        <v>63</v>
      </c>
      <c r="F1205" t="s">
        <v>77</v>
      </c>
      <c r="G1205" t="s">
        <v>78</v>
      </c>
      <c r="H1205" t="s">
        <v>295</v>
      </c>
      <c r="I1205" t="s">
        <v>24</v>
      </c>
      <c r="J1205" t="s">
        <v>80</v>
      </c>
      <c r="K1205" t="s">
        <v>81</v>
      </c>
      <c r="L1205" t="s">
        <v>94</v>
      </c>
      <c r="M1205" t="s">
        <v>95</v>
      </c>
      <c r="N1205" t="s">
        <v>106</v>
      </c>
      <c r="O1205" t="s">
        <v>107</v>
      </c>
      <c r="P1205" t="s">
        <v>72</v>
      </c>
      <c r="Q1205" t="s">
        <v>73</v>
      </c>
      <c r="R1205" s="10">
        <v>75.27</v>
      </c>
      <c r="S1205" t="s">
        <v>98</v>
      </c>
      <c r="T1205">
        <v>7.9101898858902317E-8</v>
      </c>
      <c r="U1205" s="10">
        <v>1.4571648688069483</v>
      </c>
      <c r="V1205" s="10">
        <v>0.17194545451921991</v>
      </c>
      <c r="W1205" s="10">
        <v>1.2852194142877285</v>
      </c>
      <c r="X1205" t="s">
        <v>22</v>
      </c>
    </row>
    <row r="1206" spans="1:24" x14ac:dyDescent="0.45">
      <c r="A1206" t="s">
        <v>59</v>
      </c>
      <c r="B1206" t="s">
        <v>60</v>
      </c>
      <c r="C1206" t="s">
        <v>190</v>
      </c>
      <c r="D1206" t="s">
        <v>191</v>
      </c>
      <c r="E1206" t="s">
        <v>63</v>
      </c>
      <c r="F1206" t="s">
        <v>77</v>
      </c>
      <c r="G1206" t="s">
        <v>78</v>
      </c>
      <c r="H1206" t="s">
        <v>295</v>
      </c>
      <c r="I1206" t="s">
        <v>24</v>
      </c>
      <c r="J1206" t="s">
        <v>80</v>
      </c>
      <c r="K1206" t="s">
        <v>81</v>
      </c>
      <c r="L1206" t="s">
        <v>112</v>
      </c>
      <c r="M1206" t="s">
        <v>113</v>
      </c>
      <c r="N1206" t="s">
        <v>114</v>
      </c>
      <c r="O1206" t="s">
        <v>115</v>
      </c>
      <c r="P1206" t="s">
        <v>72</v>
      </c>
      <c r="Q1206" t="s">
        <v>73</v>
      </c>
      <c r="R1206" s="10">
        <v>283.15000000000003</v>
      </c>
      <c r="S1206" t="s">
        <v>98</v>
      </c>
      <c r="T1206">
        <v>2.9756480220404137E-7</v>
      </c>
      <c r="U1206" s="10">
        <v>5.4815495230860565</v>
      </c>
      <c r="V1206" s="10">
        <v>0.64682284372415466</v>
      </c>
      <c r="W1206" s="10">
        <v>4.8347266793619017</v>
      </c>
      <c r="X1206" t="s">
        <v>22</v>
      </c>
    </row>
    <row r="1207" spans="1:24" x14ac:dyDescent="0.45">
      <c r="A1207" t="s">
        <v>59</v>
      </c>
      <c r="B1207" t="s">
        <v>60</v>
      </c>
      <c r="C1207" t="s">
        <v>190</v>
      </c>
      <c r="D1207" t="s">
        <v>191</v>
      </c>
      <c r="E1207" t="s">
        <v>63</v>
      </c>
      <c r="F1207" t="s">
        <v>77</v>
      </c>
      <c r="G1207" t="s">
        <v>78</v>
      </c>
      <c r="H1207" t="s">
        <v>295</v>
      </c>
      <c r="I1207" t="s">
        <v>24</v>
      </c>
      <c r="J1207" t="s">
        <v>80</v>
      </c>
      <c r="K1207" t="s">
        <v>81</v>
      </c>
      <c r="L1207" t="s">
        <v>94</v>
      </c>
      <c r="M1207" t="s">
        <v>95</v>
      </c>
      <c r="N1207" t="s">
        <v>96</v>
      </c>
      <c r="O1207" t="s">
        <v>97</v>
      </c>
      <c r="P1207" t="s">
        <v>72</v>
      </c>
      <c r="Q1207" t="s">
        <v>73</v>
      </c>
      <c r="R1207" s="10">
        <v>11712.33</v>
      </c>
      <c r="S1207" t="s">
        <v>98</v>
      </c>
      <c r="T1207">
        <v>1.2308589651416068E-5</v>
      </c>
      <c r="U1207" s="10">
        <v>226.74100980302492</v>
      </c>
      <c r="V1207" s="10">
        <v>26.755439156756943</v>
      </c>
      <c r="W1207" s="10">
        <v>199.98557064626797</v>
      </c>
      <c r="X1207" t="s">
        <v>22</v>
      </c>
    </row>
    <row r="1208" spans="1:24" x14ac:dyDescent="0.45">
      <c r="A1208" t="s">
        <v>59</v>
      </c>
      <c r="B1208" t="s">
        <v>60</v>
      </c>
      <c r="C1208" t="s">
        <v>120</v>
      </c>
      <c r="D1208" t="s">
        <v>121</v>
      </c>
      <c r="E1208" t="s">
        <v>63</v>
      </c>
      <c r="F1208" t="s">
        <v>77</v>
      </c>
      <c r="G1208" t="s">
        <v>78</v>
      </c>
      <c r="H1208" t="s">
        <v>295</v>
      </c>
      <c r="I1208" t="s">
        <v>24</v>
      </c>
      <c r="J1208" t="s">
        <v>80</v>
      </c>
      <c r="K1208" t="s">
        <v>81</v>
      </c>
      <c r="L1208" t="s">
        <v>94</v>
      </c>
      <c r="M1208" t="s">
        <v>95</v>
      </c>
      <c r="N1208" t="s">
        <v>96</v>
      </c>
      <c r="O1208" t="s">
        <v>97</v>
      </c>
      <c r="P1208" t="s">
        <v>72</v>
      </c>
      <c r="Q1208" t="s">
        <v>73</v>
      </c>
      <c r="R1208" s="10">
        <v>15327.53</v>
      </c>
      <c r="S1208" t="s">
        <v>98</v>
      </c>
      <c r="T1208">
        <v>1.6107834832161432E-5</v>
      </c>
      <c r="U1208" s="10">
        <v>296.72828805081127</v>
      </c>
      <c r="V1208" s="10">
        <v>35.013937989995732</v>
      </c>
      <c r="W1208" s="10">
        <v>261.71435006081555</v>
      </c>
      <c r="X1208" t="s">
        <v>22</v>
      </c>
    </row>
    <row r="1209" spans="1:24" x14ac:dyDescent="0.45">
      <c r="A1209" t="s">
        <v>59</v>
      </c>
      <c r="B1209" t="s">
        <v>60</v>
      </c>
      <c r="C1209" t="s">
        <v>124</v>
      </c>
      <c r="D1209" t="s">
        <v>125</v>
      </c>
      <c r="E1209" t="s">
        <v>63</v>
      </c>
      <c r="F1209" t="s">
        <v>77</v>
      </c>
      <c r="G1209" t="s">
        <v>78</v>
      </c>
      <c r="H1209" t="s">
        <v>295</v>
      </c>
      <c r="I1209" t="s">
        <v>24</v>
      </c>
      <c r="J1209" t="s">
        <v>80</v>
      </c>
      <c r="K1209" t="s">
        <v>81</v>
      </c>
      <c r="L1209" t="s">
        <v>211</v>
      </c>
      <c r="M1209" t="s">
        <v>212</v>
      </c>
      <c r="N1209" t="s">
        <v>213</v>
      </c>
      <c r="O1209" t="s">
        <v>214</v>
      </c>
      <c r="P1209" t="s">
        <v>72</v>
      </c>
      <c r="Q1209" t="s">
        <v>73</v>
      </c>
      <c r="R1209" s="10">
        <v>2240.71</v>
      </c>
      <c r="S1209" t="s">
        <v>98</v>
      </c>
      <c r="T1209">
        <v>2.3547816632407466E-6</v>
      </c>
      <c r="U1209" s="10">
        <v>43.378290064891949</v>
      </c>
      <c r="V1209" s="10">
        <v>5.1186382276572502</v>
      </c>
      <c r="W1209" s="10">
        <v>38.259651837234699</v>
      </c>
      <c r="X1209" t="s">
        <v>22</v>
      </c>
    </row>
    <row r="1210" spans="1:24" x14ac:dyDescent="0.45">
      <c r="A1210" t="s">
        <v>59</v>
      </c>
      <c r="B1210" t="s">
        <v>60</v>
      </c>
      <c r="C1210" t="s">
        <v>134</v>
      </c>
      <c r="D1210" t="s">
        <v>135</v>
      </c>
      <c r="E1210" t="s">
        <v>63</v>
      </c>
      <c r="F1210" t="s">
        <v>77</v>
      </c>
      <c r="G1210" t="s">
        <v>78</v>
      </c>
      <c r="H1210" t="s">
        <v>295</v>
      </c>
      <c r="I1210" t="s">
        <v>24</v>
      </c>
      <c r="J1210" t="s">
        <v>80</v>
      </c>
      <c r="K1210" t="s">
        <v>81</v>
      </c>
      <c r="L1210" t="s">
        <v>94</v>
      </c>
      <c r="M1210" t="s">
        <v>95</v>
      </c>
      <c r="N1210" t="s">
        <v>96</v>
      </c>
      <c r="O1210" t="s">
        <v>97</v>
      </c>
      <c r="P1210" t="s">
        <v>72</v>
      </c>
      <c r="Q1210" t="s">
        <v>73</v>
      </c>
      <c r="R1210" s="10">
        <v>18200.87</v>
      </c>
      <c r="S1210" t="s">
        <v>98</v>
      </c>
      <c r="T1210">
        <v>1.9127452874771214E-5</v>
      </c>
      <c r="U1210" s="10">
        <v>352.35377103390886</v>
      </c>
      <c r="V1210" s="10">
        <v>41.577744982001249</v>
      </c>
      <c r="W1210" s="10">
        <v>310.77602605190759</v>
      </c>
      <c r="X1210" t="s">
        <v>22</v>
      </c>
    </row>
    <row r="1211" spans="1:24" x14ac:dyDescent="0.45">
      <c r="A1211" t="s">
        <v>59</v>
      </c>
      <c r="B1211" t="s">
        <v>60</v>
      </c>
      <c r="C1211" t="s">
        <v>104</v>
      </c>
      <c r="D1211" t="s">
        <v>105</v>
      </c>
      <c r="E1211" t="s">
        <v>63</v>
      </c>
      <c r="F1211" t="s">
        <v>77</v>
      </c>
      <c r="G1211" t="s">
        <v>78</v>
      </c>
      <c r="H1211" t="s">
        <v>295</v>
      </c>
      <c r="I1211" t="s">
        <v>24</v>
      </c>
      <c r="J1211" t="s">
        <v>80</v>
      </c>
      <c r="K1211" t="s">
        <v>81</v>
      </c>
      <c r="L1211" t="s">
        <v>82</v>
      </c>
      <c r="M1211" t="s">
        <v>83</v>
      </c>
      <c r="N1211" t="s">
        <v>88</v>
      </c>
      <c r="O1211" t="s">
        <v>89</v>
      </c>
      <c r="P1211" t="s">
        <v>72</v>
      </c>
      <c r="Q1211" t="s">
        <v>73</v>
      </c>
      <c r="R1211" s="10">
        <v>22795.22</v>
      </c>
      <c r="S1211" t="s">
        <v>98</v>
      </c>
      <c r="T1211">
        <v>2.39556953222589E-5</v>
      </c>
      <c r="U1211" s="10">
        <v>441.29658244620072</v>
      </c>
      <c r="V1211" s="10">
        <v>52.072996728651688</v>
      </c>
      <c r="W1211" s="10">
        <v>389.22358571754904</v>
      </c>
      <c r="X1211" t="s">
        <v>22</v>
      </c>
    </row>
    <row r="1212" spans="1:24" x14ac:dyDescent="0.45">
      <c r="A1212" t="s">
        <v>59</v>
      </c>
      <c r="B1212" t="s">
        <v>60</v>
      </c>
      <c r="C1212" t="s">
        <v>104</v>
      </c>
      <c r="D1212" t="s">
        <v>105</v>
      </c>
      <c r="E1212" t="s">
        <v>63</v>
      </c>
      <c r="F1212" t="s">
        <v>77</v>
      </c>
      <c r="G1212" t="s">
        <v>78</v>
      </c>
      <c r="H1212" t="s">
        <v>295</v>
      </c>
      <c r="I1212" t="s">
        <v>24</v>
      </c>
      <c r="J1212" t="s">
        <v>80</v>
      </c>
      <c r="K1212" t="s">
        <v>81</v>
      </c>
      <c r="L1212" t="s">
        <v>82</v>
      </c>
      <c r="M1212" t="s">
        <v>83</v>
      </c>
      <c r="N1212" t="s">
        <v>84</v>
      </c>
      <c r="O1212" t="s">
        <v>85</v>
      </c>
      <c r="P1212" t="s">
        <v>72</v>
      </c>
      <c r="Q1212" t="s">
        <v>73</v>
      </c>
      <c r="R1212" s="10">
        <v>1103.98</v>
      </c>
      <c r="S1212" t="s">
        <v>98</v>
      </c>
      <c r="T1212">
        <v>1.1601822014381689E-6</v>
      </c>
      <c r="U1212" s="10">
        <v>21.372138592606547</v>
      </c>
      <c r="V1212" s="10">
        <v>2.5219123539275725</v>
      </c>
      <c r="W1212" s="10">
        <v>18.850226238678975</v>
      </c>
      <c r="X1212" t="s">
        <v>22</v>
      </c>
    </row>
    <row r="1213" spans="1:24" x14ac:dyDescent="0.45">
      <c r="A1213" t="s">
        <v>59</v>
      </c>
      <c r="B1213" t="s">
        <v>60</v>
      </c>
      <c r="C1213" t="s">
        <v>146</v>
      </c>
      <c r="D1213" t="s">
        <v>147</v>
      </c>
      <c r="E1213" t="s">
        <v>63</v>
      </c>
      <c r="F1213" t="s">
        <v>77</v>
      </c>
      <c r="G1213" t="s">
        <v>78</v>
      </c>
      <c r="H1213" t="s">
        <v>295</v>
      </c>
      <c r="I1213" t="s">
        <v>24</v>
      </c>
      <c r="J1213" t="s">
        <v>80</v>
      </c>
      <c r="K1213" t="s">
        <v>81</v>
      </c>
      <c r="L1213" t="s">
        <v>68</v>
      </c>
      <c r="M1213" t="s">
        <v>69</v>
      </c>
      <c r="N1213" t="s">
        <v>122</v>
      </c>
      <c r="O1213" t="s">
        <v>123</v>
      </c>
      <c r="P1213" t="s">
        <v>72</v>
      </c>
      <c r="Q1213" t="s">
        <v>73</v>
      </c>
      <c r="R1213" s="10">
        <v>5523.66</v>
      </c>
      <c r="S1213" t="s">
        <v>98</v>
      </c>
      <c r="T1213">
        <v>5.8048624239532931E-6</v>
      </c>
      <c r="U1213" s="10">
        <v>106.93348344937144</v>
      </c>
      <c r="V1213" s="10">
        <v>12.61815104702583</v>
      </c>
      <c r="W1213" s="10">
        <v>94.315332402345604</v>
      </c>
      <c r="X1213" t="s">
        <v>22</v>
      </c>
    </row>
    <row r="1214" spans="1:24" x14ac:dyDescent="0.45">
      <c r="A1214" t="s">
        <v>59</v>
      </c>
      <c r="B1214" t="s">
        <v>60</v>
      </c>
      <c r="C1214" t="s">
        <v>146</v>
      </c>
      <c r="D1214" t="s">
        <v>147</v>
      </c>
      <c r="E1214" t="s">
        <v>63</v>
      </c>
      <c r="F1214" t="s">
        <v>77</v>
      </c>
      <c r="G1214" t="s">
        <v>78</v>
      </c>
      <c r="H1214" t="s">
        <v>295</v>
      </c>
      <c r="I1214" t="s">
        <v>24</v>
      </c>
      <c r="J1214" t="s">
        <v>80</v>
      </c>
      <c r="K1214" t="s">
        <v>81</v>
      </c>
      <c r="L1214" t="s">
        <v>204</v>
      </c>
      <c r="M1214" t="s">
        <v>205</v>
      </c>
      <c r="N1214" t="s">
        <v>206</v>
      </c>
      <c r="O1214" t="s">
        <v>207</v>
      </c>
      <c r="P1214" t="s">
        <v>72</v>
      </c>
      <c r="Q1214" t="s">
        <v>73</v>
      </c>
      <c r="R1214" s="10">
        <v>60623.380000000005</v>
      </c>
      <c r="S1214" t="s">
        <v>98</v>
      </c>
      <c r="T1214">
        <v>6.3709638278793706E-5</v>
      </c>
      <c r="U1214" s="10">
        <v>1173.6184344936069</v>
      </c>
      <c r="V1214" s="10">
        <v>138.48697527024561</v>
      </c>
      <c r="W1214" s="10">
        <v>1035.1314592233612</v>
      </c>
      <c r="X1214" t="s">
        <v>22</v>
      </c>
    </row>
    <row r="1215" spans="1:24" x14ac:dyDescent="0.45">
      <c r="A1215" t="s">
        <v>59</v>
      </c>
      <c r="B1215" t="s">
        <v>60</v>
      </c>
      <c r="C1215" t="s">
        <v>91</v>
      </c>
      <c r="D1215" t="s">
        <v>92</v>
      </c>
      <c r="E1215" t="s">
        <v>63</v>
      </c>
      <c r="F1215" t="s">
        <v>77</v>
      </c>
      <c r="G1215" t="s">
        <v>78</v>
      </c>
      <c r="H1215" t="s">
        <v>295</v>
      </c>
      <c r="I1215" t="s">
        <v>24</v>
      </c>
      <c r="J1215" t="s">
        <v>80</v>
      </c>
      <c r="K1215" t="s">
        <v>81</v>
      </c>
      <c r="L1215" t="s">
        <v>204</v>
      </c>
      <c r="M1215" t="s">
        <v>205</v>
      </c>
      <c r="N1215" t="s">
        <v>206</v>
      </c>
      <c r="O1215" t="s">
        <v>207</v>
      </c>
      <c r="P1215" t="s">
        <v>72</v>
      </c>
      <c r="Q1215" t="s">
        <v>73</v>
      </c>
      <c r="R1215" s="10">
        <v>291890.12</v>
      </c>
      <c r="S1215" t="s">
        <v>98</v>
      </c>
      <c r="T1215">
        <v>3.0674987046835206E-4</v>
      </c>
      <c r="U1215" s="10">
        <v>5650.7510085803697</v>
      </c>
      <c r="V1215" s="10">
        <v>666.78861901248365</v>
      </c>
      <c r="W1215" s="10">
        <v>4983.962389567886</v>
      </c>
      <c r="X1215" t="s">
        <v>22</v>
      </c>
    </row>
    <row r="1216" spans="1:24" x14ac:dyDescent="0.45">
      <c r="A1216" t="s">
        <v>59</v>
      </c>
      <c r="B1216" t="s">
        <v>60</v>
      </c>
      <c r="C1216" t="s">
        <v>91</v>
      </c>
      <c r="D1216" t="s">
        <v>92</v>
      </c>
      <c r="E1216" t="s">
        <v>63</v>
      </c>
      <c r="F1216" t="s">
        <v>77</v>
      </c>
      <c r="G1216" t="s">
        <v>78</v>
      </c>
      <c r="H1216" t="s">
        <v>295</v>
      </c>
      <c r="I1216" t="s">
        <v>24</v>
      </c>
      <c r="J1216" t="s">
        <v>80</v>
      </c>
      <c r="K1216" t="s">
        <v>81</v>
      </c>
      <c r="L1216" t="s">
        <v>82</v>
      </c>
      <c r="M1216" t="s">
        <v>83</v>
      </c>
      <c r="N1216" t="s">
        <v>88</v>
      </c>
      <c r="O1216" t="s">
        <v>89</v>
      </c>
      <c r="P1216" t="s">
        <v>72</v>
      </c>
      <c r="Q1216" t="s">
        <v>73</v>
      </c>
      <c r="R1216" s="10">
        <v>8248.08</v>
      </c>
      <c r="S1216" t="s">
        <v>98</v>
      </c>
      <c r="T1216">
        <v>8.6679791409610071E-6</v>
      </c>
      <c r="U1216" s="10">
        <v>159.67599855333086</v>
      </c>
      <c r="V1216" s="10">
        <v>18.841767829293044</v>
      </c>
      <c r="W1216" s="10">
        <v>140.83423072403781</v>
      </c>
      <c r="X1216" t="s">
        <v>22</v>
      </c>
    </row>
    <row r="1217" spans="1:24" x14ac:dyDescent="0.45">
      <c r="A1217" t="s">
        <v>59</v>
      </c>
      <c r="B1217" t="s">
        <v>60</v>
      </c>
      <c r="C1217" t="s">
        <v>91</v>
      </c>
      <c r="D1217" t="s">
        <v>92</v>
      </c>
      <c r="E1217" t="s">
        <v>63</v>
      </c>
      <c r="F1217" t="s">
        <v>77</v>
      </c>
      <c r="G1217" t="s">
        <v>78</v>
      </c>
      <c r="H1217" t="s">
        <v>295</v>
      </c>
      <c r="I1217" t="s">
        <v>24</v>
      </c>
      <c r="J1217" t="s">
        <v>80</v>
      </c>
      <c r="K1217" t="s">
        <v>81</v>
      </c>
      <c r="L1217" t="s">
        <v>82</v>
      </c>
      <c r="M1217" t="s">
        <v>83</v>
      </c>
      <c r="N1217" t="s">
        <v>102</v>
      </c>
      <c r="O1217" t="s">
        <v>103</v>
      </c>
      <c r="P1217" t="s">
        <v>72</v>
      </c>
      <c r="Q1217" t="s">
        <v>73</v>
      </c>
      <c r="R1217" s="10">
        <v>66686.720000000001</v>
      </c>
      <c r="S1217" t="s">
        <v>98</v>
      </c>
      <c r="T1217">
        <v>7.0081655117203915E-5</v>
      </c>
      <c r="U1217" s="10">
        <v>1290.9996758332099</v>
      </c>
      <c r="V1217" s="10">
        <v>152.33796174831878</v>
      </c>
      <c r="W1217" s="10">
        <v>1138.6617140848912</v>
      </c>
      <c r="X1217" t="s">
        <v>22</v>
      </c>
    </row>
    <row r="1218" spans="1:24" x14ac:dyDescent="0.45">
      <c r="A1218" t="s">
        <v>59</v>
      </c>
      <c r="B1218" t="s">
        <v>60</v>
      </c>
      <c r="C1218" t="s">
        <v>91</v>
      </c>
      <c r="D1218" t="s">
        <v>92</v>
      </c>
      <c r="E1218" t="s">
        <v>63</v>
      </c>
      <c r="F1218" t="s">
        <v>77</v>
      </c>
      <c r="G1218" t="s">
        <v>78</v>
      </c>
      <c r="H1218" t="s">
        <v>295</v>
      </c>
      <c r="I1218" t="s">
        <v>24</v>
      </c>
      <c r="J1218" t="s">
        <v>80</v>
      </c>
      <c r="K1218" t="s">
        <v>81</v>
      </c>
      <c r="L1218" t="s">
        <v>94</v>
      </c>
      <c r="M1218" t="s">
        <v>95</v>
      </c>
      <c r="N1218" t="s">
        <v>96</v>
      </c>
      <c r="O1218" t="s">
        <v>97</v>
      </c>
      <c r="P1218" t="s">
        <v>72</v>
      </c>
      <c r="Q1218" t="s">
        <v>73</v>
      </c>
      <c r="R1218" s="10">
        <v>52667.82</v>
      </c>
      <c r="S1218" t="s">
        <v>98</v>
      </c>
      <c r="T1218">
        <v>5.5349070954681449E-5</v>
      </c>
      <c r="U1218" s="10">
        <v>1019.6053809040517</v>
      </c>
      <c r="V1218" s="10">
        <v>120.3134349466781</v>
      </c>
      <c r="W1218" s="10">
        <v>899.29194595737363</v>
      </c>
      <c r="X1218" t="s">
        <v>22</v>
      </c>
    </row>
    <row r="1219" spans="1:24" x14ac:dyDescent="0.45">
      <c r="A1219" t="s">
        <v>59</v>
      </c>
      <c r="B1219" t="s">
        <v>60</v>
      </c>
      <c r="C1219" t="s">
        <v>120</v>
      </c>
      <c r="D1219" t="s">
        <v>121</v>
      </c>
      <c r="E1219" t="s">
        <v>63</v>
      </c>
      <c r="F1219" t="s">
        <v>77</v>
      </c>
      <c r="G1219" t="s">
        <v>78</v>
      </c>
      <c r="H1219" t="s">
        <v>295</v>
      </c>
      <c r="I1219" t="s">
        <v>24</v>
      </c>
      <c r="J1219" t="s">
        <v>80</v>
      </c>
      <c r="K1219" t="s">
        <v>81</v>
      </c>
      <c r="L1219" t="s">
        <v>68</v>
      </c>
      <c r="M1219" t="s">
        <v>69</v>
      </c>
      <c r="N1219" t="s">
        <v>118</v>
      </c>
      <c r="O1219" t="s">
        <v>119</v>
      </c>
      <c r="P1219" t="s">
        <v>72</v>
      </c>
      <c r="Q1219" t="s">
        <v>73</v>
      </c>
      <c r="R1219" s="10">
        <v>-23.18</v>
      </c>
      <c r="S1219" t="s">
        <v>98</v>
      </c>
      <c r="T1219">
        <v>-2.4360063977007514E-8</v>
      </c>
      <c r="U1219" s="10">
        <v>-0.44874560460934049</v>
      </c>
      <c r="V1219" s="10">
        <v>-5.295198134390218E-2</v>
      </c>
      <c r="W1219" s="10">
        <v>-0.39579362326543832</v>
      </c>
      <c r="X1219" t="s">
        <v>22</v>
      </c>
    </row>
    <row r="1220" spans="1:24" x14ac:dyDescent="0.45">
      <c r="A1220" t="s">
        <v>59</v>
      </c>
      <c r="B1220" t="s">
        <v>60</v>
      </c>
      <c r="C1220" t="s">
        <v>120</v>
      </c>
      <c r="D1220" t="s">
        <v>121</v>
      </c>
      <c r="E1220" t="s">
        <v>63</v>
      </c>
      <c r="F1220" t="s">
        <v>77</v>
      </c>
      <c r="G1220" t="s">
        <v>78</v>
      </c>
      <c r="H1220" t="s">
        <v>295</v>
      </c>
      <c r="I1220" t="s">
        <v>24</v>
      </c>
      <c r="J1220" t="s">
        <v>80</v>
      </c>
      <c r="K1220" t="s">
        <v>81</v>
      </c>
      <c r="L1220" t="s">
        <v>68</v>
      </c>
      <c r="M1220" t="s">
        <v>69</v>
      </c>
      <c r="N1220" t="s">
        <v>156</v>
      </c>
      <c r="O1220" t="s">
        <v>157</v>
      </c>
      <c r="P1220" t="s">
        <v>72</v>
      </c>
      <c r="Q1220" t="s">
        <v>73</v>
      </c>
      <c r="R1220" s="10">
        <v>8063.76</v>
      </c>
      <c r="S1220" t="s">
        <v>98</v>
      </c>
      <c r="T1220">
        <v>8.4742756469039742E-6</v>
      </c>
      <c r="U1220" s="10">
        <v>156.10771598898256</v>
      </c>
      <c r="V1220" s="10">
        <v>18.420710486699942</v>
      </c>
      <c r="W1220" s="10">
        <v>137.68700550228263</v>
      </c>
      <c r="X1220" t="s">
        <v>22</v>
      </c>
    </row>
    <row r="1221" spans="1:24" x14ac:dyDescent="0.45">
      <c r="A1221" t="s">
        <v>59</v>
      </c>
      <c r="B1221" t="s">
        <v>60</v>
      </c>
      <c r="C1221" t="s">
        <v>172</v>
      </c>
      <c r="D1221" t="s">
        <v>173</v>
      </c>
      <c r="E1221" t="s">
        <v>63</v>
      </c>
      <c r="F1221" t="s">
        <v>77</v>
      </c>
      <c r="G1221" t="s">
        <v>78</v>
      </c>
      <c r="H1221" t="s">
        <v>295</v>
      </c>
      <c r="I1221" t="s">
        <v>24</v>
      </c>
      <c r="J1221" t="s">
        <v>80</v>
      </c>
      <c r="K1221" t="s">
        <v>81</v>
      </c>
      <c r="L1221" t="s">
        <v>112</v>
      </c>
      <c r="M1221" t="s">
        <v>113</v>
      </c>
      <c r="N1221" t="s">
        <v>114</v>
      </c>
      <c r="O1221" t="s">
        <v>115</v>
      </c>
      <c r="P1221" t="s">
        <v>72</v>
      </c>
      <c r="Q1221" t="s">
        <v>73</v>
      </c>
      <c r="R1221" s="10">
        <v>13687.27</v>
      </c>
      <c r="S1221" t="s">
        <v>98</v>
      </c>
      <c r="T1221">
        <v>1.4384071305891962E-5</v>
      </c>
      <c r="U1221" s="10">
        <v>264.97421275242834</v>
      </c>
      <c r="V1221" s="10">
        <v>31.266957104786545</v>
      </c>
      <c r="W1221" s="10">
        <v>233.7072556476418</v>
      </c>
      <c r="X1221" t="s">
        <v>22</v>
      </c>
    </row>
    <row r="1222" spans="1:24" x14ac:dyDescent="0.45">
      <c r="A1222" t="s">
        <v>59</v>
      </c>
      <c r="B1222" t="s">
        <v>60</v>
      </c>
      <c r="C1222" t="s">
        <v>86</v>
      </c>
      <c r="D1222" t="s">
        <v>87</v>
      </c>
      <c r="E1222" t="s">
        <v>63</v>
      </c>
      <c r="F1222" t="s">
        <v>77</v>
      </c>
      <c r="G1222" t="s">
        <v>78</v>
      </c>
      <c r="H1222" t="s">
        <v>295</v>
      </c>
      <c r="I1222" t="s">
        <v>24</v>
      </c>
      <c r="J1222" t="s">
        <v>80</v>
      </c>
      <c r="K1222" t="s">
        <v>81</v>
      </c>
      <c r="L1222" t="s">
        <v>162</v>
      </c>
      <c r="M1222" t="s">
        <v>163</v>
      </c>
      <c r="N1222" t="s">
        <v>245</v>
      </c>
      <c r="O1222" t="s">
        <v>246</v>
      </c>
      <c r="P1222" t="s">
        <v>72</v>
      </c>
      <c r="Q1222" t="s">
        <v>73</v>
      </c>
      <c r="R1222" s="10">
        <v>7794.24</v>
      </c>
      <c r="S1222" t="s">
        <v>98</v>
      </c>
      <c r="T1222">
        <v>8.1910347304638069E-6</v>
      </c>
      <c r="U1222" s="10">
        <v>150.8900319788743</v>
      </c>
      <c r="V1222" s="10">
        <v>17.80502377350717</v>
      </c>
      <c r="W1222" s="10">
        <v>133.08500820536713</v>
      </c>
      <c r="X1222" t="s">
        <v>22</v>
      </c>
    </row>
    <row r="1223" spans="1:24" x14ac:dyDescent="0.45">
      <c r="A1223" t="s">
        <v>59</v>
      </c>
      <c r="B1223" t="s">
        <v>60</v>
      </c>
      <c r="C1223" t="s">
        <v>110</v>
      </c>
      <c r="D1223" t="s">
        <v>111</v>
      </c>
      <c r="E1223" t="s">
        <v>63</v>
      </c>
      <c r="F1223" t="s">
        <v>77</v>
      </c>
      <c r="G1223" t="s">
        <v>78</v>
      </c>
      <c r="H1223" t="s">
        <v>295</v>
      </c>
      <c r="I1223" t="s">
        <v>24</v>
      </c>
      <c r="J1223" t="s">
        <v>80</v>
      </c>
      <c r="K1223" t="s">
        <v>81</v>
      </c>
      <c r="L1223" t="s">
        <v>193</v>
      </c>
      <c r="M1223" t="s">
        <v>194</v>
      </c>
      <c r="N1223" t="s">
        <v>197</v>
      </c>
      <c r="O1223" t="s">
        <v>198</v>
      </c>
      <c r="P1223" t="s">
        <v>72</v>
      </c>
      <c r="Q1223" t="s">
        <v>73</v>
      </c>
      <c r="R1223" s="10">
        <v>35217.32</v>
      </c>
      <c r="S1223" t="s">
        <v>98</v>
      </c>
      <c r="T1223">
        <v>3.7010188451196996E-5</v>
      </c>
      <c r="U1223" s="10">
        <v>681.77815168768859</v>
      </c>
      <c r="V1223" s="10">
        <v>80.449821899147253</v>
      </c>
      <c r="W1223" s="10">
        <v>601.3283297885414</v>
      </c>
      <c r="X1223" t="s">
        <v>22</v>
      </c>
    </row>
    <row r="1224" spans="1:24" x14ac:dyDescent="0.45">
      <c r="A1224" t="s">
        <v>59</v>
      </c>
      <c r="B1224" t="s">
        <v>60</v>
      </c>
      <c r="C1224" t="s">
        <v>91</v>
      </c>
      <c r="D1224" t="s">
        <v>92</v>
      </c>
      <c r="E1224" t="s">
        <v>63</v>
      </c>
      <c r="F1224" t="s">
        <v>77</v>
      </c>
      <c r="G1224" t="s">
        <v>78</v>
      </c>
      <c r="H1224" t="s">
        <v>295</v>
      </c>
      <c r="I1224" t="s">
        <v>24</v>
      </c>
      <c r="J1224" t="s">
        <v>80</v>
      </c>
      <c r="K1224" t="s">
        <v>81</v>
      </c>
      <c r="L1224" t="s">
        <v>68</v>
      </c>
      <c r="M1224" t="s">
        <v>69</v>
      </c>
      <c r="N1224" t="s">
        <v>156</v>
      </c>
      <c r="O1224" t="s">
        <v>157</v>
      </c>
      <c r="P1224" t="s">
        <v>72</v>
      </c>
      <c r="Q1224" t="s">
        <v>73</v>
      </c>
      <c r="R1224" s="10">
        <v>63536.160000000003</v>
      </c>
      <c r="S1224" t="s">
        <v>98</v>
      </c>
      <c r="T1224">
        <v>6.677070416106065E-5</v>
      </c>
      <c r="U1224" s="10">
        <v>1230.0074432163847</v>
      </c>
      <c r="V1224" s="10">
        <v>145.1408782995334</v>
      </c>
      <c r="W1224" s="10">
        <v>1084.8665649168513</v>
      </c>
      <c r="X1224" t="s">
        <v>22</v>
      </c>
    </row>
    <row r="1225" spans="1:24" x14ac:dyDescent="0.45">
      <c r="A1225" t="s">
        <v>59</v>
      </c>
      <c r="B1225" t="s">
        <v>60</v>
      </c>
      <c r="C1225" t="s">
        <v>86</v>
      </c>
      <c r="D1225" t="s">
        <v>87</v>
      </c>
      <c r="E1225" t="s">
        <v>63</v>
      </c>
      <c r="F1225" t="s">
        <v>77</v>
      </c>
      <c r="G1225" t="s">
        <v>78</v>
      </c>
      <c r="H1225" t="s">
        <v>295</v>
      </c>
      <c r="I1225" t="s">
        <v>24</v>
      </c>
      <c r="J1225" t="s">
        <v>80</v>
      </c>
      <c r="K1225" t="s">
        <v>81</v>
      </c>
      <c r="L1225" t="s">
        <v>82</v>
      </c>
      <c r="M1225" t="s">
        <v>83</v>
      </c>
      <c r="N1225" t="s">
        <v>88</v>
      </c>
      <c r="O1225" t="s">
        <v>89</v>
      </c>
      <c r="P1225" t="s">
        <v>72</v>
      </c>
      <c r="Q1225" t="s">
        <v>73</v>
      </c>
      <c r="R1225" s="10">
        <v>69154.880000000005</v>
      </c>
      <c r="S1225" t="s">
        <v>98</v>
      </c>
      <c r="T1225">
        <v>7.2675465967311372E-5</v>
      </c>
      <c r="U1225" s="10">
        <v>1338.7812095464362</v>
      </c>
      <c r="V1225" s="10">
        <v>157.97618272647949</v>
      </c>
      <c r="W1225" s="10">
        <v>1180.8050268199568</v>
      </c>
      <c r="X1225" t="s">
        <v>22</v>
      </c>
    </row>
    <row r="1226" spans="1:24" x14ac:dyDescent="0.45">
      <c r="A1226" t="s">
        <v>59</v>
      </c>
      <c r="B1226" t="s">
        <v>60</v>
      </c>
      <c r="C1226" t="s">
        <v>138</v>
      </c>
      <c r="D1226" t="s">
        <v>139</v>
      </c>
      <c r="E1226" t="s">
        <v>63</v>
      </c>
      <c r="F1226" t="s">
        <v>77</v>
      </c>
      <c r="G1226" t="s">
        <v>78</v>
      </c>
      <c r="H1226" t="s">
        <v>295</v>
      </c>
      <c r="I1226" t="s">
        <v>24</v>
      </c>
      <c r="J1226" t="s">
        <v>80</v>
      </c>
      <c r="K1226" t="s">
        <v>81</v>
      </c>
      <c r="L1226" t="s">
        <v>82</v>
      </c>
      <c r="M1226" t="s">
        <v>83</v>
      </c>
      <c r="N1226" t="s">
        <v>215</v>
      </c>
      <c r="O1226" t="s">
        <v>216</v>
      </c>
      <c r="P1226" t="s">
        <v>72</v>
      </c>
      <c r="Q1226" t="s">
        <v>73</v>
      </c>
      <c r="R1226" s="10">
        <v>-383.77</v>
      </c>
      <c r="S1226" t="s">
        <v>98</v>
      </c>
      <c r="T1226">
        <v>-4.0330723694806615E-7</v>
      </c>
      <c r="U1226" s="10">
        <v>-7.4294693995222865</v>
      </c>
      <c r="V1226" s="10">
        <v>-0.87667738914362991</v>
      </c>
      <c r="W1226" s="10">
        <v>-6.5527920103786563</v>
      </c>
      <c r="X1226" t="s">
        <v>22</v>
      </c>
    </row>
    <row r="1227" spans="1:24" x14ac:dyDescent="0.45">
      <c r="A1227" t="s">
        <v>59</v>
      </c>
      <c r="B1227" t="s">
        <v>60</v>
      </c>
      <c r="C1227" t="s">
        <v>138</v>
      </c>
      <c r="D1227" t="s">
        <v>139</v>
      </c>
      <c r="E1227" t="s">
        <v>63</v>
      </c>
      <c r="F1227" t="s">
        <v>77</v>
      </c>
      <c r="G1227" t="s">
        <v>78</v>
      </c>
      <c r="H1227" t="s">
        <v>295</v>
      </c>
      <c r="I1227" t="s">
        <v>24</v>
      </c>
      <c r="J1227" t="s">
        <v>80</v>
      </c>
      <c r="K1227" t="s">
        <v>81</v>
      </c>
      <c r="L1227" t="s">
        <v>68</v>
      </c>
      <c r="M1227" t="s">
        <v>69</v>
      </c>
      <c r="N1227" t="s">
        <v>156</v>
      </c>
      <c r="O1227" t="s">
        <v>157</v>
      </c>
      <c r="P1227" t="s">
        <v>72</v>
      </c>
      <c r="Q1227" t="s">
        <v>73</v>
      </c>
      <c r="R1227" s="10">
        <v>447776.38</v>
      </c>
      <c r="S1227" t="s">
        <v>98</v>
      </c>
      <c r="T1227">
        <v>4.7057209940434982E-4</v>
      </c>
      <c r="U1227" s="10">
        <v>8668.5799125488284</v>
      </c>
      <c r="V1227" s="10">
        <v>1022.8924296807618</v>
      </c>
      <c r="W1227" s="10">
        <v>7645.6874828680666</v>
      </c>
      <c r="X1227" t="s">
        <v>22</v>
      </c>
    </row>
    <row r="1228" spans="1:24" x14ac:dyDescent="0.45">
      <c r="A1228" t="s">
        <v>59</v>
      </c>
      <c r="B1228" t="s">
        <v>60</v>
      </c>
      <c r="C1228" t="s">
        <v>104</v>
      </c>
      <c r="D1228" t="s">
        <v>105</v>
      </c>
      <c r="E1228" t="s">
        <v>63</v>
      </c>
      <c r="F1228" t="s">
        <v>77</v>
      </c>
      <c r="G1228" t="s">
        <v>78</v>
      </c>
      <c r="H1228" t="s">
        <v>295</v>
      </c>
      <c r="I1228" t="s">
        <v>24</v>
      </c>
      <c r="J1228" t="s">
        <v>80</v>
      </c>
      <c r="K1228" t="s">
        <v>81</v>
      </c>
      <c r="L1228" t="s">
        <v>82</v>
      </c>
      <c r="M1228" t="s">
        <v>83</v>
      </c>
      <c r="N1228" t="s">
        <v>184</v>
      </c>
      <c r="O1228" t="s">
        <v>185</v>
      </c>
      <c r="P1228" t="s">
        <v>72</v>
      </c>
      <c r="Q1228" t="s">
        <v>73</v>
      </c>
      <c r="R1228" s="10">
        <v>83211.62</v>
      </c>
      <c r="S1228" t="s">
        <v>98</v>
      </c>
      <c r="T1228">
        <v>8.7447816515549528E-5</v>
      </c>
      <c r="U1228" s="10">
        <v>1610.908055540237</v>
      </c>
      <c r="V1228" s="10">
        <v>190.08715055374799</v>
      </c>
      <c r="W1228" s="10">
        <v>1420.820904986489</v>
      </c>
      <c r="X1228" t="s">
        <v>22</v>
      </c>
    </row>
    <row r="1229" spans="1:24" x14ac:dyDescent="0.45">
      <c r="A1229" t="s">
        <v>59</v>
      </c>
      <c r="B1229" t="s">
        <v>60</v>
      </c>
      <c r="C1229" t="s">
        <v>150</v>
      </c>
      <c r="D1229" t="s">
        <v>151</v>
      </c>
      <c r="E1229" t="s">
        <v>63</v>
      </c>
      <c r="F1229" t="s">
        <v>77</v>
      </c>
      <c r="G1229" t="s">
        <v>78</v>
      </c>
      <c r="H1229" t="s">
        <v>295</v>
      </c>
      <c r="I1229" t="s">
        <v>24</v>
      </c>
      <c r="J1229" t="s">
        <v>80</v>
      </c>
      <c r="K1229" t="s">
        <v>81</v>
      </c>
      <c r="L1229" t="s">
        <v>94</v>
      </c>
      <c r="M1229" t="s">
        <v>95</v>
      </c>
      <c r="N1229" t="s">
        <v>96</v>
      </c>
      <c r="O1229" t="s">
        <v>97</v>
      </c>
      <c r="P1229" t="s">
        <v>72</v>
      </c>
      <c r="Q1229" t="s">
        <v>73</v>
      </c>
      <c r="R1229" s="10">
        <v>37796.770000000004</v>
      </c>
      <c r="S1229" t="s">
        <v>98</v>
      </c>
      <c r="T1229">
        <v>3.9720954932020637E-5</v>
      </c>
      <c r="U1229" s="10">
        <v>731.71416764150922</v>
      </c>
      <c r="V1229" s="10">
        <v>86.342271781698088</v>
      </c>
      <c r="W1229" s="10">
        <v>645.37189585981116</v>
      </c>
      <c r="X1229" t="s">
        <v>22</v>
      </c>
    </row>
    <row r="1230" spans="1:24" x14ac:dyDescent="0.45">
      <c r="A1230" t="s">
        <v>59</v>
      </c>
      <c r="B1230" t="s">
        <v>60</v>
      </c>
      <c r="C1230" t="s">
        <v>91</v>
      </c>
      <c r="D1230" t="s">
        <v>92</v>
      </c>
      <c r="E1230" t="s">
        <v>63</v>
      </c>
      <c r="F1230" t="s">
        <v>77</v>
      </c>
      <c r="G1230" t="s">
        <v>78</v>
      </c>
      <c r="H1230" t="s">
        <v>295</v>
      </c>
      <c r="I1230" t="s">
        <v>24</v>
      </c>
      <c r="J1230" t="s">
        <v>80</v>
      </c>
      <c r="K1230" t="s">
        <v>81</v>
      </c>
      <c r="L1230" t="s">
        <v>94</v>
      </c>
      <c r="M1230" t="s">
        <v>95</v>
      </c>
      <c r="N1230" t="s">
        <v>132</v>
      </c>
      <c r="O1230" t="s">
        <v>133</v>
      </c>
      <c r="P1230" t="s">
        <v>72</v>
      </c>
      <c r="Q1230" t="s">
        <v>73</v>
      </c>
      <c r="R1230" s="10">
        <v>18520</v>
      </c>
      <c r="S1230" t="s">
        <v>98</v>
      </c>
      <c r="T1230">
        <v>1.9462829372484004E-5</v>
      </c>
      <c r="U1230" s="10">
        <v>358.53186356190628</v>
      </c>
      <c r="V1230" s="10">
        <v>42.306759900304947</v>
      </c>
      <c r="W1230" s="10">
        <v>316.22510366160134</v>
      </c>
      <c r="X1230" t="s">
        <v>22</v>
      </c>
    </row>
    <row r="1231" spans="1:24" x14ac:dyDescent="0.45">
      <c r="A1231" t="s">
        <v>59</v>
      </c>
      <c r="B1231" t="s">
        <v>60</v>
      </c>
      <c r="C1231" t="s">
        <v>134</v>
      </c>
      <c r="D1231" t="s">
        <v>135</v>
      </c>
      <c r="E1231" t="s">
        <v>63</v>
      </c>
      <c r="F1231" t="s">
        <v>77</v>
      </c>
      <c r="G1231" t="s">
        <v>78</v>
      </c>
      <c r="H1231" t="s">
        <v>295</v>
      </c>
      <c r="I1231" t="s">
        <v>24</v>
      </c>
      <c r="J1231" t="s">
        <v>80</v>
      </c>
      <c r="K1231" t="s">
        <v>81</v>
      </c>
      <c r="L1231" t="s">
        <v>112</v>
      </c>
      <c r="M1231" t="s">
        <v>113</v>
      </c>
      <c r="N1231" t="s">
        <v>199</v>
      </c>
      <c r="O1231" t="s">
        <v>200</v>
      </c>
      <c r="P1231" t="s">
        <v>72</v>
      </c>
      <c r="Q1231" t="s">
        <v>73</v>
      </c>
      <c r="R1231" s="10">
        <v>7639.37</v>
      </c>
      <c r="S1231" t="s">
        <v>98</v>
      </c>
      <c r="T1231">
        <v>8.0282804980169068E-6</v>
      </c>
      <c r="U1231" s="10">
        <v>147.89187702693951</v>
      </c>
      <c r="V1231" s="10">
        <v>17.451241489178862</v>
      </c>
      <c r="W1231" s="10">
        <v>130.44063553776064</v>
      </c>
      <c r="X1231" t="s">
        <v>22</v>
      </c>
    </row>
    <row r="1232" spans="1:24" x14ac:dyDescent="0.45">
      <c r="A1232" t="s">
        <v>59</v>
      </c>
      <c r="B1232" t="s">
        <v>60</v>
      </c>
      <c r="C1232" t="s">
        <v>134</v>
      </c>
      <c r="D1232" t="s">
        <v>135</v>
      </c>
      <c r="E1232" t="s">
        <v>63</v>
      </c>
      <c r="F1232" t="s">
        <v>77</v>
      </c>
      <c r="G1232" t="s">
        <v>78</v>
      </c>
      <c r="H1232" t="s">
        <v>295</v>
      </c>
      <c r="I1232" t="s">
        <v>24</v>
      </c>
      <c r="J1232" t="s">
        <v>80</v>
      </c>
      <c r="K1232" t="s">
        <v>81</v>
      </c>
      <c r="L1232" t="s">
        <v>162</v>
      </c>
      <c r="M1232" t="s">
        <v>163</v>
      </c>
      <c r="N1232" t="s">
        <v>245</v>
      </c>
      <c r="O1232" t="s">
        <v>246</v>
      </c>
      <c r="P1232" t="s">
        <v>72</v>
      </c>
      <c r="Q1232" t="s">
        <v>73</v>
      </c>
      <c r="R1232" s="10">
        <v>12608.69</v>
      </c>
      <c r="S1232" t="s">
        <v>98</v>
      </c>
      <c r="T1232">
        <v>1.3250582185774585E-5</v>
      </c>
      <c r="U1232" s="10">
        <v>244.09379712604598</v>
      </c>
      <c r="V1232" s="10">
        <v>28.803068060873429</v>
      </c>
      <c r="W1232" s="10">
        <v>215.29072906517257</v>
      </c>
      <c r="X1232" t="s">
        <v>22</v>
      </c>
    </row>
    <row r="1233" spans="1:24" x14ac:dyDescent="0.45">
      <c r="A1233" t="s">
        <v>59</v>
      </c>
      <c r="B1233" t="s">
        <v>60</v>
      </c>
      <c r="C1233" t="s">
        <v>86</v>
      </c>
      <c r="D1233" t="s">
        <v>87</v>
      </c>
      <c r="E1233" t="s">
        <v>63</v>
      </c>
      <c r="F1233" t="s">
        <v>77</v>
      </c>
      <c r="G1233" t="s">
        <v>78</v>
      </c>
      <c r="H1233" t="s">
        <v>295</v>
      </c>
      <c r="I1233" t="s">
        <v>24</v>
      </c>
      <c r="J1233" t="s">
        <v>80</v>
      </c>
      <c r="K1233" t="s">
        <v>81</v>
      </c>
      <c r="L1233" t="s">
        <v>68</v>
      </c>
      <c r="M1233" t="s">
        <v>69</v>
      </c>
      <c r="N1233" t="s">
        <v>156</v>
      </c>
      <c r="O1233" t="s">
        <v>157</v>
      </c>
      <c r="P1233" t="s">
        <v>72</v>
      </c>
      <c r="Q1233" t="s">
        <v>73</v>
      </c>
      <c r="R1233" s="10">
        <v>23290.47</v>
      </c>
      <c r="S1233" t="s">
        <v>98</v>
      </c>
      <c r="T1233">
        <v>2.4476157862578699E-5</v>
      </c>
      <c r="U1233" s="10">
        <v>450.88421232897792</v>
      </c>
      <c r="V1233" s="10">
        <v>53.204337054819398</v>
      </c>
      <c r="W1233" s="10">
        <v>397.67987527415852</v>
      </c>
      <c r="X1233" t="s">
        <v>22</v>
      </c>
    </row>
    <row r="1234" spans="1:24" x14ac:dyDescent="0.45">
      <c r="A1234" t="s">
        <v>59</v>
      </c>
      <c r="B1234" t="s">
        <v>60</v>
      </c>
      <c r="C1234" t="s">
        <v>86</v>
      </c>
      <c r="D1234" t="s">
        <v>87</v>
      </c>
      <c r="E1234" t="s">
        <v>63</v>
      </c>
      <c r="F1234" t="s">
        <v>77</v>
      </c>
      <c r="G1234" t="s">
        <v>78</v>
      </c>
      <c r="H1234" t="s">
        <v>295</v>
      </c>
      <c r="I1234" t="s">
        <v>24</v>
      </c>
      <c r="J1234" t="s">
        <v>80</v>
      </c>
      <c r="K1234" t="s">
        <v>81</v>
      </c>
      <c r="L1234" t="s">
        <v>112</v>
      </c>
      <c r="M1234" t="s">
        <v>113</v>
      </c>
      <c r="N1234" t="s">
        <v>114</v>
      </c>
      <c r="O1234" t="s">
        <v>115</v>
      </c>
      <c r="P1234" t="s">
        <v>72</v>
      </c>
      <c r="Q1234" t="s">
        <v>73</v>
      </c>
      <c r="R1234" s="10">
        <v>24889.93</v>
      </c>
      <c r="S1234" t="s">
        <v>98</v>
      </c>
      <c r="T1234">
        <v>2.6157044313340754E-5</v>
      </c>
      <c r="U1234" s="10">
        <v>481.84843341389836</v>
      </c>
      <c r="V1234" s="10">
        <v>56.858115142840013</v>
      </c>
      <c r="W1234" s="10">
        <v>424.99031827105836</v>
      </c>
      <c r="X1234" t="s">
        <v>22</v>
      </c>
    </row>
    <row r="1235" spans="1:24" x14ac:dyDescent="0.45">
      <c r="A1235" t="s">
        <v>59</v>
      </c>
      <c r="B1235" t="s">
        <v>60</v>
      </c>
      <c r="C1235" t="s">
        <v>100</v>
      </c>
      <c r="D1235" t="s">
        <v>101</v>
      </c>
      <c r="E1235" t="s">
        <v>63</v>
      </c>
      <c r="F1235" t="s">
        <v>77</v>
      </c>
      <c r="G1235" t="s">
        <v>78</v>
      </c>
      <c r="H1235" t="s">
        <v>295</v>
      </c>
      <c r="I1235" t="s">
        <v>24</v>
      </c>
      <c r="J1235" t="s">
        <v>80</v>
      </c>
      <c r="K1235" t="s">
        <v>81</v>
      </c>
      <c r="L1235" t="s">
        <v>112</v>
      </c>
      <c r="M1235" t="s">
        <v>113</v>
      </c>
      <c r="N1235" t="s">
        <v>114</v>
      </c>
      <c r="O1235" t="s">
        <v>115</v>
      </c>
      <c r="P1235" t="s">
        <v>72</v>
      </c>
      <c r="Q1235" t="s">
        <v>73</v>
      </c>
      <c r="R1235" s="10">
        <v>1107.25</v>
      </c>
      <c r="S1235" t="s">
        <v>98</v>
      </c>
      <c r="T1235">
        <v>1.1636186729310427E-6</v>
      </c>
      <c r="U1235" s="10">
        <v>21.435443084714937</v>
      </c>
      <c r="V1235" s="10">
        <v>2.5293822839963629</v>
      </c>
      <c r="W1235" s="10">
        <v>18.906060800718574</v>
      </c>
      <c r="X1235" t="s">
        <v>22</v>
      </c>
    </row>
    <row r="1236" spans="1:24" x14ac:dyDescent="0.45">
      <c r="A1236" t="s">
        <v>59</v>
      </c>
      <c r="B1236" t="s">
        <v>60</v>
      </c>
      <c r="C1236" t="s">
        <v>100</v>
      </c>
      <c r="D1236" t="s">
        <v>101</v>
      </c>
      <c r="E1236" t="s">
        <v>63</v>
      </c>
      <c r="F1236" t="s">
        <v>77</v>
      </c>
      <c r="G1236" t="s">
        <v>78</v>
      </c>
      <c r="H1236" t="s">
        <v>295</v>
      </c>
      <c r="I1236" t="s">
        <v>24</v>
      </c>
      <c r="J1236" t="s">
        <v>80</v>
      </c>
      <c r="K1236" t="s">
        <v>81</v>
      </c>
      <c r="L1236" t="s">
        <v>94</v>
      </c>
      <c r="M1236" t="s">
        <v>95</v>
      </c>
      <c r="N1236" t="s">
        <v>132</v>
      </c>
      <c r="O1236" t="s">
        <v>133</v>
      </c>
      <c r="P1236" t="s">
        <v>72</v>
      </c>
      <c r="Q1236" t="s">
        <v>73</v>
      </c>
      <c r="R1236" s="10">
        <v>2397.12</v>
      </c>
      <c r="S1236" t="s">
        <v>98</v>
      </c>
      <c r="T1236">
        <v>2.5191542951063093E-6</v>
      </c>
      <c r="U1236" s="10">
        <v>46.406258141550573</v>
      </c>
      <c r="V1236" s="10">
        <v>5.4759384607029684</v>
      </c>
      <c r="W1236" s="10">
        <v>40.930319680847603</v>
      </c>
      <c r="X1236" t="s">
        <v>22</v>
      </c>
    </row>
    <row r="1237" spans="1:24" x14ac:dyDescent="0.45">
      <c r="A1237" t="s">
        <v>59</v>
      </c>
      <c r="B1237" t="s">
        <v>60</v>
      </c>
      <c r="C1237" t="s">
        <v>104</v>
      </c>
      <c r="D1237" t="s">
        <v>105</v>
      </c>
      <c r="E1237" t="s">
        <v>63</v>
      </c>
      <c r="F1237" t="s">
        <v>77</v>
      </c>
      <c r="G1237" t="s">
        <v>78</v>
      </c>
      <c r="H1237" t="s">
        <v>295</v>
      </c>
      <c r="I1237" t="s">
        <v>24</v>
      </c>
      <c r="J1237" t="s">
        <v>80</v>
      </c>
      <c r="K1237" t="s">
        <v>81</v>
      </c>
      <c r="L1237" t="s">
        <v>112</v>
      </c>
      <c r="M1237" t="s">
        <v>113</v>
      </c>
      <c r="N1237" t="s">
        <v>114</v>
      </c>
      <c r="O1237" t="s">
        <v>115</v>
      </c>
      <c r="P1237" t="s">
        <v>72</v>
      </c>
      <c r="Q1237" t="s">
        <v>73</v>
      </c>
      <c r="R1237" s="10">
        <v>32.31</v>
      </c>
      <c r="S1237" t="s">
        <v>98</v>
      </c>
      <c r="T1237">
        <v>3.3954860530505301E-8</v>
      </c>
      <c r="U1237" s="10">
        <v>0.62549484404347688</v>
      </c>
      <c r="V1237" s="10">
        <v>7.3808391597130277E-2</v>
      </c>
      <c r="W1237" s="10">
        <v>0.55168645244634662</v>
      </c>
      <c r="X1237" t="s">
        <v>22</v>
      </c>
    </row>
    <row r="1238" spans="1:24" x14ac:dyDescent="0.45">
      <c r="A1238" t="s">
        <v>59</v>
      </c>
      <c r="B1238" t="s">
        <v>60</v>
      </c>
      <c r="C1238" t="s">
        <v>110</v>
      </c>
      <c r="D1238" t="s">
        <v>111</v>
      </c>
      <c r="E1238" t="s">
        <v>63</v>
      </c>
      <c r="F1238" t="s">
        <v>77</v>
      </c>
      <c r="G1238" t="s">
        <v>78</v>
      </c>
      <c r="H1238" t="s">
        <v>295</v>
      </c>
      <c r="I1238" t="s">
        <v>24</v>
      </c>
      <c r="J1238" t="s">
        <v>80</v>
      </c>
      <c r="K1238" t="s">
        <v>81</v>
      </c>
      <c r="L1238" t="s">
        <v>211</v>
      </c>
      <c r="M1238" t="s">
        <v>212</v>
      </c>
      <c r="N1238" t="s">
        <v>251</v>
      </c>
      <c r="O1238" t="s">
        <v>252</v>
      </c>
      <c r="P1238" t="s">
        <v>72</v>
      </c>
      <c r="Q1238" t="s">
        <v>73</v>
      </c>
      <c r="R1238" s="10">
        <v>156426.56</v>
      </c>
      <c r="S1238" t="s">
        <v>98</v>
      </c>
      <c r="T1238">
        <v>1.6439003491385698E-4</v>
      </c>
      <c r="U1238" s="10">
        <v>3028.2886645452668</v>
      </c>
      <c r="V1238" s="10">
        <v>357.33806241634153</v>
      </c>
      <c r="W1238" s="10">
        <v>2670.9506021289253</v>
      </c>
      <c r="X1238" t="s">
        <v>22</v>
      </c>
    </row>
    <row r="1239" spans="1:24" x14ac:dyDescent="0.45">
      <c r="A1239" t="s">
        <v>59</v>
      </c>
      <c r="B1239" t="s">
        <v>60</v>
      </c>
      <c r="C1239" t="s">
        <v>116</v>
      </c>
      <c r="D1239" t="s">
        <v>117</v>
      </c>
      <c r="E1239" t="s">
        <v>63</v>
      </c>
      <c r="F1239" t="s">
        <v>77</v>
      </c>
      <c r="G1239" t="s">
        <v>78</v>
      </c>
      <c r="H1239" t="s">
        <v>295</v>
      </c>
      <c r="I1239" t="s">
        <v>24</v>
      </c>
      <c r="J1239" t="s">
        <v>80</v>
      </c>
      <c r="K1239" t="s">
        <v>81</v>
      </c>
      <c r="L1239" t="s">
        <v>94</v>
      </c>
      <c r="M1239" t="s">
        <v>95</v>
      </c>
      <c r="N1239" t="s">
        <v>96</v>
      </c>
      <c r="O1239" t="s">
        <v>97</v>
      </c>
      <c r="P1239" t="s">
        <v>72</v>
      </c>
      <c r="Q1239" t="s">
        <v>73</v>
      </c>
      <c r="R1239" s="10">
        <v>94890.6</v>
      </c>
      <c r="S1239" t="s">
        <v>98</v>
      </c>
      <c r="T1239">
        <v>9.9721358361373145E-5</v>
      </c>
      <c r="U1239" s="10">
        <v>1837.0034369604441</v>
      </c>
      <c r="V1239" s="10">
        <v>216.76640556133242</v>
      </c>
      <c r="W1239" s="10">
        <v>1620.2370313991116</v>
      </c>
      <c r="X1239" t="s">
        <v>22</v>
      </c>
    </row>
    <row r="1240" spans="1:24" x14ac:dyDescent="0.45">
      <c r="A1240" t="s">
        <v>59</v>
      </c>
      <c r="B1240" t="s">
        <v>60</v>
      </c>
      <c r="C1240" t="s">
        <v>124</v>
      </c>
      <c r="D1240" t="s">
        <v>125</v>
      </c>
      <c r="E1240" t="s">
        <v>63</v>
      </c>
      <c r="F1240" t="s">
        <v>77</v>
      </c>
      <c r="G1240" t="s">
        <v>78</v>
      </c>
      <c r="H1240" t="s">
        <v>295</v>
      </c>
      <c r="I1240" t="s">
        <v>24</v>
      </c>
      <c r="J1240" t="s">
        <v>80</v>
      </c>
      <c r="K1240" t="s">
        <v>81</v>
      </c>
      <c r="L1240" t="s">
        <v>68</v>
      </c>
      <c r="M1240" t="s">
        <v>69</v>
      </c>
      <c r="N1240" t="s">
        <v>70</v>
      </c>
      <c r="O1240" t="s">
        <v>71</v>
      </c>
      <c r="P1240" t="s">
        <v>72</v>
      </c>
      <c r="Q1240" t="s">
        <v>73</v>
      </c>
      <c r="R1240" s="10">
        <v>93283.680000000008</v>
      </c>
      <c r="S1240" t="s">
        <v>98</v>
      </c>
      <c r="T1240">
        <v>9.8032632131609006E-5</v>
      </c>
      <c r="U1240" s="10">
        <v>1805.8947964531601</v>
      </c>
      <c r="V1240" s="10">
        <v>213.09558598147291</v>
      </c>
      <c r="W1240" s="10">
        <v>1592.7992104716873</v>
      </c>
      <c r="X1240" t="s">
        <v>22</v>
      </c>
    </row>
    <row r="1241" spans="1:24" x14ac:dyDescent="0.45">
      <c r="A1241" t="s">
        <v>59</v>
      </c>
      <c r="B1241" t="s">
        <v>60</v>
      </c>
      <c r="C1241" t="s">
        <v>116</v>
      </c>
      <c r="D1241" t="s">
        <v>117</v>
      </c>
      <c r="E1241" t="s">
        <v>63</v>
      </c>
      <c r="F1241" t="s">
        <v>77</v>
      </c>
      <c r="G1241" t="s">
        <v>78</v>
      </c>
      <c r="H1241" t="s">
        <v>295</v>
      </c>
      <c r="I1241" t="s">
        <v>24</v>
      </c>
      <c r="J1241" t="s">
        <v>80</v>
      </c>
      <c r="K1241" t="s">
        <v>81</v>
      </c>
      <c r="L1241" t="s">
        <v>162</v>
      </c>
      <c r="M1241" t="s">
        <v>163</v>
      </c>
      <c r="N1241" t="s">
        <v>164</v>
      </c>
      <c r="O1241" t="s">
        <v>165</v>
      </c>
      <c r="P1241" t="s">
        <v>72</v>
      </c>
      <c r="Q1241" t="s">
        <v>73</v>
      </c>
      <c r="R1241" s="10">
        <v>15422.76</v>
      </c>
      <c r="S1241" t="s">
        <v>98</v>
      </c>
      <c r="T1241">
        <v>1.620791286894014E-5</v>
      </c>
      <c r="U1241" s="10">
        <v>298.57186199071413</v>
      </c>
      <c r="V1241" s="10">
        <v>35.231479714904268</v>
      </c>
      <c r="W1241" s="10">
        <v>263.34038227580987</v>
      </c>
      <c r="X1241" t="s">
        <v>22</v>
      </c>
    </row>
    <row r="1242" spans="1:24" x14ac:dyDescent="0.45">
      <c r="A1242" t="s">
        <v>59</v>
      </c>
      <c r="B1242" t="s">
        <v>60</v>
      </c>
      <c r="C1242" t="s">
        <v>120</v>
      </c>
      <c r="D1242" t="s">
        <v>121</v>
      </c>
      <c r="E1242" t="s">
        <v>63</v>
      </c>
      <c r="F1242" t="s">
        <v>77</v>
      </c>
      <c r="G1242" t="s">
        <v>78</v>
      </c>
      <c r="H1242" t="s">
        <v>295</v>
      </c>
      <c r="I1242" t="s">
        <v>24</v>
      </c>
      <c r="J1242" t="s">
        <v>80</v>
      </c>
      <c r="K1242" t="s">
        <v>81</v>
      </c>
      <c r="L1242" t="s">
        <v>211</v>
      </c>
      <c r="M1242" t="s">
        <v>212</v>
      </c>
      <c r="N1242" t="s">
        <v>213</v>
      </c>
      <c r="O1242" t="s">
        <v>214</v>
      </c>
      <c r="P1242" t="s">
        <v>72</v>
      </c>
      <c r="Q1242" t="s">
        <v>73</v>
      </c>
      <c r="R1242" s="10">
        <v>130172.08</v>
      </c>
      <c r="S1242" t="s">
        <v>98</v>
      </c>
      <c r="T1242">
        <v>1.3679897311562298E-4</v>
      </c>
      <c r="U1242" s="10">
        <v>2520.0236731171462</v>
      </c>
      <c r="V1242" s="10">
        <v>297.36279342782325</v>
      </c>
      <c r="W1242" s="10">
        <v>2222.6608796893229</v>
      </c>
      <c r="X1242" t="s">
        <v>22</v>
      </c>
    </row>
    <row r="1243" spans="1:24" x14ac:dyDescent="0.45">
      <c r="A1243" t="s">
        <v>59</v>
      </c>
      <c r="B1243" t="s">
        <v>60</v>
      </c>
      <c r="C1243" t="s">
        <v>136</v>
      </c>
      <c r="D1243" t="s">
        <v>137</v>
      </c>
      <c r="E1243" t="s">
        <v>63</v>
      </c>
      <c r="F1243" t="s">
        <v>77</v>
      </c>
      <c r="G1243" t="s">
        <v>78</v>
      </c>
      <c r="H1243" t="s">
        <v>295</v>
      </c>
      <c r="I1243" t="s">
        <v>24</v>
      </c>
      <c r="J1243" t="s">
        <v>80</v>
      </c>
      <c r="K1243" t="s">
        <v>81</v>
      </c>
      <c r="L1243" t="s">
        <v>82</v>
      </c>
      <c r="M1243" t="s">
        <v>83</v>
      </c>
      <c r="N1243" t="s">
        <v>215</v>
      </c>
      <c r="O1243" t="s">
        <v>216</v>
      </c>
      <c r="P1243" t="s">
        <v>72</v>
      </c>
      <c r="Q1243" t="s">
        <v>73</v>
      </c>
      <c r="R1243" s="10">
        <v>21215.100000000002</v>
      </c>
      <c r="S1243" t="s">
        <v>98</v>
      </c>
      <c r="T1243">
        <v>2.2295133446014332E-5</v>
      </c>
      <c r="U1243" s="10">
        <v>410.70676774579903</v>
      </c>
      <c r="V1243" s="10">
        <v>48.463398594004289</v>
      </c>
      <c r="W1243" s="10">
        <v>362.24336915179475</v>
      </c>
      <c r="X1243" t="s">
        <v>22</v>
      </c>
    </row>
    <row r="1244" spans="1:24" x14ac:dyDescent="0.45">
      <c r="A1244" t="s">
        <v>59</v>
      </c>
      <c r="B1244" t="s">
        <v>60</v>
      </c>
      <c r="C1244" t="s">
        <v>146</v>
      </c>
      <c r="D1244" t="s">
        <v>147</v>
      </c>
      <c r="E1244" t="s">
        <v>63</v>
      </c>
      <c r="F1244" t="s">
        <v>77</v>
      </c>
      <c r="G1244" t="s">
        <v>78</v>
      </c>
      <c r="H1244" t="s">
        <v>295</v>
      </c>
      <c r="I1244" t="s">
        <v>24</v>
      </c>
      <c r="J1244" t="s">
        <v>80</v>
      </c>
      <c r="K1244" t="s">
        <v>81</v>
      </c>
      <c r="L1244" t="s">
        <v>193</v>
      </c>
      <c r="M1244" t="s">
        <v>194</v>
      </c>
      <c r="N1244" t="s">
        <v>195</v>
      </c>
      <c r="O1244" t="s">
        <v>196</v>
      </c>
      <c r="P1244" t="s">
        <v>72</v>
      </c>
      <c r="Q1244" t="s">
        <v>73</v>
      </c>
      <c r="R1244" s="10">
        <v>3636.57</v>
      </c>
      <c r="S1244" t="s">
        <v>98</v>
      </c>
      <c r="T1244">
        <v>3.8217030999510881E-6</v>
      </c>
      <c r="U1244" s="10">
        <v>70.400983751259261</v>
      </c>
      <c r="V1244" s="10">
        <v>8.3073160826485939</v>
      </c>
      <c r="W1244" s="10">
        <v>62.093667668610671</v>
      </c>
      <c r="X1244" t="s">
        <v>22</v>
      </c>
    </row>
    <row r="1245" spans="1:24" x14ac:dyDescent="0.45">
      <c r="A1245" t="s">
        <v>59</v>
      </c>
      <c r="B1245" t="s">
        <v>60</v>
      </c>
      <c r="C1245" t="s">
        <v>86</v>
      </c>
      <c r="D1245" t="s">
        <v>87</v>
      </c>
      <c r="E1245" t="s">
        <v>63</v>
      </c>
      <c r="F1245" t="s">
        <v>77</v>
      </c>
      <c r="G1245" t="s">
        <v>78</v>
      </c>
      <c r="H1245" t="s">
        <v>295</v>
      </c>
      <c r="I1245" t="s">
        <v>24</v>
      </c>
      <c r="J1245" t="s">
        <v>80</v>
      </c>
      <c r="K1245" t="s">
        <v>81</v>
      </c>
      <c r="L1245" t="s">
        <v>82</v>
      </c>
      <c r="M1245" t="s">
        <v>83</v>
      </c>
      <c r="N1245" t="s">
        <v>102</v>
      </c>
      <c r="O1245" t="s">
        <v>103</v>
      </c>
      <c r="P1245" t="s">
        <v>72</v>
      </c>
      <c r="Q1245" t="s">
        <v>73</v>
      </c>
      <c r="R1245" s="10">
        <v>1901.41</v>
      </c>
      <c r="S1245" t="s">
        <v>98</v>
      </c>
      <c r="T1245">
        <v>1.9982083367783372E-6</v>
      </c>
      <c r="U1245" s="10">
        <v>36.809723039700003</v>
      </c>
      <c r="V1245" s="10">
        <v>4.3435473186846005</v>
      </c>
      <c r="W1245" s="10">
        <v>32.466175721015404</v>
      </c>
      <c r="X1245" t="s">
        <v>22</v>
      </c>
    </row>
    <row r="1246" spans="1:24" x14ac:dyDescent="0.45">
      <c r="A1246" t="s">
        <v>59</v>
      </c>
      <c r="B1246" t="s">
        <v>60</v>
      </c>
      <c r="C1246" t="s">
        <v>150</v>
      </c>
      <c r="D1246" t="s">
        <v>151</v>
      </c>
      <c r="E1246" t="s">
        <v>63</v>
      </c>
      <c r="F1246" t="s">
        <v>77</v>
      </c>
      <c r="G1246" t="s">
        <v>78</v>
      </c>
      <c r="H1246" t="s">
        <v>295</v>
      </c>
      <c r="I1246" t="s">
        <v>24</v>
      </c>
      <c r="J1246" t="s">
        <v>80</v>
      </c>
      <c r="K1246" t="s">
        <v>81</v>
      </c>
      <c r="L1246" t="s">
        <v>68</v>
      </c>
      <c r="M1246" t="s">
        <v>69</v>
      </c>
      <c r="N1246" t="s">
        <v>122</v>
      </c>
      <c r="O1246" t="s">
        <v>123</v>
      </c>
      <c r="P1246" t="s">
        <v>72</v>
      </c>
      <c r="Q1246" t="s">
        <v>73</v>
      </c>
      <c r="R1246" s="10">
        <v>2510.63</v>
      </c>
      <c r="S1246" t="s">
        <v>98</v>
      </c>
      <c r="T1246">
        <v>2.6384429431662807E-6</v>
      </c>
      <c r="U1246" s="10">
        <v>48.603717743759653</v>
      </c>
      <c r="V1246" s="10">
        <v>5.7352386937636393</v>
      </c>
      <c r="W1246" s="10">
        <v>42.868479049996012</v>
      </c>
      <c r="X1246" t="s">
        <v>22</v>
      </c>
    </row>
    <row r="1247" spans="1:24" x14ac:dyDescent="0.45">
      <c r="A1247" t="s">
        <v>59</v>
      </c>
      <c r="B1247" t="s">
        <v>60</v>
      </c>
      <c r="C1247" t="s">
        <v>150</v>
      </c>
      <c r="D1247" t="s">
        <v>151</v>
      </c>
      <c r="E1247" t="s">
        <v>63</v>
      </c>
      <c r="F1247" t="s">
        <v>77</v>
      </c>
      <c r="G1247" t="s">
        <v>78</v>
      </c>
      <c r="H1247" t="s">
        <v>295</v>
      </c>
      <c r="I1247" t="s">
        <v>24</v>
      </c>
      <c r="J1247" t="s">
        <v>80</v>
      </c>
      <c r="K1247" t="s">
        <v>81</v>
      </c>
      <c r="L1247" t="s">
        <v>162</v>
      </c>
      <c r="M1247" t="s">
        <v>163</v>
      </c>
      <c r="N1247" t="s">
        <v>245</v>
      </c>
      <c r="O1247" t="s">
        <v>246</v>
      </c>
      <c r="P1247" t="s">
        <v>72</v>
      </c>
      <c r="Q1247" t="s">
        <v>73</v>
      </c>
      <c r="R1247" s="10">
        <v>9007.0500000000011</v>
      </c>
      <c r="S1247" t="s">
        <v>98</v>
      </c>
      <c r="T1247">
        <v>9.4655873271831564E-6</v>
      </c>
      <c r="U1247" s="10">
        <v>174.36902924920454</v>
      </c>
      <c r="V1247" s="10">
        <v>20.575545451406139</v>
      </c>
      <c r="W1247" s="10">
        <v>153.79348379779842</v>
      </c>
      <c r="X1247" t="s">
        <v>22</v>
      </c>
    </row>
    <row r="1248" spans="1:24" x14ac:dyDescent="0.45">
      <c r="A1248" t="s">
        <v>59</v>
      </c>
      <c r="B1248" t="s">
        <v>60</v>
      </c>
      <c r="C1248" t="s">
        <v>116</v>
      </c>
      <c r="D1248" t="s">
        <v>117</v>
      </c>
      <c r="E1248" t="s">
        <v>63</v>
      </c>
      <c r="F1248" t="s">
        <v>77</v>
      </c>
      <c r="G1248" t="s">
        <v>78</v>
      </c>
      <c r="H1248" t="s">
        <v>295</v>
      </c>
      <c r="I1248" t="s">
        <v>24</v>
      </c>
      <c r="J1248" t="s">
        <v>80</v>
      </c>
      <c r="K1248" t="s">
        <v>81</v>
      </c>
      <c r="L1248" t="s">
        <v>68</v>
      </c>
      <c r="M1248" t="s">
        <v>69</v>
      </c>
      <c r="N1248" t="s">
        <v>122</v>
      </c>
      <c r="O1248" t="s">
        <v>123</v>
      </c>
      <c r="P1248" t="s">
        <v>72</v>
      </c>
      <c r="Q1248" t="s">
        <v>73</v>
      </c>
      <c r="R1248" s="10">
        <v>7917.6</v>
      </c>
      <c r="S1248" t="s">
        <v>98</v>
      </c>
      <c r="T1248">
        <v>8.3206748293509366E-6</v>
      </c>
      <c r="U1248" s="10">
        <v>153.2781794242845</v>
      </c>
      <c r="V1248" s="10">
        <v>18.086825172065573</v>
      </c>
      <c r="W1248" s="10">
        <v>135.19135425221893</v>
      </c>
      <c r="X1248" t="s">
        <v>22</v>
      </c>
    </row>
    <row r="1249" spans="1:24" x14ac:dyDescent="0.45">
      <c r="A1249" t="s">
        <v>59</v>
      </c>
      <c r="B1249" t="s">
        <v>60</v>
      </c>
      <c r="C1249" t="s">
        <v>104</v>
      </c>
      <c r="D1249" t="s">
        <v>105</v>
      </c>
      <c r="E1249" t="s">
        <v>63</v>
      </c>
      <c r="F1249" t="s">
        <v>77</v>
      </c>
      <c r="G1249" t="s">
        <v>78</v>
      </c>
      <c r="H1249" t="s">
        <v>295</v>
      </c>
      <c r="I1249" t="s">
        <v>24</v>
      </c>
      <c r="J1249" t="s">
        <v>80</v>
      </c>
      <c r="K1249" t="s">
        <v>81</v>
      </c>
      <c r="L1249" t="s">
        <v>94</v>
      </c>
      <c r="M1249" t="s">
        <v>95</v>
      </c>
      <c r="N1249" t="s">
        <v>96</v>
      </c>
      <c r="O1249" t="s">
        <v>97</v>
      </c>
      <c r="P1249" t="s">
        <v>72</v>
      </c>
      <c r="Q1249" t="s">
        <v>73</v>
      </c>
      <c r="R1249" s="10">
        <v>84637.99</v>
      </c>
      <c r="S1249" t="s">
        <v>98</v>
      </c>
      <c r="T1249">
        <v>8.8946801177106237E-5</v>
      </c>
      <c r="U1249" s="10">
        <v>1638.5213975612305</v>
      </c>
      <c r="V1249" s="10">
        <v>193.34552491222522</v>
      </c>
      <c r="W1249" s="10">
        <v>1445.1758726490052</v>
      </c>
      <c r="X1249" t="s">
        <v>22</v>
      </c>
    </row>
    <row r="1250" spans="1:24" x14ac:dyDescent="0.45">
      <c r="A1250" t="s">
        <v>59</v>
      </c>
      <c r="B1250" t="s">
        <v>60</v>
      </c>
      <c r="C1250" t="s">
        <v>104</v>
      </c>
      <c r="D1250" t="s">
        <v>105</v>
      </c>
      <c r="E1250" t="s">
        <v>63</v>
      </c>
      <c r="F1250" t="s">
        <v>77</v>
      </c>
      <c r="G1250" t="s">
        <v>78</v>
      </c>
      <c r="H1250" t="s">
        <v>295</v>
      </c>
      <c r="I1250" t="s">
        <v>24</v>
      </c>
      <c r="J1250" t="s">
        <v>80</v>
      </c>
      <c r="K1250" t="s">
        <v>81</v>
      </c>
      <c r="L1250" t="s">
        <v>94</v>
      </c>
      <c r="M1250" t="s">
        <v>95</v>
      </c>
      <c r="N1250" t="s">
        <v>148</v>
      </c>
      <c r="O1250" t="s">
        <v>149</v>
      </c>
      <c r="P1250" t="s">
        <v>72</v>
      </c>
      <c r="Q1250" t="s">
        <v>73</v>
      </c>
      <c r="R1250" s="10">
        <v>9766.44</v>
      </c>
      <c r="S1250" t="s">
        <v>98</v>
      </c>
      <c r="T1250">
        <v>1.0263636895064939E-5</v>
      </c>
      <c r="U1250" s="10">
        <v>189.07019079727559</v>
      </c>
      <c r="V1250" s="10">
        <v>22.310282514078519</v>
      </c>
      <c r="W1250" s="10">
        <v>166.75990828319706</v>
      </c>
      <c r="X1250" t="s">
        <v>22</v>
      </c>
    </row>
    <row r="1251" spans="1:24" x14ac:dyDescent="0.45">
      <c r="A1251" t="s">
        <v>59</v>
      </c>
      <c r="B1251" t="s">
        <v>60</v>
      </c>
      <c r="C1251" t="s">
        <v>154</v>
      </c>
      <c r="D1251" t="s">
        <v>155</v>
      </c>
      <c r="E1251" t="s">
        <v>63</v>
      </c>
      <c r="F1251" t="s">
        <v>77</v>
      </c>
      <c r="G1251" t="s">
        <v>78</v>
      </c>
      <c r="H1251" t="s">
        <v>295</v>
      </c>
      <c r="I1251" t="s">
        <v>24</v>
      </c>
      <c r="J1251" t="s">
        <v>80</v>
      </c>
      <c r="K1251" t="s">
        <v>81</v>
      </c>
      <c r="L1251" t="s">
        <v>82</v>
      </c>
      <c r="M1251" t="s">
        <v>83</v>
      </c>
      <c r="N1251" t="s">
        <v>184</v>
      </c>
      <c r="O1251" t="s">
        <v>185</v>
      </c>
      <c r="P1251" t="s">
        <v>72</v>
      </c>
      <c r="Q1251" t="s">
        <v>73</v>
      </c>
      <c r="R1251" s="10">
        <v>-468.42</v>
      </c>
      <c r="S1251" t="s">
        <v>98</v>
      </c>
      <c r="T1251">
        <v>-4.9226665953882053E-7</v>
      </c>
      <c r="U1251" s="10">
        <v>-9.0682233007380191</v>
      </c>
      <c r="V1251" s="10">
        <v>-1.0700503494870863</v>
      </c>
      <c r="W1251" s="10">
        <v>-7.9981729512509325</v>
      </c>
      <c r="X1251" t="s">
        <v>22</v>
      </c>
    </row>
    <row r="1252" spans="1:24" x14ac:dyDescent="0.45">
      <c r="A1252" t="s">
        <v>59</v>
      </c>
      <c r="B1252" t="s">
        <v>60</v>
      </c>
      <c r="C1252" t="s">
        <v>138</v>
      </c>
      <c r="D1252" t="s">
        <v>139</v>
      </c>
      <c r="E1252" t="s">
        <v>63</v>
      </c>
      <c r="F1252" t="s">
        <v>77</v>
      </c>
      <c r="G1252" t="s">
        <v>78</v>
      </c>
      <c r="H1252" t="s">
        <v>295</v>
      </c>
      <c r="I1252" t="s">
        <v>24</v>
      </c>
      <c r="J1252" t="s">
        <v>80</v>
      </c>
      <c r="K1252" t="s">
        <v>81</v>
      </c>
      <c r="L1252" t="s">
        <v>68</v>
      </c>
      <c r="M1252" t="s">
        <v>69</v>
      </c>
      <c r="N1252" t="s">
        <v>122</v>
      </c>
      <c r="O1252" t="s">
        <v>123</v>
      </c>
      <c r="P1252" t="s">
        <v>72</v>
      </c>
      <c r="Q1252" t="s">
        <v>73</v>
      </c>
      <c r="R1252" s="10">
        <v>7464.6500000000005</v>
      </c>
      <c r="S1252" t="s">
        <v>98</v>
      </c>
      <c r="T1252">
        <v>7.8446657276086782E-6</v>
      </c>
      <c r="U1252" s="10">
        <v>144.50944251281769</v>
      </c>
      <c r="V1252" s="10">
        <v>17.052114216512489</v>
      </c>
      <c r="W1252" s="10">
        <v>127.45732829630519</v>
      </c>
      <c r="X1252" t="s">
        <v>22</v>
      </c>
    </row>
    <row r="1253" spans="1:24" x14ac:dyDescent="0.45">
      <c r="A1253" t="s">
        <v>59</v>
      </c>
      <c r="B1253" t="s">
        <v>60</v>
      </c>
      <c r="C1253" t="s">
        <v>168</v>
      </c>
      <c r="D1253" t="s">
        <v>169</v>
      </c>
      <c r="E1253" t="s">
        <v>63</v>
      </c>
      <c r="F1253" t="s">
        <v>77</v>
      </c>
      <c r="G1253" t="s">
        <v>78</v>
      </c>
      <c r="H1253" t="s">
        <v>295</v>
      </c>
      <c r="I1253" t="s">
        <v>24</v>
      </c>
      <c r="J1253" t="s">
        <v>80</v>
      </c>
      <c r="K1253" t="s">
        <v>81</v>
      </c>
      <c r="L1253" t="s">
        <v>112</v>
      </c>
      <c r="M1253" t="s">
        <v>113</v>
      </c>
      <c r="N1253" t="s">
        <v>249</v>
      </c>
      <c r="O1253" t="s">
        <v>250</v>
      </c>
      <c r="P1253" t="s">
        <v>72</v>
      </c>
      <c r="Q1253" t="s">
        <v>73</v>
      </c>
      <c r="R1253" s="10">
        <v>481.75</v>
      </c>
      <c r="S1253" t="s">
        <v>98</v>
      </c>
      <c r="T1253">
        <v>5.0627527268866998E-7</v>
      </c>
      <c r="U1253" s="10">
        <v>9.3262810621462382</v>
      </c>
      <c r="V1253" s="10">
        <v>1.1005011653332561</v>
      </c>
      <c r="W1253" s="10">
        <v>8.2257798968129823</v>
      </c>
      <c r="X1253" t="s">
        <v>22</v>
      </c>
    </row>
    <row r="1254" spans="1:24" x14ac:dyDescent="0.45">
      <c r="A1254" t="s">
        <v>59</v>
      </c>
      <c r="B1254" t="s">
        <v>60</v>
      </c>
      <c r="C1254" t="s">
        <v>75</v>
      </c>
      <c r="D1254" t="s">
        <v>76</v>
      </c>
      <c r="E1254" t="s">
        <v>63</v>
      </c>
      <c r="F1254" t="s">
        <v>77</v>
      </c>
      <c r="G1254" t="s">
        <v>78</v>
      </c>
      <c r="H1254" t="s">
        <v>295</v>
      </c>
      <c r="I1254" t="s">
        <v>24</v>
      </c>
      <c r="J1254" t="s">
        <v>80</v>
      </c>
      <c r="K1254" t="s">
        <v>81</v>
      </c>
      <c r="L1254" t="s">
        <v>94</v>
      </c>
      <c r="M1254" t="s">
        <v>95</v>
      </c>
      <c r="N1254" t="s">
        <v>96</v>
      </c>
      <c r="O1254" t="s">
        <v>97</v>
      </c>
      <c r="P1254" t="s">
        <v>72</v>
      </c>
      <c r="Q1254" t="s">
        <v>73</v>
      </c>
      <c r="R1254" s="10">
        <v>8735.76</v>
      </c>
      <c r="S1254" t="s">
        <v>98</v>
      </c>
      <c r="T1254">
        <v>9.1804863023202412E-6</v>
      </c>
      <c r="U1254" s="10">
        <v>169.11707950483577</v>
      </c>
      <c r="V1254" s="10">
        <v>19.955815381570623</v>
      </c>
      <c r="W1254" s="10">
        <v>149.16126412326514</v>
      </c>
      <c r="X1254" t="s">
        <v>22</v>
      </c>
    </row>
    <row r="1255" spans="1:24" x14ac:dyDescent="0.45">
      <c r="A1255" t="s">
        <v>59</v>
      </c>
      <c r="B1255" t="s">
        <v>60</v>
      </c>
      <c r="C1255" t="s">
        <v>146</v>
      </c>
      <c r="D1255" t="s">
        <v>147</v>
      </c>
      <c r="E1255" t="s">
        <v>63</v>
      </c>
      <c r="F1255" t="s">
        <v>77</v>
      </c>
      <c r="G1255" t="s">
        <v>78</v>
      </c>
      <c r="H1255" t="s">
        <v>295</v>
      </c>
      <c r="I1255" t="s">
        <v>24</v>
      </c>
      <c r="J1255" t="s">
        <v>80</v>
      </c>
      <c r="K1255" t="s">
        <v>81</v>
      </c>
      <c r="L1255" t="s">
        <v>162</v>
      </c>
      <c r="M1255" t="s">
        <v>163</v>
      </c>
      <c r="N1255" t="s">
        <v>245</v>
      </c>
      <c r="O1255" t="s">
        <v>246</v>
      </c>
      <c r="P1255" t="s">
        <v>72</v>
      </c>
      <c r="Q1255" t="s">
        <v>73</v>
      </c>
      <c r="R1255" s="10">
        <v>16231.210000000001</v>
      </c>
      <c r="S1255" t="s">
        <v>98</v>
      </c>
      <c r="T1255">
        <v>1.7057520018302165E-5</v>
      </c>
      <c r="U1255" s="10">
        <v>314.22278451213003</v>
      </c>
      <c r="V1255" s="10">
        <v>37.078288572431347</v>
      </c>
      <c r="W1255" s="10">
        <v>277.14449593969869</v>
      </c>
      <c r="X1255" t="s">
        <v>22</v>
      </c>
    </row>
    <row r="1256" spans="1:24" x14ac:dyDescent="0.45">
      <c r="A1256" t="s">
        <v>59</v>
      </c>
      <c r="B1256" t="s">
        <v>60</v>
      </c>
      <c r="C1256" t="s">
        <v>138</v>
      </c>
      <c r="D1256" t="s">
        <v>139</v>
      </c>
      <c r="E1256" t="s">
        <v>63</v>
      </c>
      <c r="F1256" t="s">
        <v>77</v>
      </c>
      <c r="G1256" t="s">
        <v>78</v>
      </c>
      <c r="H1256" t="s">
        <v>295</v>
      </c>
      <c r="I1256" t="s">
        <v>24</v>
      </c>
      <c r="J1256" t="s">
        <v>80</v>
      </c>
      <c r="K1256" t="s">
        <v>81</v>
      </c>
      <c r="L1256" t="s">
        <v>204</v>
      </c>
      <c r="M1256" t="s">
        <v>205</v>
      </c>
      <c r="N1256" t="s">
        <v>206</v>
      </c>
      <c r="O1256" t="s">
        <v>207</v>
      </c>
      <c r="P1256" t="s">
        <v>72</v>
      </c>
      <c r="Q1256" t="s">
        <v>73</v>
      </c>
      <c r="R1256" s="10">
        <v>199632.04</v>
      </c>
      <c r="S1256" t="s">
        <v>98</v>
      </c>
      <c r="T1256">
        <v>2.0979505031322362E-4</v>
      </c>
      <c r="U1256" s="10">
        <v>3864.7109788264042</v>
      </c>
      <c r="V1256" s="10">
        <v>456.03589550151571</v>
      </c>
      <c r="W1256" s="10">
        <v>3408.6750833248884</v>
      </c>
      <c r="X1256" t="s">
        <v>22</v>
      </c>
    </row>
    <row r="1257" spans="1:24" x14ac:dyDescent="0.45">
      <c r="A1257" t="s">
        <v>59</v>
      </c>
      <c r="B1257" t="s">
        <v>60</v>
      </c>
      <c r="C1257" t="s">
        <v>124</v>
      </c>
      <c r="D1257" t="s">
        <v>125</v>
      </c>
      <c r="E1257" t="s">
        <v>63</v>
      </c>
      <c r="F1257" t="s">
        <v>77</v>
      </c>
      <c r="G1257" t="s">
        <v>78</v>
      </c>
      <c r="H1257" t="s">
        <v>295</v>
      </c>
      <c r="I1257" t="s">
        <v>24</v>
      </c>
      <c r="J1257" t="s">
        <v>80</v>
      </c>
      <c r="K1257" t="s">
        <v>81</v>
      </c>
      <c r="L1257" t="s">
        <v>112</v>
      </c>
      <c r="M1257" t="s">
        <v>113</v>
      </c>
      <c r="N1257" t="s">
        <v>144</v>
      </c>
      <c r="O1257" t="s">
        <v>145</v>
      </c>
      <c r="P1257" t="s">
        <v>72</v>
      </c>
      <c r="Q1257" t="s">
        <v>73</v>
      </c>
      <c r="R1257" s="10">
        <v>103414.01000000001</v>
      </c>
      <c r="S1257" t="s">
        <v>98</v>
      </c>
      <c r="T1257">
        <v>1.0867868419839928E-4</v>
      </c>
      <c r="U1257" s="10">
        <v>2002.0095963126141</v>
      </c>
      <c r="V1257" s="10">
        <v>236.23713236488848</v>
      </c>
      <c r="W1257" s="10">
        <v>1765.7724639477256</v>
      </c>
      <c r="X1257" t="s">
        <v>22</v>
      </c>
    </row>
    <row r="1258" spans="1:24" x14ac:dyDescent="0.45">
      <c r="A1258" t="s">
        <v>59</v>
      </c>
      <c r="B1258" t="s">
        <v>60</v>
      </c>
      <c r="C1258" t="s">
        <v>126</v>
      </c>
      <c r="D1258" t="s">
        <v>127</v>
      </c>
      <c r="E1258" t="s">
        <v>63</v>
      </c>
      <c r="F1258" t="s">
        <v>77</v>
      </c>
      <c r="G1258" t="s">
        <v>78</v>
      </c>
      <c r="H1258" t="s">
        <v>295</v>
      </c>
      <c r="I1258" t="s">
        <v>24</v>
      </c>
      <c r="J1258" t="s">
        <v>80</v>
      </c>
      <c r="K1258" t="s">
        <v>81</v>
      </c>
      <c r="L1258" t="s">
        <v>204</v>
      </c>
      <c r="M1258" t="s">
        <v>205</v>
      </c>
      <c r="N1258" t="s">
        <v>206</v>
      </c>
      <c r="O1258" t="s">
        <v>207</v>
      </c>
      <c r="P1258" t="s">
        <v>72</v>
      </c>
      <c r="Q1258" t="s">
        <v>73</v>
      </c>
      <c r="R1258" s="10">
        <v>22684.22</v>
      </c>
      <c r="S1258" t="s">
        <v>98</v>
      </c>
      <c r="T1258">
        <v>2.3839044455069607E-5</v>
      </c>
      <c r="U1258" s="10">
        <v>439.14771436545709</v>
      </c>
      <c r="V1258" s="10">
        <v>51.819430295123944</v>
      </c>
      <c r="W1258" s="10">
        <v>387.32828407033315</v>
      </c>
      <c r="X1258" t="s">
        <v>22</v>
      </c>
    </row>
    <row r="1259" spans="1:24" x14ac:dyDescent="0.45">
      <c r="A1259" t="s">
        <v>59</v>
      </c>
      <c r="B1259" t="s">
        <v>60</v>
      </c>
      <c r="C1259" t="s">
        <v>104</v>
      </c>
      <c r="D1259" t="s">
        <v>105</v>
      </c>
      <c r="E1259" t="s">
        <v>63</v>
      </c>
      <c r="F1259" t="s">
        <v>77</v>
      </c>
      <c r="G1259" t="s">
        <v>78</v>
      </c>
      <c r="H1259" t="s">
        <v>295</v>
      </c>
      <c r="I1259" t="s">
        <v>24</v>
      </c>
      <c r="J1259" t="s">
        <v>80</v>
      </c>
      <c r="K1259" t="s">
        <v>81</v>
      </c>
      <c r="L1259" t="s">
        <v>162</v>
      </c>
      <c r="M1259" t="s">
        <v>163</v>
      </c>
      <c r="N1259" t="s">
        <v>245</v>
      </c>
      <c r="O1259" t="s">
        <v>246</v>
      </c>
      <c r="P1259" t="s">
        <v>72</v>
      </c>
      <c r="Q1259" t="s">
        <v>73</v>
      </c>
      <c r="R1259" s="10">
        <v>18196.22</v>
      </c>
      <c r="S1259" t="s">
        <v>98</v>
      </c>
      <c r="T1259">
        <v>1.9122566149253828E-5</v>
      </c>
      <c r="U1259" s="10">
        <v>352.26375088458047</v>
      </c>
      <c r="V1259" s="10">
        <v>41.567122604380501</v>
      </c>
      <c r="W1259" s="10">
        <v>310.6966282802</v>
      </c>
      <c r="X1259" t="s">
        <v>22</v>
      </c>
    </row>
    <row r="1260" spans="1:24" x14ac:dyDescent="0.45">
      <c r="A1260" t="s">
        <v>59</v>
      </c>
      <c r="B1260" t="s">
        <v>60</v>
      </c>
      <c r="C1260" t="s">
        <v>91</v>
      </c>
      <c r="D1260" t="s">
        <v>92</v>
      </c>
      <c r="E1260" t="s">
        <v>63</v>
      </c>
      <c r="F1260" t="s">
        <v>77</v>
      </c>
      <c r="G1260" t="s">
        <v>78</v>
      </c>
      <c r="H1260" t="s">
        <v>295</v>
      </c>
      <c r="I1260" t="s">
        <v>24</v>
      </c>
      <c r="J1260" t="s">
        <v>80</v>
      </c>
      <c r="K1260" t="s">
        <v>81</v>
      </c>
      <c r="L1260" t="s">
        <v>112</v>
      </c>
      <c r="M1260" t="s">
        <v>113</v>
      </c>
      <c r="N1260" t="s">
        <v>114</v>
      </c>
      <c r="O1260" t="s">
        <v>115</v>
      </c>
      <c r="P1260" t="s">
        <v>72</v>
      </c>
      <c r="Q1260" t="s">
        <v>73</v>
      </c>
      <c r="R1260" s="10">
        <v>57269.56</v>
      </c>
      <c r="S1260" t="s">
        <v>98</v>
      </c>
      <c r="T1260">
        <v>6.0185079617561283E-5</v>
      </c>
      <c r="U1260" s="10">
        <v>1108.6912565966741</v>
      </c>
      <c r="V1260" s="10">
        <v>130.82556827840756</v>
      </c>
      <c r="W1260" s="10">
        <v>977.86568831826651</v>
      </c>
      <c r="X1260" t="s">
        <v>22</v>
      </c>
    </row>
    <row r="1261" spans="1:24" x14ac:dyDescent="0.45">
      <c r="A1261" t="s">
        <v>59</v>
      </c>
      <c r="B1261" t="s">
        <v>60</v>
      </c>
      <c r="C1261" t="s">
        <v>138</v>
      </c>
      <c r="D1261" t="s">
        <v>139</v>
      </c>
      <c r="E1261" t="s">
        <v>63</v>
      </c>
      <c r="F1261" t="s">
        <v>77</v>
      </c>
      <c r="G1261" t="s">
        <v>78</v>
      </c>
      <c r="H1261" t="s">
        <v>295</v>
      </c>
      <c r="I1261" t="s">
        <v>24</v>
      </c>
      <c r="J1261" t="s">
        <v>80</v>
      </c>
      <c r="K1261" t="s">
        <v>81</v>
      </c>
      <c r="L1261" t="s">
        <v>94</v>
      </c>
      <c r="M1261" t="s">
        <v>95</v>
      </c>
      <c r="N1261" t="s">
        <v>96</v>
      </c>
      <c r="O1261" t="s">
        <v>97</v>
      </c>
      <c r="P1261" t="s">
        <v>72</v>
      </c>
      <c r="Q1261" t="s">
        <v>73</v>
      </c>
      <c r="R1261" s="10">
        <v>12610.99</v>
      </c>
      <c r="S1261" t="s">
        <v>98</v>
      </c>
      <c r="T1261">
        <v>1.3252999275815445E-5</v>
      </c>
      <c r="U1261" s="10">
        <v>244.13832322141275</v>
      </c>
      <c r="V1261" s="10">
        <v>28.808322140126705</v>
      </c>
      <c r="W1261" s="10">
        <v>215.33000108128604</v>
      </c>
      <c r="X1261" t="s">
        <v>22</v>
      </c>
    </row>
    <row r="1262" spans="1:24" x14ac:dyDescent="0.45">
      <c r="A1262" t="s">
        <v>59</v>
      </c>
      <c r="B1262" t="s">
        <v>60</v>
      </c>
      <c r="C1262" t="s">
        <v>138</v>
      </c>
      <c r="D1262" t="s">
        <v>139</v>
      </c>
      <c r="E1262" t="s">
        <v>63</v>
      </c>
      <c r="F1262" t="s">
        <v>77</v>
      </c>
      <c r="G1262" t="s">
        <v>78</v>
      </c>
      <c r="H1262" t="s">
        <v>295</v>
      </c>
      <c r="I1262" t="s">
        <v>24</v>
      </c>
      <c r="J1262" t="s">
        <v>80</v>
      </c>
      <c r="K1262" t="s">
        <v>81</v>
      </c>
      <c r="L1262" t="s">
        <v>193</v>
      </c>
      <c r="M1262" t="s">
        <v>194</v>
      </c>
      <c r="N1262" t="s">
        <v>195</v>
      </c>
      <c r="O1262" t="s">
        <v>196</v>
      </c>
      <c r="P1262" t="s">
        <v>72</v>
      </c>
      <c r="Q1262" t="s">
        <v>73</v>
      </c>
      <c r="R1262" s="10">
        <v>27860.400000000001</v>
      </c>
      <c r="S1262" t="s">
        <v>98</v>
      </c>
      <c r="T1262">
        <v>2.9278737119284739E-5</v>
      </c>
      <c r="U1262" s="10">
        <v>539.35427276350617</v>
      </c>
      <c r="V1262" s="10">
        <v>63.643804186093732</v>
      </c>
      <c r="W1262" s="10">
        <v>475.71046857741243</v>
      </c>
      <c r="X1262" t="s">
        <v>22</v>
      </c>
    </row>
    <row r="1263" spans="1:24" x14ac:dyDescent="0.45">
      <c r="A1263" t="s">
        <v>59</v>
      </c>
      <c r="B1263" t="s">
        <v>60</v>
      </c>
      <c r="C1263" t="s">
        <v>172</v>
      </c>
      <c r="D1263" t="s">
        <v>173</v>
      </c>
      <c r="E1263" t="s">
        <v>63</v>
      </c>
      <c r="F1263" t="s">
        <v>77</v>
      </c>
      <c r="G1263" t="s">
        <v>78</v>
      </c>
      <c r="H1263" t="s">
        <v>295</v>
      </c>
      <c r="I1263" t="s">
        <v>24</v>
      </c>
      <c r="J1263" t="s">
        <v>80</v>
      </c>
      <c r="K1263" t="s">
        <v>81</v>
      </c>
      <c r="L1263" t="s">
        <v>94</v>
      </c>
      <c r="M1263" t="s">
        <v>95</v>
      </c>
      <c r="N1263" t="s">
        <v>96</v>
      </c>
      <c r="O1263" t="s">
        <v>97</v>
      </c>
      <c r="P1263" t="s">
        <v>72</v>
      </c>
      <c r="Q1263" t="s">
        <v>73</v>
      </c>
      <c r="R1263" s="10">
        <v>14548.31</v>
      </c>
      <c r="S1263" t="s">
        <v>98</v>
      </c>
      <c r="T1263">
        <v>1.5288945744492587E-5</v>
      </c>
      <c r="U1263" s="10">
        <v>281.64323412399114</v>
      </c>
      <c r="V1263" s="10">
        <v>33.233901626630953</v>
      </c>
      <c r="W1263" s="10">
        <v>248.4093324973602</v>
      </c>
      <c r="X1263" t="s">
        <v>22</v>
      </c>
    </row>
    <row r="1264" spans="1:24" x14ac:dyDescent="0.45">
      <c r="A1264" t="s">
        <v>59</v>
      </c>
      <c r="B1264" t="s">
        <v>60</v>
      </c>
      <c r="C1264" t="s">
        <v>172</v>
      </c>
      <c r="D1264" t="s">
        <v>173</v>
      </c>
      <c r="E1264" t="s">
        <v>63</v>
      </c>
      <c r="F1264" t="s">
        <v>77</v>
      </c>
      <c r="G1264" t="s">
        <v>78</v>
      </c>
      <c r="H1264" t="s">
        <v>295</v>
      </c>
      <c r="I1264" t="s">
        <v>24</v>
      </c>
      <c r="J1264" t="s">
        <v>80</v>
      </c>
      <c r="K1264" t="s">
        <v>81</v>
      </c>
      <c r="L1264" t="s">
        <v>94</v>
      </c>
      <c r="M1264" t="s">
        <v>95</v>
      </c>
      <c r="N1264" t="s">
        <v>132</v>
      </c>
      <c r="O1264" t="s">
        <v>133</v>
      </c>
      <c r="P1264" t="s">
        <v>72</v>
      </c>
      <c r="Q1264" t="s">
        <v>73</v>
      </c>
      <c r="R1264" s="10">
        <v>29897.32</v>
      </c>
      <c r="S1264" t="s">
        <v>98</v>
      </c>
      <c r="T1264">
        <v>3.1419354095818217E-5</v>
      </c>
      <c r="U1264" s="10">
        <v>578.78735718718417</v>
      </c>
      <c r="V1264" s="10">
        <v>68.296908148087738</v>
      </c>
      <c r="W1264" s="10">
        <v>510.49044903909646</v>
      </c>
      <c r="X1264" t="s">
        <v>22</v>
      </c>
    </row>
    <row r="1265" spans="1:24" x14ac:dyDescent="0.45">
      <c r="A1265" t="s">
        <v>59</v>
      </c>
      <c r="B1265" t="s">
        <v>60</v>
      </c>
      <c r="C1265" t="s">
        <v>91</v>
      </c>
      <c r="D1265" t="s">
        <v>92</v>
      </c>
      <c r="E1265" t="s">
        <v>63</v>
      </c>
      <c r="F1265" t="s">
        <v>77</v>
      </c>
      <c r="G1265" t="s">
        <v>78</v>
      </c>
      <c r="H1265" t="s">
        <v>295</v>
      </c>
      <c r="I1265" t="s">
        <v>24</v>
      </c>
      <c r="J1265" t="s">
        <v>80</v>
      </c>
      <c r="K1265" t="s">
        <v>81</v>
      </c>
      <c r="L1265" t="s">
        <v>211</v>
      </c>
      <c r="M1265" t="s">
        <v>212</v>
      </c>
      <c r="N1265" t="s">
        <v>213</v>
      </c>
      <c r="O1265" t="s">
        <v>214</v>
      </c>
      <c r="P1265" t="s">
        <v>72</v>
      </c>
      <c r="Q1265" t="s">
        <v>73</v>
      </c>
      <c r="R1265" s="10">
        <v>84029.91</v>
      </c>
      <c r="S1265" t="s">
        <v>98</v>
      </c>
      <c r="T1265">
        <v>8.8307764606651587E-5</v>
      </c>
      <c r="U1265" s="10">
        <v>1626.7494723131351</v>
      </c>
      <c r="V1265" s="10">
        <v>191.95643773294995</v>
      </c>
      <c r="W1265" s="10">
        <v>1434.7930345801851</v>
      </c>
      <c r="X1265" t="s">
        <v>22</v>
      </c>
    </row>
    <row r="1266" spans="1:24" x14ac:dyDescent="0.45">
      <c r="A1266" t="s">
        <v>59</v>
      </c>
      <c r="B1266" t="s">
        <v>60</v>
      </c>
      <c r="C1266" t="s">
        <v>91</v>
      </c>
      <c r="D1266" t="s">
        <v>92</v>
      </c>
      <c r="E1266" t="s">
        <v>63</v>
      </c>
      <c r="F1266" t="s">
        <v>77</v>
      </c>
      <c r="G1266" t="s">
        <v>78</v>
      </c>
      <c r="H1266" t="s">
        <v>295</v>
      </c>
      <c r="I1266" t="s">
        <v>24</v>
      </c>
      <c r="J1266" t="s">
        <v>80</v>
      </c>
      <c r="K1266" t="s">
        <v>81</v>
      </c>
      <c r="L1266" t="s">
        <v>193</v>
      </c>
      <c r="M1266" t="s">
        <v>194</v>
      </c>
      <c r="N1266" t="s">
        <v>195</v>
      </c>
      <c r="O1266" t="s">
        <v>196</v>
      </c>
      <c r="P1266" t="s">
        <v>72</v>
      </c>
      <c r="Q1266" t="s">
        <v>73</v>
      </c>
      <c r="R1266" s="10">
        <v>20114.32</v>
      </c>
      <c r="S1266" t="s">
        <v>98</v>
      </c>
      <c r="T1266">
        <v>2.1138314152459095E-5</v>
      </c>
      <c r="U1266" s="10">
        <v>389.39657850326796</v>
      </c>
      <c r="V1266" s="10">
        <v>45.948796263385624</v>
      </c>
      <c r="W1266" s="10">
        <v>343.44778223988237</v>
      </c>
      <c r="X1266" t="s">
        <v>22</v>
      </c>
    </row>
    <row r="1267" spans="1:24" x14ac:dyDescent="0.45">
      <c r="A1267" t="s">
        <v>59</v>
      </c>
      <c r="B1267" t="s">
        <v>60</v>
      </c>
      <c r="C1267" t="s">
        <v>146</v>
      </c>
      <c r="D1267" t="s">
        <v>147</v>
      </c>
      <c r="E1267" t="s">
        <v>63</v>
      </c>
      <c r="F1267" t="s">
        <v>77</v>
      </c>
      <c r="G1267" t="s">
        <v>78</v>
      </c>
      <c r="H1267" t="s">
        <v>295</v>
      </c>
      <c r="I1267" t="s">
        <v>24</v>
      </c>
      <c r="J1267" t="s">
        <v>80</v>
      </c>
      <c r="K1267" t="s">
        <v>81</v>
      </c>
      <c r="L1267" t="s">
        <v>94</v>
      </c>
      <c r="M1267" t="s">
        <v>95</v>
      </c>
      <c r="N1267" t="s">
        <v>96</v>
      </c>
      <c r="O1267" t="s">
        <v>97</v>
      </c>
      <c r="P1267" t="s">
        <v>72</v>
      </c>
      <c r="Q1267" t="s">
        <v>73</v>
      </c>
      <c r="R1267" s="10">
        <v>6658.51</v>
      </c>
      <c r="S1267" t="s">
        <v>98</v>
      </c>
      <c r="T1267">
        <v>6.9974861773746466E-6</v>
      </c>
      <c r="U1267" s="10">
        <v>128.90323967848749</v>
      </c>
      <c r="V1267" s="10">
        <v>15.210582282061525</v>
      </c>
      <c r="W1267" s="10">
        <v>113.69265739642597</v>
      </c>
      <c r="X1267" t="s">
        <v>22</v>
      </c>
    </row>
    <row r="1268" spans="1:24" x14ac:dyDescent="0.45">
      <c r="A1268" t="s">
        <v>59</v>
      </c>
      <c r="B1268" t="s">
        <v>60</v>
      </c>
      <c r="C1268" t="s">
        <v>75</v>
      </c>
      <c r="D1268" t="s">
        <v>76</v>
      </c>
      <c r="E1268" t="s">
        <v>63</v>
      </c>
      <c r="F1268" t="s">
        <v>77</v>
      </c>
      <c r="G1268" t="s">
        <v>78</v>
      </c>
      <c r="H1268" t="s">
        <v>295</v>
      </c>
      <c r="I1268" t="s">
        <v>24</v>
      </c>
      <c r="J1268" t="s">
        <v>80</v>
      </c>
      <c r="K1268" t="s">
        <v>81</v>
      </c>
      <c r="L1268" t="s">
        <v>162</v>
      </c>
      <c r="M1268" t="s">
        <v>163</v>
      </c>
      <c r="N1268" t="s">
        <v>176</v>
      </c>
      <c r="O1268" t="s">
        <v>177</v>
      </c>
      <c r="P1268" t="s">
        <v>72</v>
      </c>
      <c r="Q1268" t="s">
        <v>73</v>
      </c>
      <c r="R1268" s="10">
        <v>66283.44</v>
      </c>
      <c r="S1268" t="s">
        <v>98</v>
      </c>
      <c r="T1268">
        <v>6.9657844651257073E-5</v>
      </c>
      <c r="U1268" s="10">
        <v>1283.192508989946</v>
      </c>
      <c r="V1268" s="10">
        <v>151.41671606081363</v>
      </c>
      <c r="W1268" s="10">
        <v>1131.7757929291324</v>
      </c>
      <c r="X1268" t="s">
        <v>22</v>
      </c>
    </row>
    <row r="1269" spans="1:24" x14ac:dyDescent="0.45">
      <c r="A1269" t="s">
        <v>59</v>
      </c>
      <c r="B1269" t="s">
        <v>60</v>
      </c>
      <c r="C1269" t="s">
        <v>146</v>
      </c>
      <c r="D1269" t="s">
        <v>147</v>
      </c>
      <c r="E1269" t="s">
        <v>63</v>
      </c>
      <c r="F1269" t="s">
        <v>77</v>
      </c>
      <c r="G1269" t="s">
        <v>78</v>
      </c>
      <c r="H1269" t="s">
        <v>295</v>
      </c>
      <c r="I1269" t="s">
        <v>24</v>
      </c>
      <c r="J1269" t="s">
        <v>80</v>
      </c>
      <c r="K1269" t="s">
        <v>81</v>
      </c>
      <c r="L1269" t="s">
        <v>82</v>
      </c>
      <c r="M1269" t="s">
        <v>83</v>
      </c>
      <c r="N1269" t="s">
        <v>102</v>
      </c>
      <c r="O1269" t="s">
        <v>103</v>
      </c>
      <c r="P1269" t="s">
        <v>72</v>
      </c>
      <c r="Q1269" t="s">
        <v>73</v>
      </c>
      <c r="R1269" s="10">
        <v>96462.77</v>
      </c>
      <c r="S1269" t="s">
        <v>98</v>
      </c>
      <c r="T1269">
        <v>1.0137356551334605E-4</v>
      </c>
      <c r="U1269" s="10">
        <v>1867.439346244252</v>
      </c>
      <c r="V1269" s="10">
        <v>220.35784285682175</v>
      </c>
      <c r="W1269" s="10">
        <v>1647.0815033874303</v>
      </c>
      <c r="X1269" t="s">
        <v>22</v>
      </c>
    </row>
    <row r="1270" spans="1:24" x14ac:dyDescent="0.45">
      <c r="A1270" t="s">
        <v>59</v>
      </c>
      <c r="B1270" t="s">
        <v>60</v>
      </c>
      <c r="C1270" t="s">
        <v>86</v>
      </c>
      <c r="D1270" t="s">
        <v>87</v>
      </c>
      <c r="E1270" t="s">
        <v>63</v>
      </c>
      <c r="F1270" t="s">
        <v>77</v>
      </c>
      <c r="G1270" t="s">
        <v>78</v>
      </c>
      <c r="H1270" t="s">
        <v>295</v>
      </c>
      <c r="I1270" t="s">
        <v>24</v>
      </c>
      <c r="J1270" t="s">
        <v>80</v>
      </c>
      <c r="K1270" t="s">
        <v>81</v>
      </c>
      <c r="L1270" t="s">
        <v>94</v>
      </c>
      <c r="M1270" t="s">
        <v>95</v>
      </c>
      <c r="N1270" t="s">
        <v>96</v>
      </c>
      <c r="O1270" t="s">
        <v>97</v>
      </c>
      <c r="P1270" t="s">
        <v>72</v>
      </c>
      <c r="Q1270" t="s">
        <v>73</v>
      </c>
      <c r="R1270" s="10">
        <v>241151.74</v>
      </c>
      <c r="S1270" t="s">
        <v>98</v>
      </c>
      <c r="T1270">
        <v>2.5342846482168601E-4</v>
      </c>
      <c r="U1270" s="10">
        <v>4668.4979883043343</v>
      </c>
      <c r="V1270" s="10">
        <v>550.88276261991143</v>
      </c>
      <c r="W1270" s="10">
        <v>4117.6152256844225</v>
      </c>
      <c r="X1270" t="s">
        <v>22</v>
      </c>
    </row>
    <row r="1271" spans="1:24" x14ac:dyDescent="0.45">
      <c r="A1271" t="s">
        <v>59</v>
      </c>
      <c r="B1271" t="s">
        <v>60</v>
      </c>
      <c r="C1271" t="s">
        <v>146</v>
      </c>
      <c r="D1271" t="s">
        <v>147</v>
      </c>
      <c r="E1271" t="s">
        <v>63</v>
      </c>
      <c r="F1271" t="s">
        <v>77</v>
      </c>
      <c r="G1271" t="s">
        <v>78</v>
      </c>
      <c r="H1271" t="s">
        <v>295</v>
      </c>
      <c r="I1271" t="s">
        <v>24</v>
      </c>
      <c r="J1271" t="s">
        <v>80</v>
      </c>
      <c r="K1271" t="s">
        <v>81</v>
      </c>
      <c r="L1271" t="s">
        <v>112</v>
      </c>
      <c r="M1271" t="s">
        <v>113</v>
      </c>
      <c r="N1271" t="s">
        <v>114</v>
      </c>
      <c r="O1271" t="s">
        <v>115</v>
      </c>
      <c r="P1271" t="s">
        <v>72</v>
      </c>
      <c r="Q1271" t="s">
        <v>73</v>
      </c>
      <c r="R1271" s="10">
        <v>4531.2</v>
      </c>
      <c r="S1271" t="s">
        <v>98</v>
      </c>
      <c r="T1271">
        <v>4.7618775622353945E-6</v>
      </c>
      <c r="U1271" s="10">
        <v>87.720279706895752</v>
      </c>
      <c r="V1271" s="10">
        <v>10.350993005413699</v>
      </c>
      <c r="W1271" s="10">
        <v>77.369286701482054</v>
      </c>
      <c r="X1271" t="s">
        <v>22</v>
      </c>
    </row>
    <row r="1272" spans="1:24" x14ac:dyDescent="0.45">
      <c r="A1272" t="s">
        <v>59</v>
      </c>
      <c r="B1272" t="s">
        <v>60</v>
      </c>
      <c r="C1272" t="s">
        <v>136</v>
      </c>
      <c r="D1272" t="s">
        <v>137</v>
      </c>
      <c r="E1272" t="s">
        <v>63</v>
      </c>
      <c r="F1272" t="s">
        <v>77</v>
      </c>
      <c r="G1272" t="s">
        <v>78</v>
      </c>
      <c r="H1272" t="s">
        <v>295</v>
      </c>
      <c r="I1272" t="s">
        <v>24</v>
      </c>
      <c r="J1272" t="s">
        <v>80</v>
      </c>
      <c r="K1272" t="s">
        <v>81</v>
      </c>
      <c r="L1272" t="s">
        <v>94</v>
      </c>
      <c r="M1272" t="s">
        <v>95</v>
      </c>
      <c r="N1272" t="s">
        <v>96</v>
      </c>
      <c r="O1272" t="s">
        <v>97</v>
      </c>
      <c r="P1272" t="s">
        <v>72</v>
      </c>
      <c r="Q1272" t="s">
        <v>73</v>
      </c>
      <c r="R1272" s="10">
        <v>5649.4400000000005</v>
      </c>
      <c r="S1272" t="s">
        <v>98</v>
      </c>
      <c r="T1272">
        <v>5.9370457219268914E-6</v>
      </c>
      <c r="U1272" s="10">
        <v>109.36848009077623</v>
      </c>
      <c r="V1272" s="10">
        <v>12.905480650711596</v>
      </c>
      <c r="W1272" s="10">
        <v>96.462999440064635</v>
      </c>
      <c r="X1272" t="s">
        <v>22</v>
      </c>
    </row>
    <row r="1273" spans="1:24" x14ac:dyDescent="0.45">
      <c r="A1273" t="s">
        <v>59</v>
      </c>
      <c r="B1273" t="s">
        <v>60</v>
      </c>
      <c r="C1273" t="s">
        <v>86</v>
      </c>
      <c r="D1273" t="s">
        <v>87</v>
      </c>
      <c r="E1273" t="s">
        <v>63</v>
      </c>
      <c r="F1273" t="s">
        <v>77</v>
      </c>
      <c r="G1273" t="s">
        <v>78</v>
      </c>
      <c r="H1273" t="s">
        <v>295</v>
      </c>
      <c r="I1273" t="s">
        <v>24</v>
      </c>
      <c r="J1273" t="s">
        <v>80</v>
      </c>
      <c r="K1273" t="s">
        <v>81</v>
      </c>
      <c r="L1273" t="s">
        <v>112</v>
      </c>
      <c r="M1273" t="s">
        <v>113</v>
      </c>
      <c r="N1273" t="s">
        <v>188</v>
      </c>
      <c r="O1273" t="s">
        <v>189</v>
      </c>
      <c r="P1273" t="s">
        <v>72</v>
      </c>
      <c r="Q1273" t="s">
        <v>73</v>
      </c>
      <c r="R1273" s="10">
        <v>17622</v>
      </c>
      <c r="S1273" t="s">
        <v>98</v>
      </c>
      <c r="T1273">
        <v>1.8519113347835482E-5</v>
      </c>
      <c r="U1273" s="10">
        <v>341.1473271969715</v>
      </c>
      <c r="V1273" s="10">
        <v>40.25538460924264</v>
      </c>
      <c r="W1273" s="10">
        <v>300.89194258772886</v>
      </c>
      <c r="X1273" t="s">
        <v>22</v>
      </c>
    </row>
    <row r="1274" spans="1:24" x14ac:dyDescent="0.45">
      <c r="A1274" t="s">
        <v>59</v>
      </c>
      <c r="B1274" t="s">
        <v>60</v>
      </c>
      <c r="C1274" t="s">
        <v>75</v>
      </c>
      <c r="D1274" t="s">
        <v>76</v>
      </c>
      <c r="E1274" t="s">
        <v>63</v>
      </c>
      <c r="F1274" t="s">
        <v>77</v>
      </c>
      <c r="G1274" t="s">
        <v>78</v>
      </c>
      <c r="H1274" t="s">
        <v>295</v>
      </c>
      <c r="I1274" t="s">
        <v>24</v>
      </c>
      <c r="J1274" t="s">
        <v>80</v>
      </c>
      <c r="K1274" t="s">
        <v>81</v>
      </c>
      <c r="L1274" t="s">
        <v>162</v>
      </c>
      <c r="M1274" t="s">
        <v>163</v>
      </c>
      <c r="N1274" t="s">
        <v>245</v>
      </c>
      <c r="O1274" t="s">
        <v>246</v>
      </c>
      <c r="P1274" t="s">
        <v>72</v>
      </c>
      <c r="Q1274" t="s">
        <v>73</v>
      </c>
      <c r="R1274" s="10">
        <v>109981.90000000001</v>
      </c>
      <c r="S1274" t="s">
        <v>98</v>
      </c>
      <c r="T1274">
        <v>1.1558093702816406E-4</v>
      </c>
      <c r="U1274" s="10">
        <v>2129.1585078336511</v>
      </c>
      <c r="V1274" s="10">
        <v>251.24070392437085</v>
      </c>
      <c r="W1274" s="10">
        <v>1877.9178039092803</v>
      </c>
      <c r="X1274" t="s">
        <v>22</v>
      </c>
    </row>
    <row r="1275" spans="1:24" x14ac:dyDescent="0.45">
      <c r="A1275" t="s">
        <v>59</v>
      </c>
      <c r="B1275" t="s">
        <v>60</v>
      </c>
      <c r="C1275" t="s">
        <v>124</v>
      </c>
      <c r="D1275" t="s">
        <v>125</v>
      </c>
      <c r="E1275" t="s">
        <v>63</v>
      </c>
      <c r="F1275" t="s">
        <v>77</v>
      </c>
      <c r="G1275" t="s">
        <v>78</v>
      </c>
      <c r="H1275" t="s">
        <v>295</v>
      </c>
      <c r="I1275" t="s">
        <v>24</v>
      </c>
      <c r="J1275" t="s">
        <v>80</v>
      </c>
      <c r="K1275" t="s">
        <v>81</v>
      </c>
      <c r="L1275" t="s">
        <v>112</v>
      </c>
      <c r="M1275" t="s">
        <v>113</v>
      </c>
      <c r="N1275" t="s">
        <v>114</v>
      </c>
      <c r="O1275" t="s">
        <v>115</v>
      </c>
      <c r="P1275" t="s">
        <v>72</v>
      </c>
      <c r="Q1275" t="s">
        <v>73</v>
      </c>
      <c r="R1275" s="10">
        <v>1037.1200000000001</v>
      </c>
      <c r="S1275" t="s">
        <v>98</v>
      </c>
      <c r="T1275">
        <v>1.0899184448591044E-6</v>
      </c>
      <c r="U1275" s="10">
        <v>20.077784359466754</v>
      </c>
      <c r="V1275" s="10">
        <v>2.3691785544170774</v>
      </c>
      <c r="W1275" s="10">
        <v>17.708605805049679</v>
      </c>
      <c r="X1275" t="s">
        <v>22</v>
      </c>
    </row>
    <row r="1276" spans="1:24" x14ac:dyDescent="0.45">
      <c r="A1276" t="s">
        <v>59</v>
      </c>
      <c r="B1276" t="s">
        <v>60</v>
      </c>
      <c r="C1276" t="s">
        <v>91</v>
      </c>
      <c r="D1276" t="s">
        <v>92</v>
      </c>
      <c r="E1276" t="s">
        <v>63</v>
      </c>
      <c r="F1276" t="s">
        <v>77</v>
      </c>
      <c r="G1276" t="s">
        <v>78</v>
      </c>
      <c r="H1276" t="s">
        <v>295</v>
      </c>
      <c r="I1276" t="s">
        <v>24</v>
      </c>
      <c r="J1276" t="s">
        <v>80</v>
      </c>
      <c r="K1276" t="s">
        <v>81</v>
      </c>
      <c r="L1276" t="s">
        <v>68</v>
      </c>
      <c r="M1276" t="s">
        <v>69</v>
      </c>
      <c r="N1276" t="s">
        <v>118</v>
      </c>
      <c r="O1276" t="s">
        <v>119</v>
      </c>
      <c r="P1276" t="s">
        <v>72</v>
      </c>
      <c r="Q1276" t="s">
        <v>73</v>
      </c>
      <c r="R1276" s="10">
        <v>65043.98</v>
      </c>
      <c r="S1276" t="s">
        <v>98</v>
      </c>
      <c r="T1276">
        <v>6.8355285337325171E-5</v>
      </c>
      <c r="U1276" s="10">
        <v>1259.1975897885184</v>
      </c>
      <c r="V1276" s="10">
        <v>148.58531559504519</v>
      </c>
      <c r="W1276" s="10">
        <v>1110.6122741934732</v>
      </c>
      <c r="X1276" t="s">
        <v>22</v>
      </c>
    </row>
    <row r="1277" spans="1:24" x14ac:dyDescent="0.45">
      <c r="A1277" t="s">
        <v>59</v>
      </c>
      <c r="B1277" t="s">
        <v>60</v>
      </c>
      <c r="C1277" t="s">
        <v>146</v>
      </c>
      <c r="D1277" t="s">
        <v>147</v>
      </c>
      <c r="E1277" t="s">
        <v>63</v>
      </c>
      <c r="F1277" t="s">
        <v>77</v>
      </c>
      <c r="G1277" t="s">
        <v>78</v>
      </c>
      <c r="H1277" t="s">
        <v>295</v>
      </c>
      <c r="I1277" t="s">
        <v>24</v>
      </c>
      <c r="J1277" t="s">
        <v>80</v>
      </c>
      <c r="K1277" t="s">
        <v>81</v>
      </c>
      <c r="L1277" t="s">
        <v>82</v>
      </c>
      <c r="M1277" t="s">
        <v>83</v>
      </c>
      <c r="N1277" t="s">
        <v>184</v>
      </c>
      <c r="O1277" t="s">
        <v>185</v>
      </c>
      <c r="P1277" t="s">
        <v>72</v>
      </c>
      <c r="Q1277" t="s">
        <v>73</v>
      </c>
      <c r="R1277" s="10">
        <v>661.56000000000006</v>
      </c>
      <c r="S1277" t="s">
        <v>98</v>
      </c>
      <c r="T1277">
        <v>6.9523916844819215E-7</v>
      </c>
      <c r="U1277" s="10">
        <v>12.807253761231896</v>
      </c>
      <c r="V1277" s="10">
        <v>1.5112559438253639</v>
      </c>
      <c r="W1277" s="10">
        <v>11.295997817406533</v>
      </c>
      <c r="X1277" t="s">
        <v>22</v>
      </c>
    </row>
    <row r="1278" spans="1:24" x14ac:dyDescent="0.45">
      <c r="A1278" t="s">
        <v>59</v>
      </c>
      <c r="B1278" t="s">
        <v>60</v>
      </c>
      <c r="C1278" t="s">
        <v>150</v>
      </c>
      <c r="D1278" t="s">
        <v>151</v>
      </c>
      <c r="E1278" t="s">
        <v>63</v>
      </c>
      <c r="F1278" t="s">
        <v>77</v>
      </c>
      <c r="G1278" t="s">
        <v>78</v>
      </c>
      <c r="H1278" t="s">
        <v>295</v>
      </c>
      <c r="I1278" t="s">
        <v>24</v>
      </c>
      <c r="J1278" t="s">
        <v>80</v>
      </c>
      <c r="K1278" t="s">
        <v>81</v>
      </c>
      <c r="L1278" t="s">
        <v>162</v>
      </c>
      <c r="M1278" t="s">
        <v>163</v>
      </c>
      <c r="N1278" t="s">
        <v>164</v>
      </c>
      <c r="O1278" t="s">
        <v>165</v>
      </c>
      <c r="P1278" t="s">
        <v>72</v>
      </c>
      <c r="Q1278" t="s">
        <v>73</v>
      </c>
      <c r="R1278" s="10">
        <v>60254.71</v>
      </c>
      <c r="S1278" t="s">
        <v>98</v>
      </c>
      <c r="T1278">
        <v>6.3322199763418224E-5</v>
      </c>
      <c r="U1278" s="10">
        <v>1166.4812885897531</v>
      </c>
      <c r="V1278" s="10">
        <v>137.64479205359089</v>
      </c>
      <c r="W1278" s="10">
        <v>1028.8364965361623</v>
      </c>
      <c r="X1278" t="s">
        <v>22</v>
      </c>
    </row>
    <row r="1279" spans="1:24" x14ac:dyDescent="0.45">
      <c r="A1279" t="s">
        <v>59</v>
      </c>
      <c r="B1279" t="s">
        <v>60</v>
      </c>
      <c r="C1279" t="s">
        <v>86</v>
      </c>
      <c r="D1279" t="s">
        <v>87</v>
      </c>
      <c r="E1279" t="s">
        <v>63</v>
      </c>
      <c r="F1279" t="s">
        <v>77</v>
      </c>
      <c r="G1279" t="s">
        <v>78</v>
      </c>
      <c r="H1279" t="s">
        <v>295</v>
      </c>
      <c r="I1279" t="s">
        <v>24</v>
      </c>
      <c r="J1279" t="s">
        <v>80</v>
      </c>
      <c r="K1279" t="s">
        <v>81</v>
      </c>
      <c r="L1279" t="s">
        <v>68</v>
      </c>
      <c r="M1279" t="s">
        <v>69</v>
      </c>
      <c r="N1279" t="s">
        <v>122</v>
      </c>
      <c r="O1279" t="s">
        <v>123</v>
      </c>
      <c r="P1279" t="s">
        <v>72</v>
      </c>
      <c r="Q1279" t="s">
        <v>73</v>
      </c>
      <c r="R1279" s="10">
        <v>16863.62</v>
      </c>
      <c r="S1279" t="s">
        <v>98</v>
      </c>
      <c r="T1279">
        <v>1.7722125197754247E-5</v>
      </c>
      <c r="U1279" s="10">
        <v>326.46571841251796</v>
      </c>
      <c r="V1279" s="10">
        <v>38.522954772677124</v>
      </c>
      <c r="W1279" s="10">
        <v>287.94276363984085</v>
      </c>
      <c r="X1279" t="s">
        <v>22</v>
      </c>
    </row>
    <row r="1280" spans="1:24" x14ac:dyDescent="0.45">
      <c r="A1280" t="s">
        <v>59</v>
      </c>
      <c r="B1280" t="s">
        <v>60</v>
      </c>
      <c r="C1280" t="s">
        <v>110</v>
      </c>
      <c r="D1280" t="s">
        <v>111</v>
      </c>
      <c r="E1280" t="s">
        <v>63</v>
      </c>
      <c r="F1280" t="s">
        <v>77</v>
      </c>
      <c r="G1280" t="s">
        <v>78</v>
      </c>
      <c r="H1280" t="s">
        <v>295</v>
      </c>
      <c r="I1280" t="s">
        <v>24</v>
      </c>
      <c r="J1280" t="s">
        <v>80</v>
      </c>
      <c r="K1280" t="s">
        <v>81</v>
      </c>
      <c r="L1280" t="s">
        <v>112</v>
      </c>
      <c r="M1280" t="s">
        <v>113</v>
      </c>
      <c r="N1280" t="s">
        <v>114</v>
      </c>
      <c r="O1280" t="s">
        <v>115</v>
      </c>
      <c r="P1280" t="s">
        <v>72</v>
      </c>
      <c r="Q1280" t="s">
        <v>73</v>
      </c>
      <c r="R1280" s="10">
        <v>25852.760000000002</v>
      </c>
      <c r="S1280" t="s">
        <v>98</v>
      </c>
      <c r="T1280">
        <v>2.7168890749880107E-5</v>
      </c>
      <c r="U1280" s="10">
        <v>500.4880248930188</v>
      </c>
      <c r="V1280" s="10">
        <v>59.057586937376222</v>
      </c>
      <c r="W1280" s="10">
        <v>441.43043795564256</v>
      </c>
      <c r="X1280" t="s">
        <v>22</v>
      </c>
    </row>
    <row r="1281" spans="1:24" x14ac:dyDescent="0.45">
      <c r="A1281" t="s">
        <v>59</v>
      </c>
      <c r="B1281" t="s">
        <v>60</v>
      </c>
      <c r="C1281" t="s">
        <v>146</v>
      </c>
      <c r="D1281" t="s">
        <v>147</v>
      </c>
      <c r="E1281" t="s">
        <v>63</v>
      </c>
      <c r="F1281" t="s">
        <v>77</v>
      </c>
      <c r="G1281" t="s">
        <v>78</v>
      </c>
      <c r="H1281" t="s">
        <v>295</v>
      </c>
      <c r="I1281" t="s">
        <v>24</v>
      </c>
      <c r="J1281" t="s">
        <v>80</v>
      </c>
      <c r="K1281" t="s">
        <v>81</v>
      </c>
      <c r="L1281" t="s">
        <v>68</v>
      </c>
      <c r="M1281" t="s">
        <v>69</v>
      </c>
      <c r="N1281" t="s">
        <v>130</v>
      </c>
      <c r="O1281" t="s">
        <v>131</v>
      </c>
      <c r="P1281" t="s">
        <v>72</v>
      </c>
      <c r="Q1281" t="s">
        <v>73</v>
      </c>
      <c r="R1281" s="10">
        <v>66.92</v>
      </c>
      <c r="S1281" t="s">
        <v>98</v>
      </c>
      <c r="T1281">
        <v>7.0326811101869841E-8</v>
      </c>
      <c r="U1281" s="10">
        <v>1.295515783453713</v>
      </c>
      <c r="V1281" s="10">
        <v>0.15287086244753814</v>
      </c>
      <c r="W1281" s="10">
        <v>1.1426449210061749</v>
      </c>
      <c r="X1281" t="s">
        <v>22</v>
      </c>
    </row>
    <row r="1282" spans="1:24" x14ac:dyDescent="0.45">
      <c r="A1282" t="s">
        <v>59</v>
      </c>
      <c r="B1282" t="s">
        <v>60</v>
      </c>
      <c r="C1282" t="s">
        <v>136</v>
      </c>
      <c r="D1282" t="s">
        <v>137</v>
      </c>
      <c r="E1282" t="s">
        <v>63</v>
      </c>
      <c r="F1282" t="s">
        <v>77</v>
      </c>
      <c r="G1282" t="s">
        <v>78</v>
      </c>
      <c r="H1282" t="s">
        <v>295</v>
      </c>
      <c r="I1282" t="s">
        <v>24</v>
      </c>
      <c r="J1282" t="s">
        <v>80</v>
      </c>
      <c r="K1282" t="s">
        <v>81</v>
      </c>
      <c r="L1282" t="s">
        <v>94</v>
      </c>
      <c r="M1282" t="s">
        <v>95</v>
      </c>
      <c r="N1282" t="s">
        <v>132</v>
      </c>
      <c r="O1282" t="s">
        <v>133</v>
      </c>
      <c r="P1282" t="s">
        <v>72</v>
      </c>
      <c r="Q1282" t="s">
        <v>73</v>
      </c>
      <c r="R1282" s="10">
        <v>34274.47</v>
      </c>
      <c r="S1282" t="s">
        <v>98</v>
      </c>
      <c r="T1282">
        <v>3.6019339170751714E-5</v>
      </c>
      <c r="U1282" s="10">
        <v>663.52535646310196</v>
      </c>
      <c r="V1282" s="10">
        <v>78.295992062646036</v>
      </c>
      <c r="W1282" s="10">
        <v>585.22936440045589</v>
      </c>
      <c r="X1282" t="s">
        <v>22</v>
      </c>
    </row>
    <row r="1283" spans="1:24" x14ac:dyDescent="0.45">
      <c r="A1283" t="s">
        <v>59</v>
      </c>
      <c r="B1283" t="s">
        <v>60</v>
      </c>
      <c r="C1283" t="s">
        <v>138</v>
      </c>
      <c r="D1283" t="s">
        <v>139</v>
      </c>
      <c r="E1283" t="s">
        <v>63</v>
      </c>
      <c r="F1283" t="s">
        <v>77</v>
      </c>
      <c r="G1283" t="s">
        <v>78</v>
      </c>
      <c r="H1283" t="s">
        <v>295</v>
      </c>
      <c r="I1283" t="s">
        <v>24</v>
      </c>
      <c r="J1283" t="s">
        <v>80</v>
      </c>
      <c r="K1283" t="s">
        <v>81</v>
      </c>
      <c r="L1283" t="s">
        <v>112</v>
      </c>
      <c r="M1283" t="s">
        <v>113</v>
      </c>
      <c r="N1283" t="s">
        <v>114</v>
      </c>
      <c r="O1283" t="s">
        <v>115</v>
      </c>
      <c r="P1283" t="s">
        <v>72</v>
      </c>
      <c r="Q1283" t="s">
        <v>73</v>
      </c>
      <c r="R1283" s="10">
        <v>2984.73</v>
      </c>
      <c r="S1283" t="s">
        <v>98</v>
      </c>
      <c r="T1283">
        <v>3.13667876419731E-6</v>
      </c>
      <c r="U1283" s="10">
        <v>57.781901140881665</v>
      </c>
      <c r="V1283" s="10">
        <v>6.818264334624037</v>
      </c>
      <c r="W1283" s="10">
        <v>50.963636806257632</v>
      </c>
      <c r="X1283" t="s">
        <v>22</v>
      </c>
    </row>
    <row r="1284" spans="1:24" x14ac:dyDescent="0.45">
      <c r="A1284" t="s">
        <v>59</v>
      </c>
      <c r="B1284" t="s">
        <v>60</v>
      </c>
      <c r="C1284" t="s">
        <v>146</v>
      </c>
      <c r="D1284" t="s">
        <v>147</v>
      </c>
      <c r="E1284" t="s">
        <v>63</v>
      </c>
      <c r="F1284" t="s">
        <v>77</v>
      </c>
      <c r="G1284" t="s">
        <v>78</v>
      </c>
      <c r="H1284" t="s">
        <v>295</v>
      </c>
      <c r="I1284" t="s">
        <v>24</v>
      </c>
      <c r="J1284" t="s">
        <v>80</v>
      </c>
      <c r="K1284" t="s">
        <v>81</v>
      </c>
      <c r="L1284" t="s">
        <v>68</v>
      </c>
      <c r="M1284" t="s">
        <v>69</v>
      </c>
      <c r="N1284" t="s">
        <v>156</v>
      </c>
      <c r="O1284" t="s">
        <v>157</v>
      </c>
      <c r="P1284" t="s">
        <v>72</v>
      </c>
      <c r="Q1284" t="s">
        <v>73</v>
      </c>
      <c r="R1284" s="10">
        <v>5523.55</v>
      </c>
      <c r="S1284" t="s">
        <v>98</v>
      </c>
      <c r="T1284">
        <v>5.8047468239948171E-6</v>
      </c>
      <c r="U1284" s="10">
        <v>106.93135394046259</v>
      </c>
      <c r="V1284" s="10">
        <v>12.617899764974586</v>
      </c>
      <c r="W1284" s="10">
        <v>94.313454175488005</v>
      </c>
      <c r="X1284" t="s">
        <v>22</v>
      </c>
    </row>
    <row r="1285" spans="1:24" x14ac:dyDescent="0.45">
      <c r="A1285" t="s">
        <v>59</v>
      </c>
      <c r="B1285" t="s">
        <v>60</v>
      </c>
      <c r="C1285" t="s">
        <v>172</v>
      </c>
      <c r="D1285" t="s">
        <v>173</v>
      </c>
      <c r="E1285" t="s">
        <v>63</v>
      </c>
      <c r="F1285" t="s">
        <v>77</v>
      </c>
      <c r="G1285" t="s">
        <v>78</v>
      </c>
      <c r="H1285" t="s">
        <v>295</v>
      </c>
      <c r="I1285" t="s">
        <v>24</v>
      </c>
      <c r="J1285" t="s">
        <v>80</v>
      </c>
      <c r="K1285" t="s">
        <v>81</v>
      </c>
      <c r="L1285" t="s">
        <v>193</v>
      </c>
      <c r="M1285" t="s">
        <v>194</v>
      </c>
      <c r="N1285" t="s">
        <v>195</v>
      </c>
      <c r="O1285" t="s">
        <v>196</v>
      </c>
      <c r="P1285" t="s">
        <v>72</v>
      </c>
      <c r="Q1285" t="s">
        <v>73</v>
      </c>
      <c r="R1285" s="10">
        <v>361.52</v>
      </c>
      <c r="S1285" t="s">
        <v>98</v>
      </c>
      <c r="T1285">
        <v>3.7992451807453652E-7</v>
      </c>
      <c r="U1285" s="10">
        <v>6.9987278247786362</v>
      </c>
      <c r="V1285" s="10">
        <v>0.8258498833238791</v>
      </c>
      <c r="W1285" s="10">
        <v>6.1728779414547574</v>
      </c>
      <c r="X1285" t="s">
        <v>22</v>
      </c>
    </row>
    <row r="1286" spans="1:24" x14ac:dyDescent="0.45">
      <c r="A1286" t="s">
        <v>59</v>
      </c>
      <c r="B1286" t="s">
        <v>60</v>
      </c>
      <c r="C1286" t="s">
        <v>154</v>
      </c>
      <c r="D1286" t="s">
        <v>155</v>
      </c>
      <c r="E1286" t="s">
        <v>63</v>
      </c>
      <c r="F1286" t="s">
        <v>77</v>
      </c>
      <c r="G1286" t="s">
        <v>78</v>
      </c>
      <c r="H1286" t="s">
        <v>295</v>
      </c>
      <c r="I1286" t="s">
        <v>24</v>
      </c>
      <c r="J1286" t="s">
        <v>80</v>
      </c>
      <c r="K1286" t="s">
        <v>81</v>
      </c>
      <c r="L1286" t="s">
        <v>204</v>
      </c>
      <c r="M1286" t="s">
        <v>205</v>
      </c>
      <c r="N1286" t="s">
        <v>206</v>
      </c>
      <c r="O1286" t="s">
        <v>207</v>
      </c>
      <c r="P1286" t="s">
        <v>72</v>
      </c>
      <c r="Q1286" t="s">
        <v>73</v>
      </c>
      <c r="R1286" s="10">
        <v>40722.720000000001</v>
      </c>
      <c r="S1286" t="s">
        <v>98</v>
      </c>
      <c r="T1286">
        <v>4.2795861282043291E-5</v>
      </c>
      <c r="U1286" s="10">
        <v>788.35813665819171</v>
      </c>
      <c r="V1286" s="10">
        <v>93.026260125666624</v>
      </c>
      <c r="W1286" s="10">
        <v>695.33187653252514</v>
      </c>
      <c r="X1286" t="s">
        <v>22</v>
      </c>
    </row>
    <row r="1287" spans="1:24" x14ac:dyDescent="0.45">
      <c r="A1287" t="s">
        <v>59</v>
      </c>
      <c r="B1287" t="s">
        <v>60</v>
      </c>
      <c r="C1287" t="s">
        <v>168</v>
      </c>
      <c r="D1287" t="s">
        <v>169</v>
      </c>
      <c r="E1287" t="s">
        <v>63</v>
      </c>
      <c r="F1287" t="s">
        <v>77</v>
      </c>
      <c r="G1287" t="s">
        <v>78</v>
      </c>
      <c r="H1287" t="s">
        <v>296</v>
      </c>
      <c r="I1287" t="s">
        <v>16</v>
      </c>
      <c r="J1287" t="s">
        <v>80</v>
      </c>
      <c r="K1287" t="s">
        <v>81</v>
      </c>
      <c r="L1287" t="s">
        <v>204</v>
      </c>
      <c r="M1287" t="s">
        <v>205</v>
      </c>
      <c r="N1287" t="s">
        <v>206</v>
      </c>
      <c r="O1287" t="s">
        <v>207</v>
      </c>
      <c r="P1287" t="s">
        <v>72</v>
      </c>
      <c r="Q1287" t="s">
        <v>73</v>
      </c>
      <c r="R1287" s="10">
        <v>327734.55</v>
      </c>
      <c r="S1287" t="s">
        <v>98</v>
      </c>
      <c r="T1287">
        <v>3.4441909428282005E-4</v>
      </c>
      <c r="U1287" s="10">
        <v>6344.6694905573831</v>
      </c>
      <c r="V1287" s="10">
        <v>748.67099988577127</v>
      </c>
      <c r="W1287" s="10">
        <v>5595.9984906716118</v>
      </c>
      <c r="X1287" t="s">
        <v>15</v>
      </c>
    </row>
    <row r="1288" spans="1:24" x14ac:dyDescent="0.45">
      <c r="A1288" t="s">
        <v>59</v>
      </c>
      <c r="B1288" t="s">
        <v>60</v>
      </c>
      <c r="C1288" t="s">
        <v>116</v>
      </c>
      <c r="D1288" t="s">
        <v>117</v>
      </c>
      <c r="E1288" t="s">
        <v>63</v>
      </c>
      <c r="F1288" t="s">
        <v>77</v>
      </c>
      <c r="G1288" t="s">
        <v>78</v>
      </c>
      <c r="H1288" t="s">
        <v>296</v>
      </c>
      <c r="I1288" t="s">
        <v>16</v>
      </c>
      <c r="J1288" t="s">
        <v>80</v>
      </c>
      <c r="K1288" t="s">
        <v>81</v>
      </c>
      <c r="L1288" t="s">
        <v>204</v>
      </c>
      <c r="M1288" t="s">
        <v>205</v>
      </c>
      <c r="N1288" t="s">
        <v>206</v>
      </c>
      <c r="O1288" t="s">
        <v>207</v>
      </c>
      <c r="P1288" t="s">
        <v>72</v>
      </c>
      <c r="Q1288" t="s">
        <v>73</v>
      </c>
      <c r="R1288" s="10">
        <v>317630.35000000003</v>
      </c>
      <c r="S1288" t="s">
        <v>98</v>
      </c>
      <c r="T1288">
        <v>3.3380050246071137E-4</v>
      </c>
      <c r="U1288" s="10">
        <v>6149.0605458596401</v>
      </c>
      <c r="V1288" s="10">
        <v>725.58914441143759</v>
      </c>
      <c r="W1288" s="10">
        <v>5423.4714014482024</v>
      </c>
      <c r="X1288" t="s">
        <v>15</v>
      </c>
    </row>
    <row r="1289" spans="1:24" x14ac:dyDescent="0.45">
      <c r="A1289" t="s">
        <v>59</v>
      </c>
      <c r="B1289" t="s">
        <v>60</v>
      </c>
      <c r="C1289" t="s">
        <v>136</v>
      </c>
      <c r="D1289" t="s">
        <v>137</v>
      </c>
      <c r="E1289" t="s">
        <v>63</v>
      </c>
      <c r="F1289" t="s">
        <v>77</v>
      </c>
      <c r="G1289" t="s">
        <v>78</v>
      </c>
      <c r="H1289" t="s">
        <v>296</v>
      </c>
      <c r="I1289" t="s">
        <v>16</v>
      </c>
      <c r="J1289" t="s">
        <v>80</v>
      </c>
      <c r="K1289" t="s">
        <v>81</v>
      </c>
      <c r="L1289" t="s">
        <v>204</v>
      </c>
      <c r="M1289" t="s">
        <v>205</v>
      </c>
      <c r="N1289" t="s">
        <v>206</v>
      </c>
      <c r="O1289" t="s">
        <v>207</v>
      </c>
      <c r="P1289" t="s">
        <v>72</v>
      </c>
      <c r="Q1289" t="s">
        <v>73</v>
      </c>
      <c r="R1289" s="10">
        <v>336233.61</v>
      </c>
      <c r="S1289" t="s">
        <v>98</v>
      </c>
      <c r="T1289">
        <v>3.5335083049267446E-4</v>
      </c>
      <c r="U1289" s="10">
        <v>6509.204254073823</v>
      </c>
      <c r="V1289" s="10">
        <v>768.08610198071119</v>
      </c>
      <c r="W1289" s="10">
        <v>5741.1181520931123</v>
      </c>
      <c r="X1289" t="s">
        <v>15</v>
      </c>
    </row>
    <row r="1290" spans="1:24" x14ac:dyDescent="0.45">
      <c r="A1290" t="s">
        <v>59</v>
      </c>
      <c r="B1290" t="s">
        <v>60</v>
      </c>
      <c r="C1290" t="s">
        <v>138</v>
      </c>
      <c r="D1290" t="s">
        <v>139</v>
      </c>
      <c r="E1290" t="s">
        <v>63</v>
      </c>
      <c r="F1290" t="s">
        <v>77</v>
      </c>
      <c r="G1290" t="s">
        <v>78</v>
      </c>
      <c r="H1290" t="s">
        <v>296</v>
      </c>
      <c r="I1290" t="s">
        <v>16</v>
      </c>
      <c r="J1290" t="s">
        <v>80</v>
      </c>
      <c r="K1290" t="s">
        <v>81</v>
      </c>
      <c r="L1290" t="s">
        <v>204</v>
      </c>
      <c r="M1290" t="s">
        <v>205</v>
      </c>
      <c r="N1290" t="s">
        <v>206</v>
      </c>
      <c r="O1290" t="s">
        <v>207</v>
      </c>
      <c r="P1290" t="s">
        <v>72</v>
      </c>
      <c r="Q1290" t="s">
        <v>73</v>
      </c>
      <c r="R1290" s="10">
        <v>663886.13</v>
      </c>
      <c r="S1290" t="s">
        <v>98</v>
      </c>
      <c r="T1290">
        <v>6.9768371873373284E-4</v>
      </c>
      <c r="U1290" s="10">
        <v>12852.285711760363</v>
      </c>
      <c r="V1290" s="10">
        <v>1516.5697139877229</v>
      </c>
      <c r="W1290" s="10">
        <v>11335.715997772641</v>
      </c>
      <c r="X1290" t="s">
        <v>15</v>
      </c>
    </row>
    <row r="1291" spans="1:24" x14ac:dyDescent="0.45">
      <c r="A1291" t="s">
        <v>59</v>
      </c>
      <c r="B1291" t="s">
        <v>60</v>
      </c>
      <c r="C1291" t="s">
        <v>91</v>
      </c>
      <c r="D1291" t="s">
        <v>92</v>
      </c>
      <c r="E1291" t="s">
        <v>63</v>
      </c>
      <c r="F1291" t="s">
        <v>77</v>
      </c>
      <c r="G1291" t="s">
        <v>78</v>
      </c>
      <c r="H1291" t="s">
        <v>296</v>
      </c>
      <c r="I1291" t="s">
        <v>16</v>
      </c>
      <c r="J1291" t="s">
        <v>80</v>
      </c>
      <c r="K1291" t="s">
        <v>81</v>
      </c>
      <c r="L1291" t="s">
        <v>204</v>
      </c>
      <c r="M1291" t="s">
        <v>205</v>
      </c>
      <c r="N1291" t="s">
        <v>206</v>
      </c>
      <c r="O1291" t="s">
        <v>207</v>
      </c>
      <c r="P1291" t="s">
        <v>72</v>
      </c>
      <c r="Q1291" t="s">
        <v>73</v>
      </c>
      <c r="R1291" s="10">
        <v>301469.33</v>
      </c>
      <c r="S1291" t="s">
        <v>98</v>
      </c>
      <c r="T1291">
        <v>3.1681674572500392E-4</v>
      </c>
      <c r="U1291" s="10">
        <v>5836.1965816230713</v>
      </c>
      <c r="V1291" s="10">
        <v>688.67119663152243</v>
      </c>
      <c r="W1291" s="10">
        <v>5147.5253849915489</v>
      </c>
      <c r="X1291" t="s">
        <v>15</v>
      </c>
    </row>
    <row r="1292" spans="1:24" x14ac:dyDescent="0.45">
      <c r="A1292" t="s">
        <v>59</v>
      </c>
      <c r="B1292" t="s">
        <v>60</v>
      </c>
      <c r="C1292" t="s">
        <v>172</v>
      </c>
      <c r="D1292" t="s">
        <v>173</v>
      </c>
      <c r="E1292" t="s">
        <v>63</v>
      </c>
      <c r="F1292" t="s">
        <v>77</v>
      </c>
      <c r="G1292" t="s">
        <v>78</v>
      </c>
      <c r="H1292" t="s">
        <v>296</v>
      </c>
      <c r="I1292" t="s">
        <v>16</v>
      </c>
      <c r="J1292" t="s">
        <v>80</v>
      </c>
      <c r="K1292" t="s">
        <v>81</v>
      </c>
      <c r="L1292" t="s">
        <v>204</v>
      </c>
      <c r="M1292" t="s">
        <v>205</v>
      </c>
      <c r="N1292" t="s">
        <v>206</v>
      </c>
      <c r="O1292" t="s">
        <v>207</v>
      </c>
      <c r="P1292" t="s">
        <v>72</v>
      </c>
      <c r="Q1292" t="s">
        <v>73</v>
      </c>
      <c r="R1292" s="10">
        <v>232913.84</v>
      </c>
      <c r="S1292" t="s">
        <v>98</v>
      </c>
      <c r="T1292">
        <v>2.4477118393142762E-4</v>
      </c>
      <c r="U1292" s="10">
        <v>4509.0190661209317</v>
      </c>
      <c r="V1292" s="10">
        <v>532.06424980226996</v>
      </c>
      <c r="W1292" s="10">
        <v>3976.9548163186619</v>
      </c>
      <c r="X1292" t="s">
        <v>15</v>
      </c>
    </row>
    <row r="1293" spans="1:24" x14ac:dyDescent="0.45">
      <c r="A1293" t="s">
        <v>59</v>
      </c>
      <c r="B1293" t="s">
        <v>60</v>
      </c>
      <c r="C1293" t="s">
        <v>146</v>
      </c>
      <c r="D1293" t="s">
        <v>147</v>
      </c>
      <c r="E1293" t="s">
        <v>63</v>
      </c>
      <c r="F1293" t="s">
        <v>77</v>
      </c>
      <c r="G1293" t="s">
        <v>78</v>
      </c>
      <c r="H1293" t="s">
        <v>296</v>
      </c>
      <c r="I1293" t="s">
        <v>16</v>
      </c>
      <c r="J1293" t="s">
        <v>80</v>
      </c>
      <c r="K1293" t="s">
        <v>81</v>
      </c>
      <c r="L1293" t="s">
        <v>204</v>
      </c>
      <c r="M1293" t="s">
        <v>205</v>
      </c>
      <c r="N1293" t="s">
        <v>206</v>
      </c>
      <c r="O1293" t="s">
        <v>207</v>
      </c>
      <c r="P1293" t="s">
        <v>72</v>
      </c>
      <c r="Q1293" t="s">
        <v>73</v>
      </c>
      <c r="R1293" s="10">
        <v>125691.40000000001</v>
      </c>
      <c r="S1293" t="s">
        <v>98</v>
      </c>
      <c r="T1293">
        <v>1.3209018746158943E-4</v>
      </c>
      <c r="U1293" s="10">
        <v>2433.2814187745676</v>
      </c>
      <c r="V1293" s="10">
        <v>287.12720741539897</v>
      </c>
      <c r="W1293" s="10">
        <v>2146.1542113591686</v>
      </c>
      <c r="X1293" t="s">
        <v>15</v>
      </c>
    </row>
    <row r="1294" spans="1:24" x14ac:dyDescent="0.45">
      <c r="A1294" t="s">
        <v>59</v>
      </c>
      <c r="B1294" t="s">
        <v>60</v>
      </c>
      <c r="C1294" t="s">
        <v>140</v>
      </c>
      <c r="D1294" t="s">
        <v>141</v>
      </c>
      <c r="E1294" t="s">
        <v>63</v>
      </c>
      <c r="F1294" t="s">
        <v>77</v>
      </c>
      <c r="G1294" t="s">
        <v>78</v>
      </c>
      <c r="H1294" t="s">
        <v>296</v>
      </c>
      <c r="I1294" t="s">
        <v>16</v>
      </c>
      <c r="J1294" t="s">
        <v>80</v>
      </c>
      <c r="K1294" t="s">
        <v>81</v>
      </c>
      <c r="L1294" t="s">
        <v>204</v>
      </c>
      <c r="M1294" t="s">
        <v>205</v>
      </c>
      <c r="N1294" t="s">
        <v>206</v>
      </c>
      <c r="O1294" t="s">
        <v>207</v>
      </c>
      <c r="P1294" t="s">
        <v>72</v>
      </c>
      <c r="Q1294" t="s">
        <v>73</v>
      </c>
      <c r="R1294" s="10">
        <v>671350.4</v>
      </c>
      <c r="S1294" t="s">
        <v>98</v>
      </c>
      <c r="T1294">
        <v>7.0552798511603048E-4</v>
      </c>
      <c r="U1294" s="10">
        <v>12996.787797787862</v>
      </c>
      <c r="V1294" s="10">
        <v>1533.6209601389678</v>
      </c>
      <c r="W1294" s="10">
        <v>11463.166837648894</v>
      </c>
      <c r="X1294" t="s">
        <v>15</v>
      </c>
    </row>
    <row r="1295" spans="1:24" x14ac:dyDescent="0.45">
      <c r="A1295" t="s">
        <v>59</v>
      </c>
      <c r="B1295" t="s">
        <v>60</v>
      </c>
      <c r="C1295" t="s">
        <v>108</v>
      </c>
      <c r="D1295" t="s">
        <v>109</v>
      </c>
      <c r="E1295" t="s">
        <v>63</v>
      </c>
      <c r="F1295" t="s">
        <v>77</v>
      </c>
      <c r="G1295" t="s">
        <v>78</v>
      </c>
      <c r="H1295" t="s">
        <v>296</v>
      </c>
      <c r="I1295" t="s">
        <v>16</v>
      </c>
      <c r="J1295" t="s">
        <v>80</v>
      </c>
      <c r="K1295" t="s">
        <v>81</v>
      </c>
      <c r="L1295" t="s">
        <v>204</v>
      </c>
      <c r="M1295" t="s">
        <v>205</v>
      </c>
      <c r="N1295" t="s">
        <v>206</v>
      </c>
      <c r="O1295" t="s">
        <v>207</v>
      </c>
      <c r="P1295" t="s">
        <v>72</v>
      </c>
      <c r="Q1295" t="s">
        <v>73</v>
      </c>
      <c r="R1295" s="10">
        <v>232539.29</v>
      </c>
      <c r="S1295" t="s">
        <v>98</v>
      </c>
      <c r="T1295">
        <v>2.4437756607281725E-4</v>
      </c>
      <c r="U1295" s="10">
        <v>4501.7680882863151</v>
      </c>
      <c r="V1295" s="10">
        <v>531.20863441778522</v>
      </c>
      <c r="W1295" s="10">
        <v>3970.55945386853</v>
      </c>
      <c r="X1295" t="s">
        <v>15</v>
      </c>
    </row>
    <row r="1296" spans="1:24" x14ac:dyDescent="0.45">
      <c r="A1296" t="s">
        <v>59</v>
      </c>
      <c r="B1296" t="s">
        <v>60</v>
      </c>
      <c r="C1296" t="s">
        <v>126</v>
      </c>
      <c r="D1296" t="s">
        <v>127</v>
      </c>
      <c r="E1296" t="s">
        <v>63</v>
      </c>
      <c r="F1296" t="s">
        <v>77</v>
      </c>
      <c r="G1296" t="s">
        <v>78</v>
      </c>
      <c r="H1296" t="s">
        <v>296</v>
      </c>
      <c r="I1296" t="s">
        <v>16</v>
      </c>
      <c r="J1296" t="s">
        <v>80</v>
      </c>
      <c r="K1296" t="s">
        <v>81</v>
      </c>
      <c r="L1296" t="s">
        <v>204</v>
      </c>
      <c r="M1296" t="s">
        <v>205</v>
      </c>
      <c r="N1296" t="s">
        <v>206</v>
      </c>
      <c r="O1296" t="s">
        <v>207</v>
      </c>
      <c r="P1296" t="s">
        <v>72</v>
      </c>
      <c r="Q1296" t="s">
        <v>73</v>
      </c>
      <c r="R1296" s="10">
        <v>371155.65</v>
      </c>
      <c r="S1296" t="s">
        <v>98</v>
      </c>
      <c r="T1296">
        <v>3.900507066189737E-4</v>
      </c>
      <c r="U1296" s="10">
        <v>7185.2660294832958</v>
      </c>
      <c r="V1296" s="10">
        <v>847.86139147902895</v>
      </c>
      <c r="W1296" s="10">
        <v>6337.4046380042673</v>
      </c>
      <c r="X1296" t="s">
        <v>15</v>
      </c>
    </row>
    <row r="1297" spans="1:24" x14ac:dyDescent="0.45">
      <c r="A1297" t="s">
        <v>59</v>
      </c>
      <c r="B1297" t="s">
        <v>60</v>
      </c>
      <c r="C1297" t="s">
        <v>120</v>
      </c>
      <c r="D1297" t="s">
        <v>121</v>
      </c>
      <c r="E1297" t="s">
        <v>63</v>
      </c>
      <c r="F1297" t="s">
        <v>77</v>
      </c>
      <c r="G1297" t="s">
        <v>78</v>
      </c>
      <c r="H1297" t="s">
        <v>296</v>
      </c>
      <c r="I1297" t="s">
        <v>16</v>
      </c>
      <c r="J1297" t="s">
        <v>80</v>
      </c>
      <c r="K1297" t="s">
        <v>81</v>
      </c>
      <c r="L1297" t="s">
        <v>204</v>
      </c>
      <c r="M1297" t="s">
        <v>205</v>
      </c>
      <c r="N1297" t="s">
        <v>206</v>
      </c>
      <c r="O1297" t="s">
        <v>207</v>
      </c>
      <c r="P1297" t="s">
        <v>72</v>
      </c>
      <c r="Q1297" t="s">
        <v>73</v>
      </c>
      <c r="R1297" s="10">
        <v>1031188.58</v>
      </c>
      <c r="S1297" t="s">
        <v>98</v>
      </c>
      <c r="T1297">
        <v>1.0836850638981678E-3</v>
      </c>
      <c r="U1297" s="10">
        <v>19962.956980084007</v>
      </c>
      <c r="V1297" s="10">
        <v>2355.6289236499128</v>
      </c>
      <c r="W1297" s="10">
        <v>17607.328056434093</v>
      </c>
      <c r="X1297" t="s">
        <v>15</v>
      </c>
    </row>
    <row r="1298" spans="1:24" x14ac:dyDescent="0.45">
      <c r="A1298" t="s">
        <v>59</v>
      </c>
      <c r="B1298" t="s">
        <v>60</v>
      </c>
      <c r="C1298" t="s">
        <v>86</v>
      </c>
      <c r="D1298" t="s">
        <v>87</v>
      </c>
      <c r="E1298" t="s">
        <v>63</v>
      </c>
      <c r="F1298" t="s">
        <v>77</v>
      </c>
      <c r="G1298" t="s">
        <v>78</v>
      </c>
      <c r="H1298" t="s">
        <v>296</v>
      </c>
      <c r="I1298" t="s">
        <v>16</v>
      </c>
      <c r="J1298" t="s">
        <v>80</v>
      </c>
      <c r="K1298" t="s">
        <v>81</v>
      </c>
      <c r="L1298" t="s">
        <v>204</v>
      </c>
      <c r="M1298" t="s">
        <v>205</v>
      </c>
      <c r="N1298" t="s">
        <v>206</v>
      </c>
      <c r="O1298" t="s">
        <v>207</v>
      </c>
      <c r="P1298" t="s">
        <v>72</v>
      </c>
      <c r="Q1298" t="s">
        <v>73</v>
      </c>
      <c r="R1298" s="10">
        <v>2566747.69</v>
      </c>
      <c r="S1298" t="s">
        <v>98</v>
      </c>
      <c r="T1298">
        <v>2.697417512564118E-3</v>
      </c>
      <c r="U1298" s="10">
        <v>49690.109751021497</v>
      </c>
      <c r="V1298" s="10">
        <v>5863.4329506205368</v>
      </c>
      <c r="W1298" s="10">
        <v>43826.676800400957</v>
      </c>
      <c r="X1298" t="s">
        <v>15</v>
      </c>
    </row>
    <row r="1299" spans="1:24" x14ac:dyDescent="0.45">
      <c r="A1299" t="s">
        <v>59</v>
      </c>
      <c r="B1299" t="s">
        <v>60</v>
      </c>
      <c r="C1299" t="s">
        <v>150</v>
      </c>
      <c r="D1299" t="s">
        <v>151</v>
      </c>
      <c r="E1299" t="s">
        <v>63</v>
      </c>
      <c r="F1299" t="s">
        <v>77</v>
      </c>
      <c r="G1299" t="s">
        <v>78</v>
      </c>
      <c r="H1299" t="s">
        <v>296</v>
      </c>
      <c r="I1299" t="s">
        <v>16</v>
      </c>
      <c r="J1299" t="s">
        <v>80</v>
      </c>
      <c r="K1299" t="s">
        <v>81</v>
      </c>
      <c r="L1299" t="s">
        <v>204</v>
      </c>
      <c r="M1299" t="s">
        <v>205</v>
      </c>
      <c r="N1299" t="s">
        <v>206</v>
      </c>
      <c r="O1299" t="s">
        <v>207</v>
      </c>
      <c r="P1299" t="s">
        <v>72</v>
      </c>
      <c r="Q1299" t="s">
        <v>73</v>
      </c>
      <c r="R1299" s="10">
        <v>933258</v>
      </c>
      <c r="S1299" t="s">
        <v>98</v>
      </c>
      <c r="T1299">
        <v>9.8076896406618119E-4</v>
      </c>
      <c r="U1299" s="10">
        <v>18067.102047735287</v>
      </c>
      <c r="V1299" s="10">
        <v>2131.918041632764</v>
      </c>
      <c r="W1299" s="10">
        <v>15935.184006102523</v>
      </c>
      <c r="X1299" t="s">
        <v>15</v>
      </c>
    </row>
    <row r="1300" spans="1:24" x14ac:dyDescent="0.45">
      <c r="A1300" t="s">
        <v>59</v>
      </c>
      <c r="B1300" t="s">
        <v>60</v>
      </c>
      <c r="C1300" t="s">
        <v>110</v>
      </c>
      <c r="D1300" t="s">
        <v>111</v>
      </c>
      <c r="E1300" t="s">
        <v>63</v>
      </c>
      <c r="F1300" t="s">
        <v>77</v>
      </c>
      <c r="G1300" t="s">
        <v>78</v>
      </c>
      <c r="H1300" t="s">
        <v>296</v>
      </c>
      <c r="I1300" t="s">
        <v>16</v>
      </c>
      <c r="J1300" t="s">
        <v>80</v>
      </c>
      <c r="K1300" t="s">
        <v>81</v>
      </c>
      <c r="L1300" t="s">
        <v>204</v>
      </c>
      <c r="M1300" t="s">
        <v>205</v>
      </c>
      <c r="N1300" t="s">
        <v>206</v>
      </c>
      <c r="O1300" t="s">
        <v>207</v>
      </c>
      <c r="P1300" t="s">
        <v>72</v>
      </c>
      <c r="Q1300" t="s">
        <v>73</v>
      </c>
      <c r="R1300" s="10">
        <v>1347036.71</v>
      </c>
      <c r="S1300" t="s">
        <v>98</v>
      </c>
      <c r="T1300">
        <v>1.4156126158316532E-3</v>
      </c>
      <c r="U1300" s="10">
        <v>26077.515222602542</v>
      </c>
      <c r="V1300" s="10">
        <v>3077.1467962670999</v>
      </c>
      <c r="W1300" s="10">
        <v>23000.368426335441</v>
      </c>
      <c r="X1300" t="s">
        <v>15</v>
      </c>
    </row>
    <row r="1301" spans="1:24" x14ac:dyDescent="0.45">
      <c r="A1301" t="s">
        <v>59</v>
      </c>
      <c r="B1301" t="s">
        <v>60</v>
      </c>
      <c r="C1301" t="s">
        <v>180</v>
      </c>
      <c r="D1301" t="s">
        <v>181</v>
      </c>
      <c r="E1301" t="s">
        <v>63</v>
      </c>
      <c r="F1301" t="s">
        <v>77</v>
      </c>
      <c r="G1301" t="s">
        <v>78</v>
      </c>
      <c r="H1301" t="s">
        <v>296</v>
      </c>
      <c r="I1301" t="s">
        <v>16</v>
      </c>
      <c r="J1301" t="s">
        <v>80</v>
      </c>
      <c r="K1301" t="s">
        <v>81</v>
      </c>
      <c r="L1301" t="s">
        <v>204</v>
      </c>
      <c r="M1301" t="s">
        <v>205</v>
      </c>
      <c r="N1301" t="s">
        <v>206</v>
      </c>
      <c r="O1301" t="s">
        <v>207</v>
      </c>
      <c r="P1301" t="s">
        <v>72</v>
      </c>
      <c r="Q1301" t="s">
        <v>73</v>
      </c>
      <c r="R1301" s="10">
        <v>216146.24</v>
      </c>
      <c r="S1301" t="s">
        <v>98</v>
      </c>
      <c r="T1301">
        <v>2.2714996698833565E-4</v>
      </c>
      <c r="U1301" s="10">
        <v>4184.4122153941162</v>
      </c>
      <c r="V1301" s="10">
        <v>493.76064141650573</v>
      </c>
      <c r="W1301" s="10">
        <v>3690.6515739776105</v>
      </c>
      <c r="X1301" t="s">
        <v>15</v>
      </c>
    </row>
    <row r="1302" spans="1:24" x14ac:dyDescent="0.45">
      <c r="A1302" t="s">
        <v>59</v>
      </c>
      <c r="B1302" t="s">
        <v>60</v>
      </c>
      <c r="C1302" t="s">
        <v>134</v>
      </c>
      <c r="D1302" t="s">
        <v>135</v>
      </c>
      <c r="E1302" t="s">
        <v>63</v>
      </c>
      <c r="F1302" t="s">
        <v>77</v>
      </c>
      <c r="G1302" t="s">
        <v>78</v>
      </c>
      <c r="H1302" t="s">
        <v>296</v>
      </c>
      <c r="I1302" t="s">
        <v>16</v>
      </c>
      <c r="J1302" t="s">
        <v>219</v>
      </c>
      <c r="K1302" t="s">
        <v>220</v>
      </c>
      <c r="L1302" t="s">
        <v>204</v>
      </c>
      <c r="M1302" t="s">
        <v>205</v>
      </c>
      <c r="N1302" t="s">
        <v>206</v>
      </c>
      <c r="O1302" t="s">
        <v>207</v>
      </c>
      <c r="P1302" t="s">
        <v>72</v>
      </c>
      <c r="Q1302" t="s">
        <v>73</v>
      </c>
      <c r="R1302" s="10">
        <v>118072.98</v>
      </c>
      <c r="S1302" t="s">
        <v>98</v>
      </c>
      <c r="T1302">
        <v>1.2408392350111858E-4</v>
      </c>
      <c r="U1302" s="10">
        <v>2285.7951163989028</v>
      </c>
      <c r="V1302" s="10">
        <v>269.72382373507054</v>
      </c>
      <c r="W1302" s="10">
        <v>2016.0712926638323</v>
      </c>
      <c r="X1302" t="s">
        <v>15</v>
      </c>
    </row>
    <row r="1303" spans="1:24" x14ac:dyDescent="0.45">
      <c r="A1303" t="s">
        <v>59</v>
      </c>
      <c r="B1303" t="s">
        <v>60</v>
      </c>
      <c r="C1303" t="s">
        <v>134</v>
      </c>
      <c r="D1303" t="s">
        <v>135</v>
      </c>
      <c r="E1303" t="s">
        <v>63</v>
      </c>
      <c r="F1303" t="s">
        <v>77</v>
      </c>
      <c r="G1303" t="s">
        <v>78</v>
      </c>
      <c r="H1303" t="s">
        <v>296</v>
      </c>
      <c r="I1303" t="s">
        <v>16</v>
      </c>
      <c r="J1303" t="s">
        <v>80</v>
      </c>
      <c r="K1303" t="s">
        <v>81</v>
      </c>
      <c r="L1303" t="s">
        <v>204</v>
      </c>
      <c r="M1303" t="s">
        <v>205</v>
      </c>
      <c r="N1303" t="s">
        <v>206</v>
      </c>
      <c r="O1303" t="s">
        <v>207</v>
      </c>
      <c r="P1303" t="s">
        <v>72</v>
      </c>
      <c r="Q1303" t="s">
        <v>73</v>
      </c>
      <c r="R1303" s="10">
        <v>162267.91</v>
      </c>
      <c r="S1303" t="s">
        <v>98</v>
      </c>
      <c r="T1303">
        <v>1.7052876052697574E-4</v>
      </c>
      <c r="U1303" s="10">
        <v>3141.3723633151017</v>
      </c>
      <c r="V1303" s="10">
        <v>370.68193887118201</v>
      </c>
      <c r="W1303" s="10">
        <v>2770.6904244439197</v>
      </c>
      <c r="X1303" t="s">
        <v>15</v>
      </c>
    </row>
    <row r="1304" spans="1:24" x14ac:dyDescent="0.45">
      <c r="A1304" t="s">
        <v>59</v>
      </c>
      <c r="B1304" t="s">
        <v>60</v>
      </c>
      <c r="C1304" t="s">
        <v>124</v>
      </c>
      <c r="D1304" t="s">
        <v>125</v>
      </c>
      <c r="E1304" t="s">
        <v>63</v>
      </c>
      <c r="F1304" t="s">
        <v>77</v>
      </c>
      <c r="G1304" t="s">
        <v>78</v>
      </c>
      <c r="H1304" t="s">
        <v>296</v>
      </c>
      <c r="I1304" t="s">
        <v>16</v>
      </c>
      <c r="J1304" t="s">
        <v>80</v>
      </c>
      <c r="K1304" t="s">
        <v>81</v>
      </c>
      <c r="L1304" t="s">
        <v>204</v>
      </c>
      <c r="M1304" t="s">
        <v>205</v>
      </c>
      <c r="N1304" t="s">
        <v>206</v>
      </c>
      <c r="O1304" t="s">
        <v>207</v>
      </c>
      <c r="P1304" t="s">
        <v>72</v>
      </c>
      <c r="Q1304" t="s">
        <v>73</v>
      </c>
      <c r="R1304" s="10">
        <v>540750.06000000006</v>
      </c>
      <c r="S1304" t="s">
        <v>98</v>
      </c>
      <c r="T1304">
        <v>5.6827894983479954E-4</v>
      </c>
      <c r="U1304" s="10">
        <v>10468.473365713424</v>
      </c>
      <c r="V1304" s="10">
        <v>1235.2798571541841</v>
      </c>
      <c r="W1304" s="10">
        <v>9233.1935085592395</v>
      </c>
      <c r="X1304" t="s">
        <v>15</v>
      </c>
    </row>
    <row r="1305" spans="1:24" x14ac:dyDescent="0.45">
      <c r="A1305" t="s">
        <v>59</v>
      </c>
      <c r="B1305" t="s">
        <v>60</v>
      </c>
      <c r="C1305" t="s">
        <v>104</v>
      </c>
      <c r="D1305" t="s">
        <v>105</v>
      </c>
      <c r="E1305" t="s">
        <v>63</v>
      </c>
      <c r="F1305" t="s">
        <v>77</v>
      </c>
      <c r="G1305" t="s">
        <v>78</v>
      </c>
      <c r="H1305" t="s">
        <v>296</v>
      </c>
      <c r="I1305" t="s">
        <v>16</v>
      </c>
      <c r="J1305" t="s">
        <v>80</v>
      </c>
      <c r="K1305" t="s">
        <v>81</v>
      </c>
      <c r="L1305" t="s">
        <v>204</v>
      </c>
      <c r="M1305" t="s">
        <v>205</v>
      </c>
      <c r="N1305" t="s">
        <v>206</v>
      </c>
      <c r="O1305" t="s">
        <v>207</v>
      </c>
      <c r="P1305" t="s">
        <v>72</v>
      </c>
      <c r="Q1305" t="s">
        <v>73</v>
      </c>
      <c r="R1305" s="10">
        <v>1334207.46</v>
      </c>
      <c r="S1305" t="s">
        <v>98</v>
      </c>
      <c r="T1305">
        <v>1.4021302452200473E-3</v>
      </c>
      <c r="U1305" s="10">
        <v>25829.151566522542</v>
      </c>
      <c r="V1305" s="10">
        <v>3047.8398848496599</v>
      </c>
      <c r="W1305" s="10">
        <v>22781.311681672883</v>
      </c>
      <c r="X1305" t="s">
        <v>15</v>
      </c>
    </row>
    <row r="1306" spans="1:24" x14ac:dyDescent="0.45">
      <c r="A1306" t="s">
        <v>59</v>
      </c>
      <c r="B1306" t="s">
        <v>60</v>
      </c>
      <c r="C1306" t="s">
        <v>75</v>
      </c>
      <c r="D1306" t="s">
        <v>76</v>
      </c>
      <c r="E1306" t="s">
        <v>63</v>
      </c>
      <c r="F1306" t="s">
        <v>77</v>
      </c>
      <c r="G1306" t="s">
        <v>78</v>
      </c>
      <c r="H1306" t="s">
        <v>296</v>
      </c>
      <c r="I1306" t="s">
        <v>16</v>
      </c>
      <c r="J1306" t="s">
        <v>80</v>
      </c>
      <c r="K1306" t="s">
        <v>81</v>
      </c>
      <c r="L1306" t="s">
        <v>204</v>
      </c>
      <c r="M1306" t="s">
        <v>205</v>
      </c>
      <c r="N1306" t="s">
        <v>206</v>
      </c>
      <c r="O1306" t="s">
        <v>207</v>
      </c>
      <c r="P1306" t="s">
        <v>72</v>
      </c>
      <c r="Q1306" t="s">
        <v>73</v>
      </c>
      <c r="R1306" s="10">
        <v>628410.89</v>
      </c>
      <c r="S1306" t="s">
        <v>98</v>
      </c>
      <c r="T1306">
        <v>6.6040247990717133E-4</v>
      </c>
      <c r="U1306" s="10">
        <v>12165.514442456591</v>
      </c>
      <c r="V1306" s="10">
        <v>1435.530704209878</v>
      </c>
      <c r="W1306" s="10">
        <v>10729.983738246714</v>
      </c>
      <c r="X1306" t="s">
        <v>15</v>
      </c>
    </row>
    <row r="1307" spans="1:24" x14ac:dyDescent="0.45">
      <c r="A1307" t="s">
        <v>59</v>
      </c>
      <c r="B1307" t="s">
        <v>60</v>
      </c>
      <c r="C1307" t="s">
        <v>154</v>
      </c>
      <c r="D1307" t="s">
        <v>155</v>
      </c>
      <c r="E1307" t="s">
        <v>63</v>
      </c>
      <c r="F1307" t="s">
        <v>77</v>
      </c>
      <c r="G1307" t="s">
        <v>78</v>
      </c>
      <c r="H1307" t="s">
        <v>296</v>
      </c>
      <c r="I1307" t="s">
        <v>16</v>
      </c>
      <c r="J1307" t="s">
        <v>80</v>
      </c>
      <c r="K1307" t="s">
        <v>81</v>
      </c>
      <c r="L1307" t="s">
        <v>204</v>
      </c>
      <c r="M1307" t="s">
        <v>205</v>
      </c>
      <c r="N1307" t="s">
        <v>206</v>
      </c>
      <c r="O1307" t="s">
        <v>207</v>
      </c>
      <c r="P1307" t="s">
        <v>72</v>
      </c>
      <c r="Q1307" t="s">
        <v>73</v>
      </c>
      <c r="R1307" s="10">
        <v>170370.14</v>
      </c>
      <c r="S1307" t="s">
        <v>98</v>
      </c>
      <c r="T1307">
        <v>1.7904346463208488E-4</v>
      </c>
      <c r="U1307" s="10">
        <v>3298.2248266470233</v>
      </c>
      <c r="V1307" s="10">
        <v>389.19052954434875</v>
      </c>
      <c r="W1307" s="10">
        <v>2909.0342971026744</v>
      </c>
      <c r="X1307" t="s">
        <v>15</v>
      </c>
    </row>
    <row r="1308" spans="1:24" x14ac:dyDescent="0.45">
      <c r="A1308" t="s">
        <v>59</v>
      </c>
      <c r="B1308" t="s">
        <v>60</v>
      </c>
      <c r="C1308" t="s">
        <v>100</v>
      </c>
      <c r="D1308" t="s">
        <v>101</v>
      </c>
      <c r="E1308" t="s">
        <v>63</v>
      </c>
      <c r="F1308" t="s">
        <v>77</v>
      </c>
      <c r="G1308" t="s">
        <v>78</v>
      </c>
      <c r="H1308" t="s">
        <v>297</v>
      </c>
      <c r="I1308" t="s">
        <v>33</v>
      </c>
      <c r="J1308" t="s">
        <v>80</v>
      </c>
      <c r="K1308" t="s">
        <v>81</v>
      </c>
      <c r="L1308" t="s">
        <v>82</v>
      </c>
      <c r="M1308" t="s">
        <v>83</v>
      </c>
      <c r="N1308" t="s">
        <v>184</v>
      </c>
      <c r="O1308" t="s">
        <v>185</v>
      </c>
      <c r="P1308" t="s">
        <v>72</v>
      </c>
      <c r="Q1308" t="s">
        <v>73</v>
      </c>
      <c r="R1308" s="10">
        <v>464911.49</v>
      </c>
      <c r="S1308" t="s">
        <v>98</v>
      </c>
      <c r="T1308">
        <v>4.8857953580870963E-4</v>
      </c>
      <c r="U1308" s="10">
        <v>9000.301452540094</v>
      </c>
      <c r="V1308" s="10">
        <v>1062.0355713997312</v>
      </c>
      <c r="W1308" s="10">
        <v>7938.2658811403626</v>
      </c>
      <c r="X1308" t="s">
        <v>32</v>
      </c>
    </row>
    <row r="1309" spans="1:24" x14ac:dyDescent="0.45">
      <c r="A1309" t="s">
        <v>59</v>
      </c>
      <c r="B1309" t="s">
        <v>60</v>
      </c>
      <c r="C1309" t="s">
        <v>172</v>
      </c>
      <c r="D1309" t="s">
        <v>173</v>
      </c>
      <c r="E1309" t="s">
        <v>63</v>
      </c>
      <c r="F1309" t="s">
        <v>77</v>
      </c>
      <c r="G1309" t="s">
        <v>78</v>
      </c>
      <c r="H1309" t="s">
        <v>297</v>
      </c>
      <c r="I1309" t="s">
        <v>33</v>
      </c>
      <c r="J1309" t="s">
        <v>80</v>
      </c>
      <c r="K1309" t="s">
        <v>81</v>
      </c>
      <c r="L1309" t="s">
        <v>82</v>
      </c>
      <c r="M1309" t="s">
        <v>83</v>
      </c>
      <c r="N1309" t="s">
        <v>184</v>
      </c>
      <c r="O1309" t="s">
        <v>185</v>
      </c>
      <c r="P1309" t="s">
        <v>72</v>
      </c>
      <c r="Q1309" t="s">
        <v>73</v>
      </c>
      <c r="R1309" s="10">
        <v>116115.74</v>
      </c>
      <c r="S1309" t="s">
        <v>98</v>
      </c>
      <c r="T1309">
        <v>1.2202704293087018E-4</v>
      </c>
      <c r="U1309" s="10">
        <v>2247.904570792105</v>
      </c>
      <c r="V1309" s="10">
        <v>265.25273935346843</v>
      </c>
      <c r="W1309" s="10">
        <v>1982.6518314386367</v>
      </c>
      <c r="X1309" t="s">
        <v>32</v>
      </c>
    </row>
    <row r="1310" spans="1:24" x14ac:dyDescent="0.45">
      <c r="A1310" t="s">
        <v>59</v>
      </c>
      <c r="B1310" t="s">
        <v>60</v>
      </c>
      <c r="C1310" t="s">
        <v>91</v>
      </c>
      <c r="D1310" t="s">
        <v>92</v>
      </c>
      <c r="E1310" t="s">
        <v>63</v>
      </c>
      <c r="F1310" t="s">
        <v>77</v>
      </c>
      <c r="G1310" t="s">
        <v>78</v>
      </c>
      <c r="H1310" t="s">
        <v>297</v>
      </c>
      <c r="I1310" t="s">
        <v>33</v>
      </c>
      <c r="J1310" t="s">
        <v>80</v>
      </c>
      <c r="K1310" t="s">
        <v>81</v>
      </c>
      <c r="L1310" t="s">
        <v>82</v>
      </c>
      <c r="M1310" t="s">
        <v>83</v>
      </c>
      <c r="N1310" t="s">
        <v>184</v>
      </c>
      <c r="O1310" t="s">
        <v>185</v>
      </c>
      <c r="P1310" t="s">
        <v>72</v>
      </c>
      <c r="Q1310" t="s">
        <v>73</v>
      </c>
      <c r="R1310" s="10">
        <v>178205.81</v>
      </c>
      <c r="S1310" t="s">
        <v>98</v>
      </c>
      <c r="T1310">
        <v>1.8727803851054553E-4</v>
      </c>
      <c r="U1310" s="10">
        <v>3449.9169091176559</v>
      </c>
      <c r="V1310" s="10">
        <v>407.09019527588345</v>
      </c>
      <c r="W1310" s="10">
        <v>3042.8267138417727</v>
      </c>
      <c r="X1310" t="s">
        <v>32</v>
      </c>
    </row>
    <row r="1311" spans="1:24" x14ac:dyDescent="0.45">
      <c r="A1311" t="s">
        <v>59</v>
      </c>
      <c r="B1311" t="s">
        <v>60</v>
      </c>
      <c r="C1311" t="s">
        <v>134</v>
      </c>
      <c r="D1311" t="s">
        <v>135</v>
      </c>
      <c r="E1311" t="s">
        <v>63</v>
      </c>
      <c r="F1311" t="s">
        <v>77</v>
      </c>
      <c r="G1311" t="s">
        <v>78</v>
      </c>
      <c r="H1311" t="s">
        <v>297</v>
      </c>
      <c r="I1311" t="s">
        <v>33</v>
      </c>
      <c r="J1311" t="s">
        <v>298</v>
      </c>
      <c r="K1311" t="s">
        <v>299</v>
      </c>
      <c r="L1311" t="s">
        <v>82</v>
      </c>
      <c r="M1311" t="s">
        <v>83</v>
      </c>
      <c r="N1311" t="s">
        <v>184</v>
      </c>
      <c r="O1311" t="s">
        <v>185</v>
      </c>
      <c r="P1311" t="s">
        <v>72</v>
      </c>
      <c r="Q1311" t="s">
        <v>73</v>
      </c>
      <c r="R1311" s="10">
        <v>75498.86</v>
      </c>
      <c r="S1311" t="s">
        <v>98</v>
      </c>
      <c r="T1311">
        <v>7.9342409827054942E-5</v>
      </c>
      <c r="U1311" s="10">
        <v>1461.5954088876599</v>
      </c>
      <c r="V1311" s="10">
        <v>172.46825824874389</v>
      </c>
      <c r="W1311" s="10">
        <v>1289.127150638916</v>
      </c>
      <c r="X1311" t="s">
        <v>32</v>
      </c>
    </row>
    <row r="1312" spans="1:24" x14ac:dyDescent="0.45">
      <c r="A1312" t="s">
        <v>59</v>
      </c>
      <c r="B1312" t="s">
        <v>60</v>
      </c>
      <c r="C1312" t="s">
        <v>138</v>
      </c>
      <c r="D1312" t="s">
        <v>139</v>
      </c>
      <c r="E1312" t="s">
        <v>63</v>
      </c>
      <c r="F1312" t="s">
        <v>77</v>
      </c>
      <c r="G1312" t="s">
        <v>78</v>
      </c>
      <c r="H1312" t="s">
        <v>297</v>
      </c>
      <c r="I1312" t="s">
        <v>33</v>
      </c>
      <c r="J1312" t="s">
        <v>80</v>
      </c>
      <c r="K1312" t="s">
        <v>81</v>
      </c>
      <c r="L1312" t="s">
        <v>82</v>
      </c>
      <c r="M1312" t="s">
        <v>83</v>
      </c>
      <c r="N1312" t="s">
        <v>184</v>
      </c>
      <c r="O1312" t="s">
        <v>185</v>
      </c>
      <c r="P1312" t="s">
        <v>72</v>
      </c>
      <c r="Q1312" t="s">
        <v>73</v>
      </c>
      <c r="R1312" s="10">
        <v>310997.03000000003</v>
      </c>
      <c r="S1312" t="s">
        <v>98</v>
      </c>
      <c r="T1312">
        <v>3.2682948867382769E-4</v>
      </c>
      <c r="U1312" s="10">
        <v>6020.6449637212781</v>
      </c>
      <c r="V1312" s="10">
        <v>710.43610571911086</v>
      </c>
      <c r="W1312" s="10">
        <v>5310.2088580021673</v>
      </c>
      <c r="X1312" t="s">
        <v>32</v>
      </c>
    </row>
    <row r="1313" spans="1:24" x14ac:dyDescent="0.45">
      <c r="A1313" t="s">
        <v>59</v>
      </c>
      <c r="B1313" t="s">
        <v>60</v>
      </c>
      <c r="C1313" t="s">
        <v>146</v>
      </c>
      <c r="D1313" t="s">
        <v>147</v>
      </c>
      <c r="E1313" t="s">
        <v>63</v>
      </c>
      <c r="F1313" t="s">
        <v>77</v>
      </c>
      <c r="G1313" t="s">
        <v>78</v>
      </c>
      <c r="H1313" t="s">
        <v>297</v>
      </c>
      <c r="I1313" t="s">
        <v>33</v>
      </c>
      <c r="J1313" t="s">
        <v>80</v>
      </c>
      <c r="K1313" t="s">
        <v>81</v>
      </c>
      <c r="L1313" t="s">
        <v>82</v>
      </c>
      <c r="M1313" t="s">
        <v>83</v>
      </c>
      <c r="N1313" t="s">
        <v>184</v>
      </c>
      <c r="O1313" t="s">
        <v>185</v>
      </c>
      <c r="P1313" t="s">
        <v>72</v>
      </c>
      <c r="Q1313" t="s">
        <v>73</v>
      </c>
      <c r="R1313" s="10">
        <v>214015.39</v>
      </c>
      <c r="S1313" t="s">
        <v>98</v>
      </c>
      <c r="T1313">
        <v>2.2491063815635094E-4</v>
      </c>
      <c r="U1313" s="10">
        <v>4143.1607239540044</v>
      </c>
      <c r="V1313" s="10">
        <v>488.89296542657257</v>
      </c>
      <c r="W1313" s="10">
        <v>3654.2677585274319</v>
      </c>
      <c r="X1313" t="s">
        <v>32</v>
      </c>
    </row>
    <row r="1314" spans="1:24" x14ac:dyDescent="0.45">
      <c r="A1314" t="s">
        <v>59</v>
      </c>
      <c r="B1314" t="s">
        <v>60</v>
      </c>
      <c r="C1314" t="s">
        <v>168</v>
      </c>
      <c r="D1314" t="s">
        <v>169</v>
      </c>
      <c r="E1314" t="s">
        <v>63</v>
      </c>
      <c r="F1314" t="s">
        <v>77</v>
      </c>
      <c r="G1314" t="s">
        <v>78</v>
      </c>
      <c r="H1314" t="s">
        <v>297</v>
      </c>
      <c r="I1314" t="s">
        <v>33</v>
      </c>
      <c r="J1314" t="s">
        <v>80</v>
      </c>
      <c r="K1314" t="s">
        <v>81</v>
      </c>
      <c r="L1314" t="s">
        <v>82</v>
      </c>
      <c r="M1314" t="s">
        <v>83</v>
      </c>
      <c r="N1314" t="s">
        <v>184</v>
      </c>
      <c r="O1314" t="s">
        <v>185</v>
      </c>
      <c r="P1314" t="s">
        <v>72</v>
      </c>
      <c r="Q1314" t="s">
        <v>73</v>
      </c>
      <c r="R1314" s="10">
        <v>38366.26</v>
      </c>
      <c r="S1314" t="s">
        <v>98</v>
      </c>
      <c r="T1314">
        <v>4.0319436935224524E-5</v>
      </c>
      <c r="U1314" s="10">
        <v>742.73902244603789</v>
      </c>
      <c r="V1314" s="10">
        <v>87.643204648632477</v>
      </c>
      <c r="W1314" s="10">
        <v>655.0958177974054</v>
      </c>
      <c r="X1314" t="s">
        <v>32</v>
      </c>
    </row>
    <row r="1315" spans="1:24" x14ac:dyDescent="0.45">
      <c r="A1315">
        <v>202106</v>
      </c>
      <c r="B1315">
        <v>10</v>
      </c>
      <c r="C1315">
        <v>6620</v>
      </c>
      <c r="D1315" t="s">
        <v>62</v>
      </c>
      <c r="E1315" t="s">
        <v>63</v>
      </c>
      <c r="F1315" t="s">
        <v>77</v>
      </c>
      <c r="G1315" t="s">
        <v>78</v>
      </c>
      <c r="H1315" t="s">
        <v>301</v>
      </c>
      <c r="I1315">
        <v>436</v>
      </c>
      <c r="J1315" t="s">
        <v>80</v>
      </c>
      <c r="K1315" t="s">
        <v>81</v>
      </c>
      <c r="L1315" t="s">
        <v>82</v>
      </c>
      <c r="M1315" t="s">
        <v>83</v>
      </c>
      <c r="N1315" t="s">
        <v>102</v>
      </c>
      <c r="O1315" t="s">
        <v>103</v>
      </c>
      <c r="P1315">
        <v>603005</v>
      </c>
      <c r="Q1315" t="s">
        <v>73</v>
      </c>
      <c r="R1315" s="10">
        <v>148454.22</v>
      </c>
      <c r="S1315" t="s">
        <v>98</v>
      </c>
      <c r="T1315">
        <v>1.5601183334153359E-4</v>
      </c>
      <c r="U1315" s="10">
        <v>2873.9507640512534</v>
      </c>
      <c r="V1315" s="10">
        <v>339.1261901580479</v>
      </c>
      <c r="W1315" s="10">
        <v>2534.8245738932055</v>
      </c>
      <c r="X1315" t="s">
        <v>22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330584-CBEF-4BBE-803A-03DEC4D45D6D}">
  <dimension ref="A1:Y1317"/>
  <sheetViews>
    <sheetView topLeftCell="A1312" workbookViewId="0">
      <selection activeCell="J1318" sqref="J1318"/>
    </sheetView>
  </sheetViews>
  <sheetFormatPr defaultRowHeight="14.25" x14ac:dyDescent="0.45"/>
  <cols>
    <col min="18" max="18" width="13.19921875" bestFit="1" customWidth="1"/>
    <col min="21" max="21" width="19.53125" bestFit="1" customWidth="1"/>
    <col min="22" max="23" width="19.53125" customWidth="1"/>
    <col min="24" max="24" width="25.796875" bestFit="1" customWidth="1"/>
  </cols>
  <sheetData>
    <row r="1" spans="1:24" x14ac:dyDescent="0.45">
      <c r="U1" s="10">
        <v>18421363.960000001</v>
      </c>
      <c r="V1" s="29">
        <f>11.8/100</f>
        <v>0.11800000000000001</v>
      </c>
      <c r="W1" s="29">
        <f>88.2/100</f>
        <v>0.88200000000000001</v>
      </c>
    </row>
    <row r="2" spans="1:24" x14ac:dyDescent="0.45">
      <c r="A2" s="13" t="s">
        <v>37</v>
      </c>
      <c r="B2" s="13" t="s">
        <v>38</v>
      </c>
      <c r="C2" s="13" t="s">
        <v>39</v>
      </c>
      <c r="D2" s="13" t="s">
        <v>1</v>
      </c>
      <c r="E2" s="13" t="s">
        <v>40</v>
      </c>
      <c r="F2" s="13" t="s">
        <v>41</v>
      </c>
      <c r="G2" s="13" t="s">
        <v>42</v>
      </c>
      <c r="H2" s="13" t="s">
        <v>43</v>
      </c>
      <c r="I2" s="13" t="s">
        <v>44</v>
      </c>
      <c r="J2" s="13" t="s">
        <v>45</v>
      </c>
      <c r="K2" s="13" t="s">
        <v>46</v>
      </c>
      <c r="L2" s="13" t="s">
        <v>47</v>
      </c>
      <c r="M2" s="13" t="s">
        <v>48</v>
      </c>
      <c r="N2" s="13" t="s">
        <v>49</v>
      </c>
      <c r="O2" s="13" t="s">
        <v>50</v>
      </c>
      <c r="P2" s="13" t="s">
        <v>51</v>
      </c>
      <c r="Q2" s="13" t="s">
        <v>52</v>
      </c>
      <c r="R2" s="13" t="s">
        <v>53</v>
      </c>
      <c r="S2" s="13" t="s">
        <v>54</v>
      </c>
      <c r="T2" s="13" t="s">
        <v>55</v>
      </c>
      <c r="U2" s="17" t="s">
        <v>302</v>
      </c>
      <c r="V2" s="27" t="s">
        <v>56</v>
      </c>
      <c r="W2" s="27" t="s">
        <v>57</v>
      </c>
      <c r="X2" s="13" t="s">
        <v>58</v>
      </c>
    </row>
    <row r="3" spans="1:24" x14ac:dyDescent="0.45">
      <c r="A3" s="13" t="s">
        <v>59</v>
      </c>
      <c r="B3" s="13" t="s">
        <v>60</v>
      </c>
      <c r="C3" s="13" t="s">
        <v>61</v>
      </c>
      <c r="D3" s="13" t="s">
        <v>62</v>
      </c>
      <c r="E3" s="13" t="s">
        <v>63</v>
      </c>
      <c r="F3" s="13" t="s">
        <v>64</v>
      </c>
      <c r="G3" s="13" t="s">
        <v>13</v>
      </c>
      <c r="H3" s="13" t="s">
        <v>65</v>
      </c>
      <c r="I3" s="13" t="s">
        <v>14</v>
      </c>
      <c r="J3" s="13" t="s">
        <v>66</v>
      </c>
      <c r="K3" s="13" t="s">
        <v>67</v>
      </c>
      <c r="L3" s="13" t="s">
        <v>68</v>
      </c>
      <c r="M3" s="13" t="s">
        <v>69</v>
      </c>
      <c r="N3" s="13" t="s">
        <v>70</v>
      </c>
      <c r="O3" s="13" t="s">
        <v>71</v>
      </c>
      <c r="P3" s="13" t="s">
        <v>72</v>
      </c>
      <c r="Q3" s="13" t="s">
        <v>73</v>
      </c>
      <c r="R3" s="14">
        <v>2131.7200000000003</v>
      </c>
      <c r="S3" s="13" t="s">
        <v>74</v>
      </c>
      <c r="T3" s="15">
        <f>R3/$R$1317</f>
        <v>2.2402431225654213E-6</v>
      </c>
      <c r="U3" s="16">
        <f>$U$1*T3</f>
        <v>41.268333919664514</v>
      </c>
      <c r="V3" s="28">
        <f>U3*$V$1</f>
        <v>4.8696634025204126</v>
      </c>
      <c r="W3" s="28">
        <f>U3*$W$1</f>
        <v>36.398670517144105</v>
      </c>
      <c r="X3" s="13" t="s">
        <v>13</v>
      </c>
    </row>
    <row r="4" spans="1:24" x14ac:dyDescent="0.45">
      <c r="A4" s="13" t="s">
        <v>59</v>
      </c>
      <c r="B4" s="13" t="s">
        <v>60</v>
      </c>
      <c r="C4" s="13" t="s">
        <v>75</v>
      </c>
      <c r="D4" s="13" t="s">
        <v>76</v>
      </c>
      <c r="E4" s="13" t="s">
        <v>63</v>
      </c>
      <c r="F4" s="13" t="s">
        <v>77</v>
      </c>
      <c r="G4" s="13" t="s">
        <v>78</v>
      </c>
      <c r="H4" s="13" t="s">
        <v>79</v>
      </c>
      <c r="I4" s="13" t="s">
        <v>29</v>
      </c>
      <c r="J4" s="13" t="s">
        <v>80</v>
      </c>
      <c r="K4" s="13" t="s">
        <v>81</v>
      </c>
      <c r="L4" s="13" t="s">
        <v>82</v>
      </c>
      <c r="M4" s="13" t="s">
        <v>83</v>
      </c>
      <c r="N4" s="13" t="s">
        <v>84</v>
      </c>
      <c r="O4" s="13" t="s">
        <v>85</v>
      </c>
      <c r="P4" s="13" t="s">
        <v>72</v>
      </c>
      <c r="Q4" s="13" t="s">
        <v>73</v>
      </c>
      <c r="R4" s="14">
        <v>7457.76</v>
      </c>
      <c r="S4" s="13" t="s">
        <v>74</v>
      </c>
      <c r="T4" s="15">
        <f>R4/$R$1317</f>
        <v>7.8374249665732345E-6</v>
      </c>
      <c r="U4" s="16">
        <f>$U$1*T4</f>
        <v>144.37605781843638</v>
      </c>
      <c r="V4" s="28">
        <f>U4*$V$1</f>
        <v>17.036374822575493</v>
      </c>
      <c r="W4" s="28">
        <f>U4*$W$1</f>
        <v>127.33968299586088</v>
      </c>
      <c r="X4" s="13" t="s">
        <v>28</v>
      </c>
    </row>
    <row r="5" spans="1:24" x14ac:dyDescent="0.45">
      <c r="A5" s="13" t="s">
        <v>59</v>
      </c>
      <c r="B5" s="13" t="s">
        <v>60</v>
      </c>
      <c r="C5" s="13" t="s">
        <v>86</v>
      </c>
      <c r="D5" s="13" t="s">
        <v>87</v>
      </c>
      <c r="E5" s="13" t="s">
        <v>63</v>
      </c>
      <c r="F5" s="13" t="s">
        <v>77</v>
      </c>
      <c r="G5" s="13" t="s">
        <v>78</v>
      </c>
      <c r="H5" s="13" t="s">
        <v>79</v>
      </c>
      <c r="I5" s="13" t="s">
        <v>29</v>
      </c>
      <c r="J5" s="13" t="s">
        <v>80</v>
      </c>
      <c r="K5" s="13" t="s">
        <v>81</v>
      </c>
      <c r="L5" s="13" t="s">
        <v>82</v>
      </c>
      <c r="M5" s="13" t="s">
        <v>83</v>
      </c>
      <c r="N5" s="13" t="s">
        <v>88</v>
      </c>
      <c r="O5" s="13" t="s">
        <v>89</v>
      </c>
      <c r="P5" s="13" t="s">
        <v>72</v>
      </c>
      <c r="Q5" s="13" t="s">
        <v>73</v>
      </c>
      <c r="R5" s="14">
        <v>8297.2800000000007</v>
      </c>
      <c r="S5" s="13" t="s">
        <v>74</v>
      </c>
      <c r="T5" s="15">
        <f t="shared" ref="T5:T68" si="0">R5/$R$1317</f>
        <v>8.7196838496611269E-6</v>
      </c>
      <c r="U5" s="16">
        <f t="shared" ref="U5:U68" si="1">$U$1*T5</f>
        <v>160.62846981074154</v>
      </c>
      <c r="V5" s="28">
        <f t="shared" ref="V5:V68" si="2">U5*$V$1</f>
        <v>18.954159437667503</v>
      </c>
      <c r="W5" s="28">
        <f t="shared" ref="W5:W68" si="3">U5*$W$1</f>
        <v>141.67431037307404</v>
      </c>
      <c r="X5" s="13" t="s">
        <v>28</v>
      </c>
    </row>
    <row r="6" spans="1:24" x14ac:dyDescent="0.45">
      <c r="A6" s="13" t="s">
        <v>59</v>
      </c>
      <c r="B6" s="13" t="s">
        <v>60</v>
      </c>
      <c r="C6" s="13" t="s">
        <v>61</v>
      </c>
      <c r="D6" s="13" t="s">
        <v>62</v>
      </c>
      <c r="E6" s="13" t="s">
        <v>63</v>
      </c>
      <c r="F6" s="13" t="s">
        <v>77</v>
      </c>
      <c r="G6" s="13" t="s">
        <v>78</v>
      </c>
      <c r="H6" s="13" t="s">
        <v>90</v>
      </c>
      <c r="I6" s="13" t="s">
        <v>23</v>
      </c>
      <c r="J6" s="13" t="s">
        <v>80</v>
      </c>
      <c r="K6" s="13" t="s">
        <v>81</v>
      </c>
      <c r="L6" s="13" t="s">
        <v>82</v>
      </c>
      <c r="M6" s="13" t="s">
        <v>83</v>
      </c>
      <c r="N6" s="13" t="s">
        <v>84</v>
      </c>
      <c r="O6" s="13" t="s">
        <v>85</v>
      </c>
      <c r="P6" s="13" t="s">
        <v>72</v>
      </c>
      <c r="Q6" s="13" t="s">
        <v>73</v>
      </c>
      <c r="R6" s="14">
        <v>56496.12</v>
      </c>
      <c r="S6" s="13" t="s">
        <v>74</v>
      </c>
      <c r="T6" s="15">
        <f t="shared" si="0"/>
        <v>5.937226478225599E-5</v>
      </c>
      <c r="U6" s="16">
        <f t="shared" si="1"/>
        <v>1093.7180986834278</v>
      </c>
      <c r="V6" s="28">
        <f t="shared" si="2"/>
        <v>129.05873564464449</v>
      </c>
      <c r="W6" s="28">
        <f t="shared" si="3"/>
        <v>964.65936303878334</v>
      </c>
      <c r="X6" s="13" t="s">
        <v>22</v>
      </c>
    </row>
    <row r="7" spans="1:24" x14ac:dyDescent="0.45">
      <c r="A7" s="13" t="s">
        <v>59</v>
      </c>
      <c r="B7" s="13" t="s">
        <v>60</v>
      </c>
      <c r="C7" s="13" t="s">
        <v>91</v>
      </c>
      <c r="D7" s="13" t="s">
        <v>92</v>
      </c>
      <c r="E7" s="13" t="s">
        <v>63</v>
      </c>
      <c r="F7" s="13" t="s">
        <v>77</v>
      </c>
      <c r="G7" s="13" t="s">
        <v>78</v>
      </c>
      <c r="H7" s="13" t="s">
        <v>93</v>
      </c>
      <c r="I7" s="13" t="s">
        <v>9</v>
      </c>
      <c r="J7" s="13" t="s">
        <v>80</v>
      </c>
      <c r="K7" s="13" t="s">
        <v>81</v>
      </c>
      <c r="L7" s="13" t="s">
        <v>94</v>
      </c>
      <c r="M7" s="13" t="s">
        <v>95</v>
      </c>
      <c r="N7" s="13" t="s">
        <v>96</v>
      </c>
      <c r="O7" s="13" t="s">
        <v>97</v>
      </c>
      <c r="P7" s="13" t="s">
        <v>72</v>
      </c>
      <c r="Q7" s="13" t="s">
        <v>73</v>
      </c>
      <c r="R7" s="14">
        <v>156569.96</v>
      </c>
      <c r="S7" s="13" t="s">
        <v>98</v>
      </c>
      <c r="T7" s="15">
        <f t="shared" si="0"/>
        <v>1.6454073522336097E-4</v>
      </c>
      <c r="U7" s="16">
        <f t="shared" si="1"/>
        <v>3031.0647697955246</v>
      </c>
      <c r="V7" s="28">
        <f t="shared" si="2"/>
        <v>357.66564283587195</v>
      </c>
      <c r="W7" s="28">
        <f t="shared" si="3"/>
        <v>2673.3991269596527</v>
      </c>
      <c r="X7" s="13" t="s">
        <v>99</v>
      </c>
    </row>
    <row r="8" spans="1:24" x14ac:dyDescent="0.45">
      <c r="A8" s="13" t="s">
        <v>59</v>
      </c>
      <c r="B8" s="13" t="s">
        <v>60</v>
      </c>
      <c r="C8" s="13" t="s">
        <v>100</v>
      </c>
      <c r="D8" s="13" t="s">
        <v>101</v>
      </c>
      <c r="E8" s="13" t="s">
        <v>63</v>
      </c>
      <c r="F8" s="13" t="s">
        <v>77</v>
      </c>
      <c r="G8" s="13" t="s">
        <v>78</v>
      </c>
      <c r="H8" s="13" t="s">
        <v>93</v>
      </c>
      <c r="I8" s="13" t="s">
        <v>9</v>
      </c>
      <c r="J8" s="13" t="s">
        <v>80</v>
      </c>
      <c r="K8" s="13" t="s">
        <v>81</v>
      </c>
      <c r="L8" s="13" t="s">
        <v>82</v>
      </c>
      <c r="M8" s="13" t="s">
        <v>83</v>
      </c>
      <c r="N8" s="13" t="s">
        <v>102</v>
      </c>
      <c r="O8" s="13" t="s">
        <v>103</v>
      </c>
      <c r="P8" s="13" t="s">
        <v>72</v>
      </c>
      <c r="Q8" s="13" t="s">
        <v>73</v>
      </c>
      <c r="R8" s="14">
        <v>36332.120000000003</v>
      </c>
      <c r="S8" s="13" t="s">
        <v>98</v>
      </c>
      <c r="T8" s="15">
        <f t="shared" si="0"/>
        <v>3.8181741484914341E-5</v>
      </c>
      <c r="U8" s="16">
        <f t="shared" si="1"/>
        <v>703.35975652023797</v>
      </c>
      <c r="V8" s="28">
        <f t="shared" si="2"/>
        <v>82.996451269388089</v>
      </c>
      <c r="W8" s="28">
        <f t="shared" si="3"/>
        <v>620.36330525084986</v>
      </c>
      <c r="X8" s="13" t="s">
        <v>99</v>
      </c>
    </row>
    <row r="9" spans="1:24" x14ac:dyDescent="0.45">
      <c r="A9" s="13" t="s">
        <v>59</v>
      </c>
      <c r="B9" s="13" t="s">
        <v>60</v>
      </c>
      <c r="C9" s="13" t="s">
        <v>104</v>
      </c>
      <c r="D9" s="13" t="s">
        <v>105</v>
      </c>
      <c r="E9" s="13" t="s">
        <v>63</v>
      </c>
      <c r="F9" s="13" t="s">
        <v>77</v>
      </c>
      <c r="G9" s="13" t="s">
        <v>78</v>
      </c>
      <c r="H9" s="13" t="s">
        <v>93</v>
      </c>
      <c r="I9" s="13" t="s">
        <v>9</v>
      </c>
      <c r="J9" s="13" t="s">
        <v>80</v>
      </c>
      <c r="K9" s="13" t="s">
        <v>81</v>
      </c>
      <c r="L9" s="13" t="s">
        <v>94</v>
      </c>
      <c r="M9" s="13" t="s">
        <v>95</v>
      </c>
      <c r="N9" s="13" t="s">
        <v>106</v>
      </c>
      <c r="O9" s="13" t="s">
        <v>107</v>
      </c>
      <c r="P9" s="13" t="s">
        <v>72</v>
      </c>
      <c r="Q9" s="13" t="s">
        <v>73</v>
      </c>
      <c r="R9" s="14">
        <v>99051.1</v>
      </c>
      <c r="S9" s="13" t="s">
        <v>98</v>
      </c>
      <c r="T9" s="15">
        <f t="shared" si="0"/>
        <v>1.0409366406354483E-4</v>
      </c>
      <c r="U9" s="16">
        <f t="shared" si="1"/>
        <v>1917.547271644532</v>
      </c>
      <c r="V9" s="28">
        <f t="shared" si="2"/>
        <v>226.27057805405479</v>
      </c>
      <c r="W9" s="28">
        <f t="shared" si="3"/>
        <v>1691.2766935904772</v>
      </c>
      <c r="X9" s="13" t="s">
        <v>99</v>
      </c>
    </row>
    <row r="10" spans="1:24" x14ac:dyDescent="0.45">
      <c r="A10" s="13" t="s">
        <v>59</v>
      </c>
      <c r="B10" s="13" t="s">
        <v>60</v>
      </c>
      <c r="C10" s="13" t="s">
        <v>108</v>
      </c>
      <c r="D10" s="13" t="s">
        <v>109</v>
      </c>
      <c r="E10" s="13" t="s">
        <v>63</v>
      </c>
      <c r="F10" s="13" t="s">
        <v>77</v>
      </c>
      <c r="G10" s="13" t="s">
        <v>78</v>
      </c>
      <c r="H10" s="13" t="s">
        <v>93</v>
      </c>
      <c r="I10" s="13" t="s">
        <v>9</v>
      </c>
      <c r="J10" s="13" t="s">
        <v>80</v>
      </c>
      <c r="K10" s="13" t="s">
        <v>81</v>
      </c>
      <c r="L10" s="13" t="s">
        <v>82</v>
      </c>
      <c r="M10" s="13" t="s">
        <v>83</v>
      </c>
      <c r="N10" s="13" t="s">
        <v>102</v>
      </c>
      <c r="O10" s="13" t="s">
        <v>103</v>
      </c>
      <c r="P10" s="13" t="s">
        <v>72</v>
      </c>
      <c r="Q10" s="13" t="s">
        <v>73</v>
      </c>
      <c r="R10" s="14">
        <v>4371.1000000000004</v>
      </c>
      <c r="S10" s="13" t="s">
        <v>98</v>
      </c>
      <c r="T10" s="15">
        <f t="shared" si="0"/>
        <v>4.5936270772173235E-6</v>
      </c>
      <c r="U10" s="16">
        <f t="shared" si="1"/>
        <v>84.620876285931345</v>
      </c>
      <c r="V10" s="28">
        <f t="shared" si="2"/>
        <v>9.9852634017398998</v>
      </c>
      <c r="W10" s="28">
        <f t="shared" si="3"/>
        <v>74.635612884191445</v>
      </c>
      <c r="X10" s="13" t="s">
        <v>99</v>
      </c>
    </row>
    <row r="11" spans="1:24" x14ac:dyDescent="0.45">
      <c r="A11" s="13" t="s">
        <v>59</v>
      </c>
      <c r="B11" s="13" t="s">
        <v>60</v>
      </c>
      <c r="C11" s="13" t="s">
        <v>110</v>
      </c>
      <c r="D11" s="13" t="s">
        <v>111</v>
      </c>
      <c r="E11" s="13" t="s">
        <v>63</v>
      </c>
      <c r="F11" s="13" t="s">
        <v>77</v>
      </c>
      <c r="G11" s="13" t="s">
        <v>78</v>
      </c>
      <c r="H11" s="13" t="s">
        <v>93</v>
      </c>
      <c r="I11" s="13" t="s">
        <v>9</v>
      </c>
      <c r="J11" s="13" t="s">
        <v>80</v>
      </c>
      <c r="K11" s="13" t="s">
        <v>81</v>
      </c>
      <c r="L11" s="13" t="s">
        <v>112</v>
      </c>
      <c r="M11" s="13" t="s">
        <v>113</v>
      </c>
      <c r="N11" s="13" t="s">
        <v>114</v>
      </c>
      <c r="O11" s="13" t="s">
        <v>115</v>
      </c>
      <c r="P11" s="13" t="s">
        <v>72</v>
      </c>
      <c r="Q11" s="13" t="s">
        <v>73</v>
      </c>
      <c r="R11" s="14">
        <v>723904.53</v>
      </c>
      <c r="S11" s="13" t="s">
        <v>98</v>
      </c>
      <c r="T11" s="15">
        <f t="shared" si="0"/>
        <v>7.6075757825908356E-4</v>
      </c>
      <c r="U11" s="16">
        <f t="shared" si="1"/>
        <v>14014.192234438762</v>
      </c>
      <c r="V11" s="28">
        <f t="shared" si="2"/>
        <v>1653.674683663774</v>
      </c>
      <c r="W11" s="28">
        <f t="shared" si="3"/>
        <v>12360.517550774988</v>
      </c>
      <c r="X11" s="13" t="s">
        <v>99</v>
      </c>
    </row>
    <row r="12" spans="1:24" x14ac:dyDescent="0.45">
      <c r="A12" s="13" t="s">
        <v>59</v>
      </c>
      <c r="B12" s="13" t="s">
        <v>60</v>
      </c>
      <c r="C12" s="13" t="s">
        <v>116</v>
      </c>
      <c r="D12" s="13" t="s">
        <v>117</v>
      </c>
      <c r="E12" s="13" t="s">
        <v>63</v>
      </c>
      <c r="F12" s="13" t="s">
        <v>77</v>
      </c>
      <c r="G12" s="13" t="s">
        <v>78</v>
      </c>
      <c r="H12" s="13" t="s">
        <v>93</v>
      </c>
      <c r="I12" s="13" t="s">
        <v>9</v>
      </c>
      <c r="J12" s="13" t="s">
        <v>80</v>
      </c>
      <c r="K12" s="13" t="s">
        <v>81</v>
      </c>
      <c r="L12" s="13" t="s">
        <v>68</v>
      </c>
      <c r="M12" s="13" t="s">
        <v>69</v>
      </c>
      <c r="N12" s="13" t="s">
        <v>118</v>
      </c>
      <c r="O12" s="13" t="s">
        <v>119</v>
      </c>
      <c r="P12" s="13" t="s">
        <v>72</v>
      </c>
      <c r="Q12" s="13" t="s">
        <v>73</v>
      </c>
      <c r="R12" s="14">
        <v>60669.120000000003</v>
      </c>
      <c r="S12" s="13" t="s">
        <v>98</v>
      </c>
      <c r="T12" s="15">
        <f t="shared" si="0"/>
        <v>6.375770684334539E-5</v>
      </c>
      <c r="U12" s="16">
        <f t="shared" si="1"/>
        <v>1174.5039230162481</v>
      </c>
      <c r="V12" s="28">
        <f t="shared" si="2"/>
        <v>138.59146291591728</v>
      </c>
      <c r="W12" s="28">
        <f t="shared" si="3"/>
        <v>1035.9124601003309</v>
      </c>
      <c r="X12" s="13" t="s">
        <v>99</v>
      </c>
    </row>
    <row r="13" spans="1:24" x14ac:dyDescent="0.45">
      <c r="A13" s="13" t="s">
        <v>59</v>
      </c>
      <c r="B13" s="13" t="s">
        <v>60</v>
      </c>
      <c r="C13" s="13" t="s">
        <v>120</v>
      </c>
      <c r="D13" s="13" t="s">
        <v>121</v>
      </c>
      <c r="E13" s="13" t="s">
        <v>63</v>
      </c>
      <c r="F13" s="13" t="s">
        <v>77</v>
      </c>
      <c r="G13" s="13" t="s">
        <v>78</v>
      </c>
      <c r="H13" s="13" t="s">
        <v>93</v>
      </c>
      <c r="I13" s="13" t="s">
        <v>9</v>
      </c>
      <c r="J13" s="13" t="s">
        <v>80</v>
      </c>
      <c r="K13" s="13" t="s">
        <v>81</v>
      </c>
      <c r="L13" s="13" t="s">
        <v>94</v>
      </c>
      <c r="M13" s="13" t="s">
        <v>95</v>
      </c>
      <c r="N13" s="13" t="s">
        <v>96</v>
      </c>
      <c r="O13" s="13" t="s">
        <v>97</v>
      </c>
      <c r="P13" s="13" t="s">
        <v>72</v>
      </c>
      <c r="Q13" s="13" t="s">
        <v>73</v>
      </c>
      <c r="R13" s="14">
        <v>381007.2</v>
      </c>
      <c r="S13" s="13" t="s">
        <v>98</v>
      </c>
      <c r="T13" s="15">
        <f t="shared" si="0"/>
        <v>4.0040378635463751E-4</v>
      </c>
      <c r="U13" s="16">
        <f t="shared" si="1"/>
        <v>7375.9838794008592</v>
      </c>
      <c r="V13" s="28">
        <f t="shared" si="2"/>
        <v>870.3660977693014</v>
      </c>
      <c r="W13" s="28">
        <f t="shared" si="3"/>
        <v>6505.6177816315576</v>
      </c>
      <c r="X13" s="13" t="s">
        <v>99</v>
      </c>
    </row>
    <row r="14" spans="1:24" x14ac:dyDescent="0.45">
      <c r="A14" s="13" t="s">
        <v>59</v>
      </c>
      <c r="B14" s="13" t="s">
        <v>60</v>
      </c>
      <c r="C14" s="13" t="s">
        <v>104</v>
      </c>
      <c r="D14" s="13" t="s">
        <v>105</v>
      </c>
      <c r="E14" s="13" t="s">
        <v>63</v>
      </c>
      <c r="F14" s="13" t="s">
        <v>77</v>
      </c>
      <c r="G14" s="13" t="s">
        <v>78</v>
      </c>
      <c r="H14" s="13" t="s">
        <v>93</v>
      </c>
      <c r="I14" s="13" t="s">
        <v>9</v>
      </c>
      <c r="J14" s="13" t="s">
        <v>80</v>
      </c>
      <c r="K14" s="13" t="s">
        <v>81</v>
      </c>
      <c r="L14" s="13" t="s">
        <v>68</v>
      </c>
      <c r="M14" s="13" t="s">
        <v>69</v>
      </c>
      <c r="N14" s="13" t="s">
        <v>122</v>
      </c>
      <c r="O14" s="13" t="s">
        <v>123</v>
      </c>
      <c r="P14" s="13" t="s">
        <v>72</v>
      </c>
      <c r="Q14" s="13" t="s">
        <v>73</v>
      </c>
      <c r="R14" s="14">
        <v>23152.25</v>
      </c>
      <c r="S14" s="13" t="s">
        <v>98</v>
      </c>
      <c r="T14" s="15">
        <f t="shared" si="0"/>
        <v>2.4330901260210192E-5</v>
      </c>
      <c r="U14" s="16">
        <f t="shared" si="1"/>
        <v>448.20838758915465</v>
      </c>
      <c r="V14" s="28">
        <f t="shared" si="2"/>
        <v>52.888589735520256</v>
      </c>
      <c r="W14" s="28">
        <f t="shared" si="3"/>
        <v>395.31979785363438</v>
      </c>
      <c r="X14" s="13" t="s">
        <v>99</v>
      </c>
    </row>
    <row r="15" spans="1:24" x14ac:dyDescent="0.45">
      <c r="A15" s="13" t="s">
        <v>59</v>
      </c>
      <c r="B15" s="13" t="s">
        <v>60</v>
      </c>
      <c r="C15" s="13" t="s">
        <v>104</v>
      </c>
      <c r="D15" s="13" t="s">
        <v>105</v>
      </c>
      <c r="E15" s="13" t="s">
        <v>63</v>
      </c>
      <c r="F15" s="13" t="s">
        <v>77</v>
      </c>
      <c r="G15" s="13" t="s">
        <v>78</v>
      </c>
      <c r="H15" s="13" t="s">
        <v>93</v>
      </c>
      <c r="I15" s="13" t="s">
        <v>9</v>
      </c>
      <c r="J15" s="13" t="s">
        <v>80</v>
      </c>
      <c r="K15" s="13" t="s">
        <v>81</v>
      </c>
      <c r="L15" s="13" t="s">
        <v>68</v>
      </c>
      <c r="M15" s="13" t="s">
        <v>69</v>
      </c>
      <c r="N15" s="13" t="s">
        <v>118</v>
      </c>
      <c r="O15" s="13" t="s">
        <v>119</v>
      </c>
      <c r="P15" s="13" t="s">
        <v>72</v>
      </c>
      <c r="Q15" s="13" t="s">
        <v>73</v>
      </c>
      <c r="R15" s="14">
        <v>107593.47</v>
      </c>
      <c r="S15" s="13" t="s">
        <v>98</v>
      </c>
      <c r="T15" s="15">
        <f t="shared" si="0"/>
        <v>1.1307091512977735E-4</v>
      </c>
      <c r="U15" s="16">
        <f t="shared" si="1"/>
        <v>2082.9204808958993</v>
      </c>
      <c r="V15" s="28">
        <f t="shared" si="2"/>
        <v>245.78461674571614</v>
      </c>
      <c r="W15" s="28">
        <f t="shared" si="3"/>
        <v>1837.1358641501831</v>
      </c>
      <c r="X15" s="13" t="s">
        <v>99</v>
      </c>
    </row>
    <row r="16" spans="1:24" x14ac:dyDescent="0.45">
      <c r="A16" s="13" t="s">
        <v>59</v>
      </c>
      <c r="B16" s="13" t="s">
        <v>60</v>
      </c>
      <c r="C16" s="13" t="s">
        <v>124</v>
      </c>
      <c r="D16" s="13" t="s">
        <v>125</v>
      </c>
      <c r="E16" s="13" t="s">
        <v>63</v>
      </c>
      <c r="F16" s="13" t="s">
        <v>77</v>
      </c>
      <c r="G16" s="13" t="s">
        <v>78</v>
      </c>
      <c r="H16" s="13" t="s">
        <v>93</v>
      </c>
      <c r="I16" s="13" t="s">
        <v>9</v>
      </c>
      <c r="J16" s="13" t="s">
        <v>80</v>
      </c>
      <c r="K16" s="13" t="s">
        <v>81</v>
      </c>
      <c r="L16" s="13" t="s">
        <v>68</v>
      </c>
      <c r="M16" s="13" t="s">
        <v>69</v>
      </c>
      <c r="N16" s="13" t="s">
        <v>118</v>
      </c>
      <c r="O16" s="13" t="s">
        <v>119</v>
      </c>
      <c r="P16" s="13" t="s">
        <v>72</v>
      </c>
      <c r="Q16" s="13" t="s">
        <v>73</v>
      </c>
      <c r="R16" s="14">
        <v>138089.64000000001</v>
      </c>
      <c r="S16" s="13" t="s">
        <v>98</v>
      </c>
      <c r="T16" s="15">
        <f t="shared" si="0"/>
        <v>1.4511960590862539E-4</v>
      </c>
      <c r="U16" s="16">
        <f t="shared" si="1"/>
        <v>2673.3010781745547</v>
      </c>
      <c r="V16" s="28">
        <f t="shared" si="2"/>
        <v>315.44952722459749</v>
      </c>
      <c r="W16" s="28">
        <f t="shared" si="3"/>
        <v>2357.8515509499571</v>
      </c>
      <c r="X16" s="13" t="s">
        <v>99</v>
      </c>
    </row>
    <row r="17" spans="1:24" x14ac:dyDescent="0.45">
      <c r="A17" s="13" t="s">
        <v>59</v>
      </c>
      <c r="B17" s="13" t="s">
        <v>60</v>
      </c>
      <c r="C17" s="13" t="s">
        <v>126</v>
      </c>
      <c r="D17" s="13" t="s">
        <v>127</v>
      </c>
      <c r="E17" s="13" t="s">
        <v>63</v>
      </c>
      <c r="F17" s="13" t="s">
        <v>77</v>
      </c>
      <c r="G17" s="13" t="s">
        <v>78</v>
      </c>
      <c r="H17" s="13" t="s">
        <v>93</v>
      </c>
      <c r="I17" s="13" t="s">
        <v>9</v>
      </c>
      <c r="J17" s="13" t="s">
        <v>128</v>
      </c>
      <c r="K17" s="13" t="s">
        <v>129</v>
      </c>
      <c r="L17" s="13" t="s">
        <v>94</v>
      </c>
      <c r="M17" s="13" t="s">
        <v>95</v>
      </c>
      <c r="N17" s="13" t="s">
        <v>96</v>
      </c>
      <c r="O17" s="13" t="s">
        <v>97</v>
      </c>
      <c r="P17" s="13" t="s">
        <v>72</v>
      </c>
      <c r="Q17" s="13" t="s">
        <v>73</v>
      </c>
      <c r="R17" s="14">
        <v>33777.480000000003</v>
      </c>
      <c r="S17" s="13" t="s">
        <v>98</v>
      </c>
      <c r="T17" s="15">
        <f t="shared" si="0"/>
        <v>3.5497048049270572E-5</v>
      </c>
      <c r="U17" s="16">
        <f t="shared" si="1"/>
        <v>653.90404162122127</v>
      </c>
      <c r="V17" s="28">
        <f t="shared" si="2"/>
        <v>77.160676911304108</v>
      </c>
      <c r="W17" s="28">
        <f t="shared" si="3"/>
        <v>576.74336470991716</v>
      </c>
      <c r="X17" s="13" t="s">
        <v>99</v>
      </c>
    </row>
    <row r="18" spans="1:24" x14ac:dyDescent="0.45">
      <c r="A18" s="13" t="s">
        <v>59</v>
      </c>
      <c r="B18" s="13" t="s">
        <v>60</v>
      </c>
      <c r="C18" s="13" t="s">
        <v>116</v>
      </c>
      <c r="D18" s="13" t="s">
        <v>117</v>
      </c>
      <c r="E18" s="13" t="s">
        <v>63</v>
      </c>
      <c r="F18" s="13" t="s">
        <v>77</v>
      </c>
      <c r="G18" s="13" t="s">
        <v>78</v>
      </c>
      <c r="H18" s="13" t="s">
        <v>93</v>
      </c>
      <c r="I18" s="13" t="s">
        <v>9</v>
      </c>
      <c r="J18" s="13" t="s">
        <v>128</v>
      </c>
      <c r="K18" s="13" t="s">
        <v>129</v>
      </c>
      <c r="L18" s="13" t="s">
        <v>94</v>
      </c>
      <c r="M18" s="13" t="s">
        <v>95</v>
      </c>
      <c r="N18" s="13" t="s">
        <v>96</v>
      </c>
      <c r="O18" s="13" t="s">
        <v>97</v>
      </c>
      <c r="P18" s="13" t="s">
        <v>72</v>
      </c>
      <c r="Q18" s="13" t="s">
        <v>73</v>
      </c>
      <c r="R18" s="14">
        <v>8216.52</v>
      </c>
      <c r="S18" s="13" t="s">
        <v>98</v>
      </c>
      <c r="T18" s="15">
        <f t="shared" si="0"/>
        <v>8.634812461965566E-6</v>
      </c>
      <c r="U18" s="16">
        <f t="shared" si="1"/>
        <v>159.06502308821135</v>
      </c>
      <c r="V18" s="28">
        <f t="shared" si="2"/>
        <v>18.769672724408942</v>
      </c>
      <c r="W18" s="28">
        <f t="shared" si="3"/>
        <v>140.29535036380241</v>
      </c>
      <c r="X18" s="13" t="s">
        <v>99</v>
      </c>
    </row>
    <row r="19" spans="1:24" x14ac:dyDescent="0.45">
      <c r="A19" s="13" t="s">
        <v>59</v>
      </c>
      <c r="B19" s="13" t="s">
        <v>60</v>
      </c>
      <c r="C19" s="13" t="s">
        <v>116</v>
      </c>
      <c r="D19" s="13" t="s">
        <v>117</v>
      </c>
      <c r="E19" s="13" t="s">
        <v>63</v>
      </c>
      <c r="F19" s="13" t="s">
        <v>77</v>
      </c>
      <c r="G19" s="13" t="s">
        <v>78</v>
      </c>
      <c r="H19" s="13" t="s">
        <v>93</v>
      </c>
      <c r="I19" s="13" t="s">
        <v>9</v>
      </c>
      <c r="J19" s="13" t="s">
        <v>128</v>
      </c>
      <c r="K19" s="13" t="s">
        <v>129</v>
      </c>
      <c r="L19" s="13" t="s">
        <v>68</v>
      </c>
      <c r="M19" s="13" t="s">
        <v>69</v>
      </c>
      <c r="N19" s="13" t="s">
        <v>130</v>
      </c>
      <c r="O19" s="13" t="s">
        <v>131</v>
      </c>
      <c r="P19" s="13" t="s">
        <v>72</v>
      </c>
      <c r="Q19" s="13" t="s">
        <v>73</v>
      </c>
      <c r="R19" s="14">
        <v>11059.6</v>
      </c>
      <c r="S19" s="13" t="s">
        <v>98</v>
      </c>
      <c r="T19" s="15">
        <f t="shared" si="0"/>
        <v>1.1622630006907349E-5</v>
      </c>
      <c r="U19" s="16">
        <f t="shared" si="1"/>
        <v>214.10469752965759</v>
      </c>
      <c r="V19" s="28">
        <f t="shared" si="2"/>
        <v>25.264354308499598</v>
      </c>
      <c r="W19" s="28">
        <f t="shared" si="3"/>
        <v>188.84034322115798</v>
      </c>
      <c r="X19" s="13" t="s">
        <v>99</v>
      </c>
    </row>
    <row r="20" spans="1:24" x14ac:dyDescent="0.45">
      <c r="A20" s="13" t="s">
        <v>59</v>
      </c>
      <c r="B20" s="13" t="s">
        <v>60</v>
      </c>
      <c r="C20" s="13" t="s">
        <v>91</v>
      </c>
      <c r="D20" s="13" t="s">
        <v>92</v>
      </c>
      <c r="E20" s="13" t="s">
        <v>63</v>
      </c>
      <c r="F20" s="13" t="s">
        <v>77</v>
      </c>
      <c r="G20" s="13" t="s">
        <v>78</v>
      </c>
      <c r="H20" s="13" t="s">
        <v>93</v>
      </c>
      <c r="I20" s="13" t="s">
        <v>9</v>
      </c>
      <c r="J20" s="13" t="s">
        <v>80</v>
      </c>
      <c r="K20" s="13" t="s">
        <v>81</v>
      </c>
      <c r="L20" s="13" t="s">
        <v>94</v>
      </c>
      <c r="M20" s="13" t="s">
        <v>95</v>
      </c>
      <c r="N20" s="13" t="s">
        <v>132</v>
      </c>
      <c r="O20" s="13" t="s">
        <v>133</v>
      </c>
      <c r="P20" s="13" t="s">
        <v>72</v>
      </c>
      <c r="Q20" s="13" t="s">
        <v>73</v>
      </c>
      <c r="R20" s="14">
        <v>55663.28</v>
      </c>
      <c r="S20" s="13" t="s">
        <v>98</v>
      </c>
      <c r="T20" s="15">
        <f t="shared" si="0"/>
        <v>5.8497025969373718E-5</v>
      </c>
      <c r="U20" s="16">
        <f t="shared" si="1"/>
        <v>1077.5950059594052</v>
      </c>
      <c r="V20" s="28">
        <f t="shared" si="2"/>
        <v>127.15621070320982</v>
      </c>
      <c r="W20" s="28">
        <f t="shared" si="3"/>
        <v>950.43879525619536</v>
      </c>
      <c r="X20" s="13" t="s">
        <v>99</v>
      </c>
    </row>
    <row r="21" spans="1:24" x14ac:dyDescent="0.45">
      <c r="A21" s="13" t="s">
        <v>59</v>
      </c>
      <c r="B21" s="13" t="s">
        <v>60</v>
      </c>
      <c r="C21" s="13" t="s">
        <v>110</v>
      </c>
      <c r="D21" s="13" t="s">
        <v>111</v>
      </c>
      <c r="E21" s="13" t="s">
        <v>63</v>
      </c>
      <c r="F21" s="13" t="s">
        <v>77</v>
      </c>
      <c r="G21" s="13" t="s">
        <v>78</v>
      </c>
      <c r="H21" s="13" t="s">
        <v>93</v>
      </c>
      <c r="I21" s="13" t="s">
        <v>9</v>
      </c>
      <c r="J21" s="13" t="s">
        <v>80</v>
      </c>
      <c r="K21" s="13" t="s">
        <v>81</v>
      </c>
      <c r="L21" s="13" t="s">
        <v>68</v>
      </c>
      <c r="M21" s="13" t="s">
        <v>69</v>
      </c>
      <c r="N21" s="13" t="s">
        <v>118</v>
      </c>
      <c r="O21" s="13" t="s">
        <v>119</v>
      </c>
      <c r="P21" s="13" t="s">
        <v>72</v>
      </c>
      <c r="Q21" s="13" t="s">
        <v>73</v>
      </c>
      <c r="R21" s="14">
        <v>86090.52</v>
      </c>
      <c r="S21" s="13" t="s">
        <v>98</v>
      </c>
      <c r="T21" s="15">
        <f t="shared" si="0"/>
        <v>9.0473277610605916E-5</v>
      </c>
      <c r="U21" s="16">
        <f t="shared" si="1"/>
        <v>1666.6411755190909</v>
      </c>
      <c r="V21" s="28">
        <f t="shared" si="2"/>
        <v>196.66365871125274</v>
      </c>
      <c r="W21" s="28">
        <f t="shared" si="3"/>
        <v>1469.9775168078381</v>
      </c>
      <c r="X21" s="13" t="s">
        <v>99</v>
      </c>
    </row>
    <row r="22" spans="1:24" x14ac:dyDescent="0.45">
      <c r="A22" s="13" t="s">
        <v>59</v>
      </c>
      <c r="B22" s="13" t="s">
        <v>60</v>
      </c>
      <c r="C22" s="13" t="s">
        <v>134</v>
      </c>
      <c r="D22" s="13" t="s">
        <v>135</v>
      </c>
      <c r="E22" s="13" t="s">
        <v>63</v>
      </c>
      <c r="F22" s="13" t="s">
        <v>77</v>
      </c>
      <c r="G22" s="13" t="s">
        <v>78</v>
      </c>
      <c r="H22" s="13" t="s">
        <v>93</v>
      </c>
      <c r="I22" s="13" t="s">
        <v>9</v>
      </c>
      <c r="J22" s="13" t="s">
        <v>80</v>
      </c>
      <c r="K22" s="13" t="s">
        <v>81</v>
      </c>
      <c r="L22" s="13" t="s">
        <v>94</v>
      </c>
      <c r="M22" s="13" t="s">
        <v>95</v>
      </c>
      <c r="N22" s="13" t="s">
        <v>96</v>
      </c>
      <c r="O22" s="13" t="s">
        <v>97</v>
      </c>
      <c r="P22" s="13" t="s">
        <v>72</v>
      </c>
      <c r="Q22" s="13" t="s">
        <v>73</v>
      </c>
      <c r="R22" s="14">
        <v>175398.27</v>
      </c>
      <c r="S22" s="13" t="s">
        <v>98</v>
      </c>
      <c r="T22" s="15">
        <f t="shared" si="0"/>
        <v>1.843275702612786E-4</v>
      </c>
      <c r="U22" s="16">
        <f t="shared" si="1"/>
        <v>3395.5652596454856</v>
      </c>
      <c r="V22" s="28">
        <f t="shared" si="2"/>
        <v>400.67670063816735</v>
      </c>
      <c r="W22" s="28">
        <f t="shared" si="3"/>
        <v>2994.8885590073182</v>
      </c>
      <c r="X22" s="13" t="s">
        <v>99</v>
      </c>
    </row>
    <row r="23" spans="1:24" x14ac:dyDescent="0.45">
      <c r="A23" s="13" t="s">
        <v>59</v>
      </c>
      <c r="B23" s="13" t="s">
        <v>60</v>
      </c>
      <c r="C23" s="13" t="s">
        <v>136</v>
      </c>
      <c r="D23" s="13" t="s">
        <v>137</v>
      </c>
      <c r="E23" s="13" t="s">
        <v>63</v>
      </c>
      <c r="F23" s="13" t="s">
        <v>77</v>
      </c>
      <c r="G23" s="13" t="s">
        <v>78</v>
      </c>
      <c r="H23" s="13" t="s">
        <v>93</v>
      </c>
      <c r="I23" s="13" t="s">
        <v>9</v>
      </c>
      <c r="J23" s="13" t="s">
        <v>80</v>
      </c>
      <c r="K23" s="13" t="s">
        <v>81</v>
      </c>
      <c r="L23" s="13" t="s">
        <v>94</v>
      </c>
      <c r="M23" s="13" t="s">
        <v>95</v>
      </c>
      <c r="N23" s="13" t="s">
        <v>132</v>
      </c>
      <c r="O23" s="13" t="s">
        <v>133</v>
      </c>
      <c r="P23" s="13" t="s">
        <v>72</v>
      </c>
      <c r="Q23" s="13" t="s">
        <v>73</v>
      </c>
      <c r="R23" s="14">
        <v>581264.31000000006</v>
      </c>
      <c r="S23" s="13" t="s">
        <v>98</v>
      </c>
      <c r="T23" s="15">
        <f t="shared" si="0"/>
        <v>6.1085572817735684E-4</v>
      </c>
      <c r="U23" s="16">
        <f t="shared" si="1"/>
        <v>11252.795695805919</v>
      </c>
      <c r="V23" s="28">
        <f t="shared" si="2"/>
        <v>1327.8298921050985</v>
      </c>
      <c r="W23" s="28">
        <f t="shared" si="3"/>
        <v>9924.9658037008194</v>
      </c>
      <c r="X23" s="13" t="s">
        <v>99</v>
      </c>
    </row>
    <row r="24" spans="1:24" x14ac:dyDescent="0.45">
      <c r="A24" s="13" t="s">
        <v>59</v>
      </c>
      <c r="B24" s="13" t="s">
        <v>60</v>
      </c>
      <c r="C24" s="13" t="s">
        <v>104</v>
      </c>
      <c r="D24" s="13" t="s">
        <v>105</v>
      </c>
      <c r="E24" s="13" t="s">
        <v>63</v>
      </c>
      <c r="F24" s="13" t="s">
        <v>77</v>
      </c>
      <c r="G24" s="13" t="s">
        <v>78</v>
      </c>
      <c r="H24" s="13" t="s">
        <v>93</v>
      </c>
      <c r="I24" s="13" t="s">
        <v>9</v>
      </c>
      <c r="J24" s="13" t="s">
        <v>80</v>
      </c>
      <c r="K24" s="13" t="s">
        <v>81</v>
      </c>
      <c r="L24" s="13" t="s">
        <v>94</v>
      </c>
      <c r="M24" s="13" t="s">
        <v>95</v>
      </c>
      <c r="N24" s="13" t="s">
        <v>132</v>
      </c>
      <c r="O24" s="13" t="s">
        <v>133</v>
      </c>
      <c r="P24" s="13" t="s">
        <v>72</v>
      </c>
      <c r="Q24" s="13" t="s">
        <v>73</v>
      </c>
      <c r="R24" s="14">
        <v>2068.4900000000002</v>
      </c>
      <c r="S24" s="13" t="s">
        <v>98</v>
      </c>
      <c r="T24" s="15">
        <f t="shared" si="0"/>
        <v>2.1737941646160605E-6</v>
      </c>
      <c r="U24" s="16">
        <f t="shared" si="1"/>
        <v>40.044253480516602</v>
      </c>
      <c r="V24" s="28">
        <f t="shared" si="2"/>
        <v>4.7252219107009594</v>
      </c>
      <c r="W24" s="28">
        <f t="shared" si="3"/>
        <v>35.319031569815643</v>
      </c>
      <c r="X24" s="13" t="s">
        <v>99</v>
      </c>
    </row>
    <row r="25" spans="1:24" x14ac:dyDescent="0.45">
      <c r="A25" s="13" t="s">
        <v>59</v>
      </c>
      <c r="B25" s="13" t="s">
        <v>60</v>
      </c>
      <c r="C25" s="13" t="s">
        <v>138</v>
      </c>
      <c r="D25" s="13" t="s">
        <v>139</v>
      </c>
      <c r="E25" s="13" t="s">
        <v>63</v>
      </c>
      <c r="F25" s="13" t="s">
        <v>77</v>
      </c>
      <c r="G25" s="13" t="s">
        <v>78</v>
      </c>
      <c r="H25" s="13" t="s">
        <v>93</v>
      </c>
      <c r="I25" s="13" t="s">
        <v>9</v>
      </c>
      <c r="J25" s="13" t="s">
        <v>80</v>
      </c>
      <c r="K25" s="13" t="s">
        <v>81</v>
      </c>
      <c r="L25" s="13" t="s">
        <v>112</v>
      </c>
      <c r="M25" s="13" t="s">
        <v>113</v>
      </c>
      <c r="N25" s="13" t="s">
        <v>114</v>
      </c>
      <c r="O25" s="13" t="s">
        <v>115</v>
      </c>
      <c r="P25" s="13" t="s">
        <v>72</v>
      </c>
      <c r="Q25" s="13" t="s">
        <v>73</v>
      </c>
      <c r="R25" s="14">
        <v>760663.64</v>
      </c>
      <c r="S25" s="13" t="s">
        <v>98</v>
      </c>
      <c r="T25" s="15">
        <f t="shared" si="0"/>
        <v>7.9938804725553981E-4</v>
      </c>
      <c r="U25" s="16">
        <f t="shared" si="1"/>
        <v>14725.818163767979</v>
      </c>
      <c r="V25" s="28">
        <f t="shared" si="2"/>
        <v>1737.6465433246217</v>
      </c>
      <c r="W25" s="28">
        <f t="shared" si="3"/>
        <v>12988.171620443358</v>
      </c>
      <c r="X25" s="13" t="s">
        <v>99</v>
      </c>
    </row>
    <row r="26" spans="1:24" x14ac:dyDescent="0.45">
      <c r="A26" s="13" t="s">
        <v>59</v>
      </c>
      <c r="B26" s="13" t="s">
        <v>60</v>
      </c>
      <c r="C26" s="13" t="s">
        <v>124</v>
      </c>
      <c r="D26" s="13" t="s">
        <v>125</v>
      </c>
      <c r="E26" s="13" t="s">
        <v>63</v>
      </c>
      <c r="F26" s="13" t="s">
        <v>77</v>
      </c>
      <c r="G26" s="13" t="s">
        <v>78</v>
      </c>
      <c r="H26" s="13" t="s">
        <v>93</v>
      </c>
      <c r="I26" s="13" t="s">
        <v>9</v>
      </c>
      <c r="J26" s="13" t="s">
        <v>80</v>
      </c>
      <c r="K26" s="13" t="s">
        <v>81</v>
      </c>
      <c r="L26" s="13" t="s">
        <v>68</v>
      </c>
      <c r="M26" s="13" t="s">
        <v>69</v>
      </c>
      <c r="N26" s="13" t="s">
        <v>70</v>
      </c>
      <c r="O26" s="13" t="s">
        <v>71</v>
      </c>
      <c r="P26" s="13" t="s">
        <v>72</v>
      </c>
      <c r="Q26" s="13" t="s">
        <v>73</v>
      </c>
      <c r="R26" s="14">
        <v>31300.2</v>
      </c>
      <c r="S26" s="13" t="s">
        <v>98</v>
      </c>
      <c r="T26" s="15">
        <f t="shared" si="0"/>
        <v>3.2893652911696752E-5</v>
      </c>
      <c r="U26" s="16">
        <f t="shared" si="1"/>
        <v>605.94595226027968</v>
      </c>
      <c r="V26" s="28">
        <f t="shared" si="2"/>
        <v>71.501622366713008</v>
      </c>
      <c r="W26" s="28">
        <f t="shared" si="3"/>
        <v>534.44432989356665</v>
      </c>
      <c r="X26" s="13" t="s">
        <v>99</v>
      </c>
    </row>
    <row r="27" spans="1:24" x14ac:dyDescent="0.45">
      <c r="A27" s="13" t="s">
        <v>59</v>
      </c>
      <c r="B27" s="13" t="s">
        <v>60</v>
      </c>
      <c r="C27" s="13" t="s">
        <v>140</v>
      </c>
      <c r="D27" s="13" t="s">
        <v>141</v>
      </c>
      <c r="E27" s="13" t="s">
        <v>63</v>
      </c>
      <c r="F27" s="13" t="s">
        <v>77</v>
      </c>
      <c r="G27" s="13" t="s">
        <v>78</v>
      </c>
      <c r="H27" s="13" t="s">
        <v>93</v>
      </c>
      <c r="I27" s="13" t="s">
        <v>9</v>
      </c>
      <c r="J27" s="13" t="s">
        <v>80</v>
      </c>
      <c r="K27" s="13" t="s">
        <v>81</v>
      </c>
      <c r="L27" s="13" t="s">
        <v>68</v>
      </c>
      <c r="M27" s="13" t="s">
        <v>69</v>
      </c>
      <c r="N27" s="13" t="s">
        <v>130</v>
      </c>
      <c r="O27" s="13" t="s">
        <v>131</v>
      </c>
      <c r="P27" s="13" t="s">
        <v>72</v>
      </c>
      <c r="Q27" s="13" t="s">
        <v>73</v>
      </c>
      <c r="R27" s="14">
        <v>121485.8</v>
      </c>
      <c r="S27" s="13" t="s">
        <v>98</v>
      </c>
      <c r="T27" s="15">
        <f t="shared" si="0"/>
        <v>1.2767048577644262E-4</v>
      </c>
      <c r="U27" s="16">
        <f t="shared" si="1"/>
        <v>2351.8644854378526</v>
      </c>
      <c r="V27" s="28">
        <f t="shared" si="2"/>
        <v>277.5200092816666</v>
      </c>
      <c r="W27" s="28">
        <f t="shared" si="3"/>
        <v>2074.3444761561859</v>
      </c>
      <c r="X27" s="13" t="s">
        <v>99</v>
      </c>
    </row>
    <row r="28" spans="1:24" x14ac:dyDescent="0.45">
      <c r="A28" s="13" t="s">
        <v>59</v>
      </c>
      <c r="B28" s="13" t="s">
        <v>60</v>
      </c>
      <c r="C28" s="13" t="s">
        <v>140</v>
      </c>
      <c r="D28" s="13" t="s">
        <v>141</v>
      </c>
      <c r="E28" s="13" t="s">
        <v>63</v>
      </c>
      <c r="F28" s="13" t="s">
        <v>77</v>
      </c>
      <c r="G28" s="13" t="s">
        <v>78</v>
      </c>
      <c r="H28" s="13" t="s">
        <v>93</v>
      </c>
      <c r="I28" s="13" t="s">
        <v>9</v>
      </c>
      <c r="J28" s="13" t="s">
        <v>80</v>
      </c>
      <c r="K28" s="13" t="s">
        <v>81</v>
      </c>
      <c r="L28" s="13" t="s">
        <v>82</v>
      </c>
      <c r="M28" s="13" t="s">
        <v>83</v>
      </c>
      <c r="N28" s="13" t="s">
        <v>88</v>
      </c>
      <c r="O28" s="13" t="s">
        <v>89</v>
      </c>
      <c r="P28" s="13" t="s">
        <v>72</v>
      </c>
      <c r="Q28" s="13" t="s">
        <v>73</v>
      </c>
      <c r="R28" s="14">
        <v>6717</v>
      </c>
      <c r="S28" s="13" t="s">
        <v>98</v>
      </c>
      <c r="T28" s="15">
        <f t="shared" si="0"/>
        <v>7.0589538280224111E-6</v>
      </c>
      <c r="U28" s="16">
        <f t="shared" si="1"/>
        <v>130.0355576428361</v>
      </c>
      <c r="V28" s="28">
        <f t="shared" si="2"/>
        <v>15.34419580185466</v>
      </c>
      <c r="W28" s="28">
        <f t="shared" si="3"/>
        <v>114.69136184098144</v>
      </c>
      <c r="X28" s="13" t="s">
        <v>99</v>
      </c>
    </row>
    <row r="29" spans="1:24" x14ac:dyDescent="0.45">
      <c r="A29" s="13" t="s">
        <v>59</v>
      </c>
      <c r="B29" s="13" t="s">
        <v>60</v>
      </c>
      <c r="C29" s="13" t="s">
        <v>138</v>
      </c>
      <c r="D29" s="13" t="s">
        <v>139</v>
      </c>
      <c r="E29" s="13" t="s">
        <v>63</v>
      </c>
      <c r="F29" s="13" t="s">
        <v>77</v>
      </c>
      <c r="G29" s="13" t="s">
        <v>78</v>
      </c>
      <c r="H29" s="13" t="s">
        <v>93</v>
      </c>
      <c r="I29" s="13" t="s">
        <v>9</v>
      </c>
      <c r="J29" s="13" t="s">
        <v>80</v>
      </c>
      <c r="K29" s="13" t="s">
        <v>81</v>
      </c>
      <c r="L29" s="13" t="s">
        <v>94</v>
      </c>
      <c r="M29" s="13" t="s">
        <v>95</v>
      </c>
      <c r="N29" s="13" t="s">
        <v>132</v>
      </c>
      <c r="O29" s="13" t="s">
        <v>133</v>
      </c>
      <c r="P29" s="13" t="s">
        <v>72</v>
      </c>
      <c r="Q29" s="13" t="s">
        <v>73</v>
      </c>
      <c r="R29" s="14">
        <v>4823.72</v>
      </c>
      <c r="S29" s="13" t="s">
        <v>98</v>
      </c>
      <c r="T29" s="15">
        <f t="shared" si="0"/>
        <v>5.069289379084154E-6</v>
      </c>
      <c r="U29" s="16">
        <f t="shared" si="1"/>
        <v>93.383224670671623</v>
      </c>
      <c r="V29" s="28">
        <f t="shared" si="2"/>
        <v>11.019220511139252</v>
      </c>
      <c r="W29" s="28">
        <f t="shared" si="3"/>
        <v>82.364004159532371</v>
      </c>
      <c r="X29" s="13" t="s">
        <v>99</v>
      </c>
    </row>
    <row r="30" spans="1:24" x14ac:dyDescent="0.45">
      <c r="A30" s="13" t="s">
        <v>59</v>
      </c>
      <c r="B30" s="13" t="s">
        <v>60</v>
      </c>
      <c r="C30" s="13" t="s">
        <v>142</v>
      </c>
      <c r="D30" s="13" t="s">
        <v>143</v>
      </c>
      <c r="E30" s="13" t="s">
        <v>63</v>
      </c>
      <c r="F30" s="13" t="s">
        <v>77</v>
      </c>
      <c r="G30" s="13" t="s">
        <v>78</v>
      </c>
      <c r="H30" s="13" t="s">
        <v>93</v>
      </c>
      <c r="I30" s="13" t="s">
        <v>9</v>
      </c>
      <c r="J30" s="13" t="s">
        <v>80</v>
      </c>
      <c r="K30" s="13" t="s">
        <v>81</v>
      </c>
      <c r="L30" s="13" t="s">
        <v>112</v>
      </c>
      <c r="M30" s="13" t="s">
        <v>113</v>
      </c>
      <c r="N30" s="13" t="s">
        <v>144</v>
      </c>
      <c r="O30" s="13" t="s">
        <v>145</v>
      </c>
      <c r="P30" s="13" t="s">
        <v>72</v>
      </c>
      <c r="Q30" s="13" t="s">
        <v>73</v>
      </c>
      <c r="R30" s="14">
        <v>68480.58</v>
      </c>
      <c r="S30" s="13" t="s">
        <v>98</v>
      </c>
      <c r="T30" s="15">
        <f t="shared" si="0"/>
        <v>7.196683822185424E-5</v>
      </c>
      <c r="U30" s="16">
        <f t="shared" si="1"/>
        <v>1325.7273199352162</v>
      </c>
      <c r="V30" s="28">
        <f t="shared" si="2"/>
        <v>156.43582375235553</v>
      </c>
      <c r="W30" s="28">
        <f t="shared" si="3"/>
        <v>1169.2914961828608</v>
      </c>
      <c r="X30" s="13" t="s">
        <v>99</v>
      </c>
    </row>
    <row r="31" spans="1:24" x14ac:dyDescent="0.45">
      <c r="A31" s="13" t="s">
        <v>59</v>
      </c>
      <c r="B31" s="13" t="s">
        <v>60</v>
      </c>
      <c r="C31" s="13" t="s">
        <v>146</v>
      </c>
      <c r="D31" s="13" t="s">
        <v>147</v>
      </c>
      <c r="E31" s="13" t="s">
        <v>63</v>
      </c>
      <c r="F31" s="13" t="s">
        <v>77</v>
      </c>
      <c r="G31" s="13" t="s">
        <v>78</v>
      </c>
      <c r="H31" s="13" t="s">
        <v>93</v>
      </c>
      <c r="I31" s="13" t="s">
        <v>9</v>
      </c>
      <c r="J31" s="13" t="s">
        <v>80</v>
      </c>
      <c r="K31" s="13" t="s">
        <v>81</v>
      </c>
      <c r="L31" s="13" t="s">
        <v>112</v>
      </c>
      <c r="M31" s="13" t="s">
        <v>113</v>
      </c>
      <c r="N31" s="13" t="s">
        <v>114</v>
      </c>
      <c r="O31" s="13" t="s">
        <v>115</v>
      </c>
      <c r="P31" s="13" t="s">
        <v>72</v>
      </c>
      <c r="Q31" s="13" t="s">
        <v>73</v>
      </c>
      <c r="R31" s="14">
        <v>130290.92</v>
      </c>
      <c r="S31" s="13" t="s">
        <v>98</v>
      </c>
      <c r="T31" s="15">
        <f t="shared" si="0"/>
        <v>1.3692386310712546E-4</v>
      </c>
      <c r="U31" s="16">
        <f t="shared" si="1"/>
        <v>2522.3243171055747</v>
      </c>
      <c r="V31" s="28">
        <f t="shared" si="2"/>
        <v>297.63426941845785</v>
      </c>
      <c r="W31" s="28">
        <f t="shared" si="3"/>
        <v>2224.6900476871169</v>
      </c>
      <c r="X31" s="13" t="s">
        <v>99</v>
      </c>
    </row>
    <row r="32" spans="1:24" x14ac:dyDescent="0.45">
      <c r="A32" s="13" t="s">
        <v>59</v>
      </c>
      <c r="B32" s="13" t="s">
        <v>60</v>
      </c>
      <c r="C32" s="13" t="s">
        <v>86</v>
      </c>
      <c r="D32" s="13" t="s">
        <v>87</v>
      </c>
      <c r="E32" s="13" t="s">
        <v>63</v>
      </c>
      <c r="F32" s="13" t="s">
        <v>77</v>
      </c>
      <c r="G32" s="13" t="s">
        <v>78</v>
      </c>
      <c r="H32" s="13" t="s">
        <v>93</v>
      </c>
      <c r="I32" s="13" t="s">
        <v>9</v>
      </c>
      <c r="J32" s="13" t="s">
        <v>80</v>
      </c>
      <c r="K32" s="13" t="s">
        <v>81</v>
      </c>
      <c r="L32" s="13" t="s">
        <v>112</v>
      </c>
      <c r="M32" s="13" t="s">
        <v>113</v>
      </c>
      <c r="N32" s="13" t="s">
        <v>114</v>
      </c>
      <c r="O32" s="13" t="s">
        <v>115</v>
      </c>
      <c r="P32" s="13" t="s">
        <v>72</v>
      </c>
      <c r="Q32" s="13" t="s">
        <v>73</v>
      </c>
      <c r="R32" s="14">
        <v>297995.49</v>
      </c>
      <c r="S32" s="13" t="s">
        <v>98</v>
      </c>
      <c r="T32" s="15">
        <f t="shared" si="0"/>
        <v>3.1316605699998717E-4</v>
      </c>
      <c r="U32" s="16">
        <f t="shared" si="1"/>
        <v>5768.9459159148701</v>
      </c>
      <c r="V32" s="28">
        <f t="shared" si="2"/>
        <v>680.73561807795465</v>
      </c>
      <c r="W32" s="28">
        <f t="shared" si="3"/>
        <v>5088.2102978369157</v>
      </c>
      <c r="X32" s="13" t="s">
        <v>99</v>
      </c>
    </row>
    <row r="33" spans="1:24" x14ac:dyDescent="0.45">
      <c r="A33" s="13" t="s">
        <v>59</v>
      </c>
      <c r="B33" s="13" t="s">
        <v>60</v>
      </c>
      <c r="C33" s="13" t="s">
        <v>110</v>
      </c>
      <c r="D33" s="13" t="s">
        <v>111</v>
      </c>
      <c r="E33" s="13" t="s">
        <v>63</v>
      </c>
      <c r="F33" s="13" t="s">
        <v>77</v>
      </c>
      <c r="G33" s="13" t="s">
        <v>78</v>
      </c>
      <c r="H33" s="13" t="s">
        <v>93</v>
      </c>
      <c r="I33" s="13" t="s">
        <v>9</v>
      </c>
      <c r="J33" s="13" t="s">
        <v>80</v>
      </c>
      <c r="K33" s="13" t="s">
        <v>81</v>
      </c>
      <c r="L33" s="13" t="s">
        <v>94</v>
      </c>
      <c r="M33" s="13" t="s">
        <v>95</v>
      </c>
      <c r="N33" s="13" t="s">
        <v>96</v>
      </c>
      <c r="O33" s="13" t="s">
        <v>97</v>
      </c>
      <c r="P33" s="13" t="s">
        <v>72</v>
      </c>
      <c r="Q33" s="13" t="s">
        <v>73</v>
      </c>
      <c r="R33" s="14">
        <v>158321.35</v>
      </c>
      <c r="S33" s="13" t="s">
        <v>98</v>
      </c>
      <c r="T33" s="15">
        <f t="shared" si="0"/>
        <v>1.6638128623495249E-4</v>
      </c>
      <c r="U33" s="16">
        <f t="shared" si="1"/>
        <v>3064.9702298669981</v>
      </c>
      <c r="V33" s="28">
        <f t="shared" si="2"/>
        <v>361.66648712430577</v>
      </c>
      <c r="W33" s="28">
        <f t="shared" si="3"/>
        <v>2703.3037427426925</v>
      </c>
      <c r="X33" s="13" t="s">
        <v>99</v>
      </c>
    </row>
    <row r="34" spans="1:24" x14ac:dyDescent="0.45">
      <c r="A34" s="13" t="s">
        <v>59</v>
      </c>
      <c r="B34" s="13" t="s">
        <v>60</v>
      </c>
      <c r="C34" s="13" t="s">
        <v>142</v>
      </c>
      <c r="D34" s="13" t="s">
        <v>143</v>
      </c>
      <c r="E34" s="13" t="s">
        <v>63</v>
      </c>
      <c r="F34" s="13" t="s">
        <v>77</v>
      </c>
      <c r="G34" s="13" t="s">
        <v>78</v>
      </c>
      <c r="H34" s="13" t="s">
        <v>93</v>
      </c>
      <c r="I34" s="13" t="s">
        <v>9</v>
      </c>
      <c r="J34" s="13" t="s">
        <v>80</v>
      </c>
      <c r="K34" s="13" t="s">
        <v>81</v>
      </c>
      <c r="L34" s="13" t="s">
        <v>94</v>
      </c>
      <c r="M34" s="13" t="s">
        <v>95</v>
      </c>
      <c r="N34" s="13" t="s">
        <v>148</v>
      </c>
      <c r="O34" s="13" t="s">
        <v>149</v>
      </c>
      <c r="P34" s="13" t="s">
        <v>72</v>
      </c>
      <c r="Q34" s="13" t="s">
        <v>73</v>
      </c>
      <c r="R34" s="14">
        <v>12477.880000000001</v>
      </c>
      <c r="S34" s="13" t="s">
        <v>98</v>
      </c>
      <c r="T34" s="15">
        <f t="shared" si="0"/>
        <v>1.3113112816972501E-5</v>
      </c>
      <c r="U34" s="16">
        <f t="shared" si="1"/>
        <v>241.56142384999131</v>
      </c>
      <c r="V34" s="28">
        <f t="shared" si="2"/>
        <v>28.504248014298977</v>
      </c>
      <c r="W34" s="28">
        <f t="shared" si="3"/>
        <v>213.05717583569233</v>
      </c>
      <c r="X34" s="13" t="s">
        <v>99</v>
      </c>
    </row>
    <row r="35" spans="1:24" x14ac:dyDescent="0.45">
      <c r="A35" s="13" t="s">
        <v>59</v>
      </c>
      <c r="B35" s="13" t="s">
        <v>60</v>
      </c>
      <c r="C35" s="13" t="s">
        <v>142</v>
      </c>
      <c r="D35" s="13" t="s">
        <v>143</v>
      </c>
      <c r="E35" s="13" t="s">
        <v>63</v>
      </c>
      <c r="F35" s="13" t="s">
        <v>77</v>
      </c>
      <c r="G35" s="13" t="s">
        <v>78</v>
      </c>
      <c r="H35" s="13" t="s">
        <v>93</v>
      </c>
      <c r="I35" s="13" t="s">
        <v>9</v>
      </c>
      <c r="J35" s="13" t="s">
        <v>80</v>
      </c>
      <c r="K35" s="13" t="s">
        <v>81</v>
      </c>
      <c r="L35" s="13" t="s">
        <v>112</v>
      </c>
      <c r="M35" s="13" t="s">
        <v>113</v>
      </c>
      <c r="N35" s="13" t="s">
        <v>114</v>
      </c>
      <c r="O35" s="13" t="s">
        <v>115</v>
      </c>
      <c r="P35" s="13" t="s">
        <v>72</v>
      </c>
      <c r="Q35" s="13" t="s">
        <v>73</v>
      </c>
      <c r="R35" s="14">
        <v>181836.80000000002</v>
      </c>
      <c r="S35" s="13" t="s">
        <v>98</v>
      </c>
      <c r="T35" s="15">
        <f t="shared" si="0"/>
        <v>1.9109387753987579E-4</v>
      </c>
      <c r="U35" s="16">
        <f t="shared" si="1"/>
        <v>3520.2098686897216</v>
      </c>
      <c r="V35" s="28">
        <f t="shared" si="2"/>
        <v>415.38476450538718</v>
      </c>
      <c r="W35" s="28">
        <f t="shared" si="3"/>
        <v>3104.8251041843346</v>
      </c>
      <c r="X35" s="13" t="s">
        <v>99</v>
      </c>
    </row>
    <row r="36" spans="1:24" x14ac:dyDescent="0.45">
      <c r="A36" s="13" t="s">
        <v>59</v>
      </c>
      <c r="B36" s="13" t="s">
        <v>60</v>
      </c>
      <c r="C36" s="13" t="s">
        <v>150</v>
      </c>
      <c r="D36" s="13" t="s">
        <v>151</v>
      </c>
      <c r="E36" s="13" t="s">
        <v>63</v>
      </c>
      <c r="F36" s="13" t="s">
        <v>77</v>
      </c>
      <c r="G36" s="13" t="s">
        <v>78</v>
      </c>
      <c r="H36" s="13" t="s">
        <v>93</v>
      </c>
      <c r="I36" s="13" t="s">
        <v>9</v>
      </c>
      <c r="J36" s="13" t="s">
        <v>80</v>
      </c>
      <c r="K36" s="13" t="s">
        <v>81</v>
      </c>
      <c r="L36" s="13" t="s">
        <v>112</v>
      </c>
      <c r="M36" s="13" t="s">
        <v>113</v>
      </c>
      <c r="N36" s="13" t="s">
        <v>152</v>
      </c>
      <c r="O36" s="13" t="s">
        <v>153</v>
      </c>
      <c r="P36" s="13" t="s">
        <v>72</v>
      </c>
      <c r="Q36" s="13" t="s">
        <v>73</v>
      </c>
      <c r="R36" s="14">
        <v>143581.11000000002</v>
      </c>
      <c r="S36" s="13" t="s">
        <v>98</v>
      </c>
      <c r="T36" s="15">
        <f t="shared" si="0"/>
        <v>1.5089063958109378E-4</v>
      </c>
      <c r="U36" s="16">
        <f t="shared" si="1"/>
        <v>2779.6113898805106</v>
      </c>
      <c r="V36" s="28">
        <f t="shared" si="2"/>
        <v>327.9941440059003</v>
      </c>
      <c r="W36" s="28">
        <f t="shared" si="3"/>
        <v>2451.6172458746105</v>
      </c>
      <c r="X36" s="13" t="s">
        <v>99</v>
      </c>
    </row>
    <row r="37" spans="1:24" x14ac:dyDescent="0.45">
      <c r="A37" s="13" t="s">
        <v>59</v>
      </c>
      <c r="B37" s="13" t="s">
        <v>60</v>
      </c>
      <c r="C37" s="13" t="s">
        <v>134</v>
      </c>
      <c r="D37" s="13" t="s">
        <v>135</v>
      </c>
      <c r="E37" s="13" t="s">
        <v>63</v>
      </c>
      <c r="F37" s="13" t="s">
        <v>77</v>
      </c>
      <c r="G37" s="13" t="s">
        <v>78</v>
      </c>
      <c r="H37" s="13" t="s">
        <v>93</v>
      </c>
      <c r="I37" s="13" t="s">
        <v>9</v>
      </c>
      <c r="J37" s="13" t="s">
        <v>80</v>
      </c>
      <c r="K37" s="13" t="s">
        <v>81</v>
      </c>
      <c r="L37" s="13" t="s">
        <v>94</v>
      </c>
      <c r="M37" s="13" t="s">
        <v>95</v>
      </c>
      <c r="N37" s="13" t="s">
        <v>132</v>
      </c>
      <c r="O37" s="13" t="s">
        <v>133</v>
      </c>
      <c r="P37" s="13" t="s">
        <v>72</v>
      </c>
      <c r="Q37" s="13" t="s">
        <v>73</v>
      </c>
      <c r="R37" s="14">
        <v>263097.23</v>
      </c>
      <c r="S37" s="13" t="s">
        <v>98</v>
      </c>
      <c r="T37" s="15">
        <f t="shared" si="0"/>
        <v>2.7649117148289301E-4</v>
      </c>
      <c r="U37" s="16">
        <f t="shared" si="1"/>
        <v>5093.3445016131454</v>
      </c>
      <c r="V37" s="28">
        <f t="shared" si="2"/>
        <v>601.01465119035117</v>
      </c>
      <c r="W37" s="28">
        <f t="shared" si="3"/>
        <v>4492.3298504227942</v>
      </c>
      <c r="X37" s="13" t="s">
        <v>99</v>
      </c>
    </row>
    <row r="38" spans="1:24" x14ac:dyDescent="0.45">
      <c r="A38" s="13" t="s">
        <v>59</v>
      </c>
      <c r="B38" s="13" t="s">
        <v>60</v>
      </c>
      <c r="C38" s="13" t="s">
        <v>108</v>
      </c>
      <c r="D38" s="13" t="s">
        <v>109</v>
      </c>
      <c r="E38" s="13" t="s">
        <v>63</v>
      </c>
      <c r="F38" s="13" t="s">
        <v>77</v>
      </c>
      <c r="G38" s="13" t="s">
        <v>78</v>
      </c>
      <c r="H38" s="13" t="s">
        <v>93</v>
      </c>
      <c r="I38" s="13" t="s">
        <v>9</v>
      </c>
      <c r="J38" s="13" t="s">
        <v>80</v>
      </c>
      <c r="K38" s="13" t="s">
        <v>81</v>
      </c>
      <c r="L38" s="13" t="s">
        <v>112</v>
      </c>
      <c r="M38" s="13" t="s">
        <v>113</v>
      </c>
      <c r="N38" s="13" t="s">
        <v>114</v>
      </c>
      <c r="O38" s="13" t="s">
        <v>115</v>
      </c>
      <c r="P38" s="13" t="s">
        <v>72</v>
      </c>
      <c r="Q38" s="13" t="s">
        <v>73</v>
      </c>
      <c r="R38" s="14">
        <v>52527.28</v>
      </c>
      <c r="S38" s="13" t="s">
        <v>98</v>
      </c>
      <c r="T38" s="15">
        <f t="shared" si="0"/>
        <v>5.520137624409781E-5</v>
      </c>
      <c r="U38" s="16">
        <f t="shared" si="1"/>
        <v>1016.8846428854237</v>
      </c>
      <c r="V38" s="28">
        <f t="shared" si="2"/>
        <v>119.99238786047999</v>
      </c>
      <c r="W38" s="28">
        <f t="shared" si="3"/>
        <v>896.89225502494367</v>
      </c>
      <c r="X38" s="13" t="s">
        <v>99</v>
      </c>
    </row>
    <row r="39" spans="1:24" x14ac:dyDescent="0.45">
      <c r="A39" s="13" t="s">
        <v>59</v>
      </c>
      <c r="B39" s="13" t="s">
        <v>60</v>
      </c>
      <c r="C39" s="13" t="s">
        <v>154</v>
      </c>
      <c r="D39" s="13" t="s">
        <v>155</v>
      </c>
      <c r="E39" s="13" t="s">
        <v>63</v>
      </c>
      <c r="F39" s="13" t="s">
        <v>77</v>
      </c>
      <c r="G39" s="13" t="s">
        <v>78</v>
      </c>
      <c r="H39" s="13" t="s">
        <v>93</v>
      </c>
      <c r="I39" s="13" t="s">
        <v>9</v>
      </c>
      <c r="J39" s="13" t="s">
        <v>80</v>
      </c>
      <c r="K39" s="13" t="s">
        <v>81</v>
      </c>
      <c r="L39" s="13" t="s">
        <v>68</v>
      </c>
      <c r="M39" s="13" t="s">
        <v>69</v>
      </c>
      <c r="N39" s="13" t="s">
        <v>156</v>
      </c>
      <c r="O39" s="13" t="s">
        <v>157</v>
      </c>
      <c r="P39" s="13" t="s">
        <v>72</v>
      </c>
      <c r="Q39" s="13" t="s">
        <v>73</v>
      </c>
      <c r="R39" s="14">
        <v>22460.57</v>
      </c>
      <c r="S39" s="13" t="s">
        <v>98</v>
      </c>
      <c r="T39" s="15">
        <f t="shared" si="0"/>
        <v>2.3604008721313876E-5</v>
      </c>
      <c r="U39" s="16">
        <f t="shared" si="1"/>
        <v>434.81803557033714</v>
      </c>
      <c r="V39" s="28">
        <f t="shared" si="2"/>
        <v>51.308528197299786</v>
      </c>
      <c r="W39" s="28">
        <f t="shared" si="3"/>
        <v>383.50950737303737</v>
      </c>
      <c r="X39" s="13" t="s">
        <v>99</v>
      </c>
    </row>
    <row r="40" spans="1:24" x14ac:dyDescent="0.45">
      <c r="A40" s="13" t="s">
        <v>59</v>
      </c>
      <c r="B40" s="13" t="s">
        <v>60</v>
      </c>
      <c r="C40" s="13" t="s">
        <v>104</v>
      </c>
      <c r="D40" s="13" t="s">
        <v>105</v>
      </c>
      <c r="E40" s="13" t="s">
        <v>63</v>
      </c>
      <c r="F40" s="13" t="s">
        <v>77</v>
      </c>
      <c r="G40" s="13" t="s">
        <v>78</v>
      </c>
      <c r="H40" s="13" t="s">
        <v>93</v>
      </c>
      <c r="I40" s="13" t="s">
        <v>9</v>
      </c>
      <c r="J40" s="13" t="s">
        <v>80</v>
      </c>
      <c r="K40" s="13" t="s">
        <v>81</v>
      </c>
      <c r="L40" s="13" t="s">
        <v>94</v>
      </c>
      <c r="M40" s="13" t="s">
        <v>95</v>
      </c>
      <c r="N40" s="13" t="s">
        <v>158</v>
      </c>
      <c r="O40" s="13" t="s">
        <v>159</v>
      </c>
      <c r="P40" s="13" t="s">
        <v>72</v>
      </c>
      <c r="Q40" s="13" t="s">
        <v>73</v>
      </c>
      <c r="R40" s="14">
        <v>1015.77</v>
      </c>
      <c r="S40" s="13" t="s">
        <v>98</v>
      </c>
      <c r="T40" s="15">
        <f t="shared" si="0"/>
        <v>1.0674815438276499E-6</v>
      </c>
      <c r="U40" s="16">
        <f t="shared" si="1"/>
        <v>19.664466039431829</v>
      </c>
      <c r="V40" s="28">
        <f t="shared" si="2"/>
        <v>2.320406992652956</v>
      </c>
      <c r="W40" s="28">
        <f t="shared" si="3"/>
        <v>17.344059046778874</v>
      </c>
      <c r="X40" s="13" t="s">
        <v>99</v>
      </c>
    </row>
    <row r="41" spans="1:24" x14ac:dyDescent="0.45">
      <c r="A41" s="13" t="s">
        <v>59</v>
      </c>
      <c r="B41" s="13" t="s">
        <v>60</v>
      </c>
      <c r="C41" s="13" t="s">
        <v>108</v>
      </c>
      <c r="D41" s="13" t="s">
        <v>109</v>
      </c>
      <c r="E41" s="13" t="s">
        <v>63</v>
      </c>
      <c r="F41" s="13" t="s">
        <v>77</v>
      </c>
      <c r="G41" s="13" t="s">
        <v>78</v>
      </c>
      <c r="H41" s="13" t="s">
        <v>93</v>
      </c>
      <c r="I41" s="13" t="s">
        <v>9</v>
      </c>
      <c r="J41" s="13" t="s">
        <v>80</v>
      </c>
      <c r="K41" s="13" t="s">
        <v>81</v>
      </c>
      <c r="L41" s="13" t="s">
        <v>68</v>
      </c>
      <c r="M41" s="13" t="s">
        <v>69</v>
      </c>
      <c r="N41" s="13" t="s">
        <v>118</v>
      </c>
      <c r="O41" s="13" t="s">
        <v>119</v>
      </c>
      <c r="P41" s="13" t="s">
        <v>72</v>
      </c>
      <c r="Q41" s="13" t="s">
        <v>73</v>
      </c>
      <c r="R41" s="14">
        <v>56630.16</v>
      </c>
      <c r="S41" s="13" t="s">
        <v>98</v>
      </c>
      <c r="T41" s="15">
        <f t="shared" si="0"/>
        <v>5.9513128586202413E-5</v>
      </c>
      <c r="U41" s="16">
        <f t="shared" si="1"/>
        <v>1096.313002084715</v>
      </c>
      <c r="V41" s="28">
        <f t="shared" si="2"/>
        <v>129.36493424599638</v>
      </c>
      <c r="W41" s="28">
        <f t="shared" si="3"/>
        <v>966.94806783871866</v>
      </c>
      <c r="X41" s="13" t="s">
        <v>99</v>
      </c>
    </row>
    <row r="42" spans="1:24" x14ac:dyDescent="0.45">
      <c r="A42" s="13" t="s">
        <v>59</v>
      </c>
      <c r="B42" s="13" t="s">
        <v>60</v>
      </c>
      <c r="C42" s="13" t="s">
        <v>100</v>
      </c>
      <c r="D42" s="13" t="s">
        <v>101</v>
      </c>
      <c r="E42" s="13" t="s">
        <v>63</v>
      </c>
      <c r="F42" s="13" t="s">
        <v>77</v>
      </c>
      <c r="G42" s="13" t="s">
        <v>78</v>
      </c>
      <c r="H42" s="13" t="s">
        <v>93</v>
      </c>
      <c r="I42" s="13" t="s">
        <v>9</v>
      </c>
      <c r="J42" s="13" t="s">
        <v>160</v>
      </c>
      <c r="K42" s="13" t="s">
        <v>161</v>
      </c>
      <c r="L42" s="13" t="s">
        <v>162</v>
      </c>
      <c r="M42" s="13" t="s">
        <v>163</v>
      </c>
      <c r="N42" s="13" t="s">
        <v>164</v>
      </c>
      <c r="O42" s="13" t="s">
        <v>165</v>
      </c>
      <c r="P42" s="13" t="s">
        <v>72</v>
      </c>
      <c r="Q42" s="13" t="s">
        <v>73</v>
      </c>
      <c r="R42" s="14">
        <v>1232.72</v>
      </c>
      <c r="S42" s="13" t="s">
        <v>98</v>
      </c>
      <c r="T42" s="15">
        <f t="shared" si="0"/>
        <v>1.2954761892034817E-6</v>
      </c>
      <c r="U42" s="16">
        <f t="shared" si="1"/>
        <v>23.86443838283116</v>
      </c>
      <c r="V42" s="28">
        <f t="shared" si="2"/>
        <v>2.8160037291740769</v>
      </c>
      <c r="W42" s="28">
        <f t="shared" si="3"/>
        <v>21.048434653657083</v>
      </c>
      <c r="X42" s="13" t="s">
        <v>99</v>
      </c>
    </row>
    <row r="43" spans="1:24" x14ac:dyDescent="0.45">
      <c r="A43" s="13" t="s">
        <v>59</v>
      </c>
      <c r="B43" s="13" t="s">
        <v>60</v>
      </c>
      <c r="C43" s="13" t="s">
        <v>100</v>
      </c>
      <c r="D43" s="13" t="s">
        <v>101</v>
      </c>
      <c r="E43" s="13" t="s">
        <v>63</v>
      </c>
      <c r="F43" s="13" t="s">
        <v>77</v>
      </c>
      <c r="G43" s="13" t="s">
        <v>78</v>
      </c>
      <c r="H43" s="13" t="s">
        <v>93</v>
      </c>
      <c r="I43" s="13" t="s">
        <v>9</v>
      </c>
      <c r="J43" s="13" t="s">
        <v>160</v>
      </c>
      <c r="K43" s="13" t="s">
        <v>161</v>
      </c>
      <c r="L43" s="13" t="s">
        <v>112</v>
      </c>
      <c r="M43" s="13" t="s">
        <v>113</v>
      </c>
      <c r="N43" s="13" t="s">
        <v>144</v>
      </c>
      <c r="O43" s="13" t="s">
        <v>145</v>
      </c>
      <c r="P43" s="13" t="s">
        <v>72</v>
      </c>
      <c r="Q43" s="13" t="s">
        <v>73</v>
      </c>
      <c r="R43" s="14">
        <v>11094.93</v>
      </c>
      <c r="S43" s="13" t="s">
        <v>98</v>
      </c>
      <c r="T43" s="15">
        <f t="shared" si="0"/>
        <v>1.1659758611752373E-5</v>
      </c>
      <c r="U43" s="16">
        <f t="shared" si="1"/>
        <v>214.78865707283481</v>
      </c>
      <c r="V43" s="28">
        <f t="shared" si="2"/>
        <v>25.34506153459451</v>
      </c>
      <c r="W43" s="28">
        <f t="shared" si="3"/>
        <v>189.44359553824032</v>
      </c>
      <c r="X43" s="13" t="s">
        <v>99</v>
      </c>
    </row>
    <row r="44" spans="1:24" x14ac:dyDescent="0.45">
      <c r="A44" s="13" t="s">
        <v>59</v>
      </c>
      <c r="B44" s="13" t="s">
        <v>60</v>
      </c>
      <c r="C44" s="13" t="s">
        <v>138</v>
      </c>
      <c r="D44" s="13" t="s">
        <v>139</v>
      </c>
      <c r="E44" s="13" t="s">
        <v>63</v>
      </c>
      <c r="F44" s="13" t="s">
        <v>77</v>
      </c>
      <c r="G44" s="13" t="s">
        <v>78</v>
      </c>
      <c r="H44" s="13" t="s">
        <v>93</v>
      </c>
      <c r="I44" s="13" t="s">
        <v>9</v>
      </c>
      <c r="J44" s="13" t="s">
        <v>80</v>
      </c>
      <c r="K44" s="13" t="s">
        <v>81</v>
      </c>
      <c r="L44" s="13" t="s">
        <v>94</v>
      </c>
      <c r="M44" s="13" t="s">
        <v>95</v>
      </c>
      <c r="N44" s="13" t="s">
        <v>96</v>
      </c>
      <c r="O44" s="13" t="s">
        <v>97</v>
      </c>
      <c r="P44" s="13" t="s">
        <v>72</v>
      </c>
      <c r="Q44" s="13" t="s">
        <v>73</v>
      </c>
      <c r="R44" s="14">
        <v>11355.84</v>
      </c>
      <c r="S44" s="13" t="s">
        <v>98</v>
      </c>
      <c r="T44" s="15">
        <f t="shared" si="0"/>
        <v>1.1933951204170018E-5</v>
      </c>
      <c r="U44" s="16">
        <f t="shared" si="1"/>
        <v>219.83965861289619</v>
      </c>
      <c r="V44" s="28">
        <f t="shared" si="2"/>
        <v>25.941079716321752</v>
      </c>
      <c r="W44" s="28">
        <f t="shared" si="3"/>
        <v>193.89857889657443</v>
      </c>
      <c r="X44" s="13" t="s">
        <v>99</v>
      </c>
    </row>
    <row r="45" spans="1:24" x14ac:dyDescent="0.45">
      <c r="A45" s="13" t="s">
        <v>59</v>
      </c>
      <c r="B45" s="13" t="s">
        <v>60</v>
      </c>
      <c r="C45" s="13" t="s">
        <v>100</v>
      </c>
      <c r="D45" s="13" t="s">
        <v>101</v>
      </c>
      <c r="E45" s="13" t="s">
        <v>63</v>
      </c>
      <c r="F45" s="13" t="s">
        <v>77</v>
      </c>
      <c r="G45" s="13" t="s">
        <v>78</v>
      </c>
      <c r="H45" s="13" t="s">
        <v>93</v>
      </c>
      <c r="I45" s="13" t="s">
        <v>9</v>
      </c>
      <c r="J45" s="13" t="s">
        <v>160</v>
      </c>
      <c r="K45" s="13" t="s">
        <v>161</v>
      </c>
      <c r="L45" s="13" t="s">
        <v>94</v>
      </c>
      <c r="M45" s="13" t="s">
        <v>95</v>
      </c>
      <c r="N45" s="13" t="s">
        <v>132</v>
      </c>
      <c r="O45" s="13" t="s">
        <v>133</v>
      </c>
      <c r="P45" s="13" t="s">
        <v>72</v>
      </c>
      <c r="Q45" s="13" t="s">
        <v>73</v>
      </c>
      <c r="R45" s="14">
        <v>49310.590000000004</v>
      </c>
      <c r="S45" s="13" t="s">
        <v>98</v>
      </c>
      <c r="T45" s="15">
        <f t="shared" si="0"/>
        <v>5.1820928694736288E-5</v>
      </c>
      <c r="U45" s="16">
        <f t="shared" si="1"/>
        <v>954.61218823094498</v>
      </c>
      <c r="V45" s="28">
        <f t="shared" si="2"/>
        <v>112.64423821125152</v>
      </c>
      <c r="W45" s="28">
        <f t="shared" si="3"/>
        <v>841.96795001969349</v>
      </c>
      <c r="X45" s="13" t="s">
        <v>99</v>
      </c>
    </row>
    <row r="46" spans="1:24" x14ac:dyDescent="0.45">
      <c r="A46" s="13" t="s">
        <v>59</v>
      </c>
      <c r="B46" s="13" t="s">
        <v>60</v>
      </c>
      <c r="C46" s="13" t="s">
        <v>104</v>
      </c>
      <c r="D46" s="13" t="s">
        <v>105</v>
      </c>
      <c r="E46" s="13" t="s">
        <v>63</v>
      </c>
      <c r="F46" s="13" t="s">
        <v>77</v>
      </c>
      <c r="G46" s="13" t="s">
        <v>78</v>
      </c>
      <c r="H46" s="13" t="s">
        <v>93</v>
      </c>
      <c r="I46" s="13" t="s">
        <v>9</v>
      </c>
      <c r="J46" s="13" t="s">
        <v>80</v>
      </c>
      <c r="K46" s="13" t="s">
        <v>81</v>
      </c>
      <c r="L46" s="13" t="s">
        <v>68</v>
      </c>
      <c r="M46" s="13" t="s">
        <v>69</v>
      </c>
      <c r="N46" s="13" t="s">
        <v>130</v>
      </c>
      <c r="O46" s="13" t="s">
        <v>131</v>
      </c>
      <c r="P46" s="13" t="s">
        <v>72</v>
      </c>
      <c r="Q46" s="13" t="s">
        <v>73</v>
      </c>
      <c r="R46" s="14">
        <v>10672.48</v>
      </c>
      <c r="S46" s="13" t="s">
        <v>98</v>
      </c>
      <c r="T46" s="15">
        <f t="shared" si="0"/>
        <v>1.1215802225769333E-5</v>
      </c>
      <c r="U46" s="16">
        <f t="shared" si="1"/>
        <v>206.61037490427498</v>
      </c>
      <c r="V46" s="28">
        <f t="shared" si="2"/>
        <v>24.380024238704451</v>
      </c>
      <c r="W46" s="28">
        <f t="shared" si="3"/>
        <v>182.23035066557054</v>
      </c>
      <c r="X46" s="13" t="s">
        <v>99</v>
      </c>
    </row>
    <row r="47" spans="1:24" x14ac:dyDescent="0.45">
      <c r="A47" s="13" t="s">
        <v>59</v>
      </c>
      <c r="B47" s="13" t="s">
        <v>60</v>
      </c>
      <c r="C47" s="13" t="s">
        <v>140</v>
      </c>
      <c r="D47" s="13" t="s">
        <v>141</v>
      </c>
      <c r="E47" s="13" t="s">
        <v>63</v>
      </c>
      <c r="F47" s="13" t="s">
        <v>77</v>
      </c>
      <c r="G47" s="13" t="s">
        <v>78</v>
      </c>
      <c r="H47" s="13" t="s">
        <v>93</v>
      </c>
      <c r="I47" s="13" t="s">
        <v>9</v>
      </c>
      <c r="J47" s="13" t="s">
        <v>80</v>
      </c>
      <c r="K47" s="13" t="s">
        <v>81</v>
      </c>
      <c r="L47" s="13" t="s">
        <v>68</v>
      </c>
      <c r="M47" s="13" t="s">
        <v>69</v>
      </c>
      <c r="N47" s="13" t="s">
        <v>122</v>
      </c>
      <c r="O47" s="13" t="s">
        <v>123</v>
      </c>
      <c r="P47" s="13" t="s">
        <v>72</v>
      </c>
      <c r="Q47" s="13" t="s">
        <v>73</v>
      </c>
      <c r="R47" s="14">
        <v>166491.41</v>
      </c>
      <c r="S47" s="13" t="s">
        <v>98</v>
      </c>
      <c r="T47" s="15">
        <f t="shared" si="0"/>
        <v>1.749672734780927E-4</v>
      </c>
      <c r="U47" s="16">
        <f t="shared" si="1"/>
        <v>3223.135825828801</v>
      </c>
      <c r="V47" s="28">
        <f t="shared" si="2"/>
        <v>380.33002744779856</v>
      </c>
      <c r="W47" s="28">
        <f t="shared" si="3"/>
        <v>2842.8057983810027</v>
      </c>
      <c r="X47" s="13" t="s">
        <v>99</v>
      </c>
    </row>
    <row r="48" spans="1:24" x14ac:dyDescent="0.45">
      <c r="A48" s="13" t="s">
        <v>59</v>
      </c>
      <c r="B48" s="13" t="s">
        <v>60</v>
      </c>
      <c r="C48" s="13" t="s">
        <v>104</v>
      </c>
      <c r="D48" s="13" t="s">
        <v>105</v>
      </c>
      <c r="E48" s="13" t="s">
        <v>63</v>
      </c>
      <c r="F48" s="13" t="s">
        <v>77</v>
      </c>
      <c r="G48" s="13" t="s">
        <v>78</v>
      </c>
      <c r="H48" s="13" t="s">
        <v>93</v>
      </c>
      <c r="I48" s="13" t="s">
        <v>9</v>
      </c>
      <c r="J48" s="13" t="s">
        <v>80</v>
      </c>
      <c r="K48" s="13" t="s">
        <v>81</v>
      </c>
      <c r="L48" s="13" t="s">
        <v>112</v>
      </c>
      <c r="M48" s="13" t="s">
        <v>113</v>
      </c>
      <c r="N48" s="13" t="s">
        <v>166</v>
      </c>
      <c r="O48" s="13" t="s">
        <v>167</v>
      </c>
      <c r="P48" s="13" t="s">
        <v>72</v>
      </c>
      <c r="Q48" s="13" t="s">
        <v>73</v>
      </c>
      <c r="R48" s="14">
        <v>39950.980000000003</v>
      </c>
      <c r="S48" s="13" t="s">
        <v>98</v>
      </c>
      <c r="T48" s="15">
        <f t="shared" si="0"/>
        <v>4.1984832991550808E-5</v>
      </c>
      <c r="U48" s="16">
        <f t="shared" si="1"/>
        <v>773.41788933717305</v>
      </c>
      <c r="V48" s="28">
        <f t="shared" si="2"/>
        <v>91.263310941786429</v>
      </c>
      <c r="W48" s="28">
        <f t="shared" si="3"/>
        <v>682.15457839538658</v>
      </c>
      <c r="X48" s="13" t="s">
        <v>99</v>
      </c>
    </row>
    <row r="49" spans="1:24" x14ac:dyDescent="0.45">
      <c r="A49" s="13" t="s">
        <v>59</v>
      </c>
      <c r="B49" s="13" t="s">
        <v>60</v>
      </c>
      <c r="C49" s="13" t="s">
        <v>108</v>
      </c>
      <c r="D49" s="13" t="s">
        <v>109</v>
      </c>
      <c r="E49" s="13" t="s">
        <v>63</v>
      </c>
      <c r="F49" s="13" t="s">
        <v>77</v>
      </c>
      <c r="G49" s="13" t="s">
        <v>78</v>
      </c>
      <c r="H49" s="13" t="s">
        <v>93</v>
      </c>
      <c r="I49" s="13" t="s">
        <v>9</v>
      </c>
      <c r="J49" s="13" t="s">
        <v>80</v>
      </c>
      <c r="K49" s="13" t="s">
        <v>81</v>
      </c>
      <c r="L49" s="13" t="s">
        <v>94</v>
      </c>
      <c r="M49" s="13" t="s">
        <v>95</v>
      </c>
      <c r="N49" s="13" t="s">
        <v>96</v>
      </c>
      <c r="O49" s="13" t="s">
        <v>97</v>
      </c>
      <c r="P49" s="13" t="s">
        <v>72</v>
      </c>
      <c r="Q49" s="13" t="s">
        <v>73</v>
      </c>
      <c r="R49" s="14">
        <v>561509.68000000005</v>
      </c>
      <c r="S49" s="13" t="s">
        <v>98</v>
      </c>
      <c r="T49" s="15">
        <f t="shared" si="0"/>
        <v>5.9009541538002671E-4</v>
      </c>
      <c r="U49" s="16">
        <f t="shared" si="1"/>
        <v>10870.362417842854</v>
      </c>
      <c r="V49" s="28">
        <f t="shared" si="2"/>
        <v>1282.702765305457</v>
      </c>
      <c r="W49" s="28">
        <f t="shared" si="3"/>
        <v>9587.6596525373971</v>
      </c>
      <c r="X49" s="13" t="s">
        <v>99</v>
      </c>
    </row>
    <row r="50" spans="1:24" x14ac:dyDescent="0.45">
      <c r="A50" s="13" t="s">
        <v>59</v>
      </c>
      <c r="B50" s="13" t="s">
        <v>60</v>
      </c>
      <c r="C50" s="13" t="s">
        <v>120</v>
      </c>
      <c r="D50" s="13" t="s">
        <v>121</v>
      </c>
      <c r="E50" s="13" t="s">
        <v>63</v>
      </c>
      <c r="F50" s="13" t="s">
        <v>77</v>
      </c>
      <c r="G50" s="13" t="s">
        <v>78</v>
      </c>
      <c r="H50" s="13" t="s">
        <v>93</v>
      </c>
      <c r="I50" s="13" t="s">
        <v>9</v>
      </c>
      <c r="J50" s="13" t="s">
        <v>80</v>
      </c>
      <c r="K50" s="13" t="s">
        <v>81</v>
      </c>
      <c r="L50" s="13" t="s">
        <v>94</v>
      </c>
      <c r="M50" s="13" t="s">
        <v>95</v>
      </c>
      <c r="N50" s="13" t="s">
        <v>148</v>
      </c>
      <c r="O50" s="13" t="s">
        <v>149</v>
      </c>
      <c r="P50" s="13" t="s">
        <v>72</v>
      </c>
      <c r="Q50" s="13" t="s">
        <v>73</v>
      </c>
      <c r="R50" s="14">
        <v>116884.46</v>
      </c>
      <c r="S50" s="13" t="s">
        <v>98</v>
      </c>
      <c r="T50" s="15">
        <f t="shared" si="0"/>
        <v>1.2283489747704813E-4</v>
      </c>
      <c r="U50" s="16">
        <f t="shared" si="1"/>
        <v>2262.7863534139897</v>
      </c>
      <c r="V50" s="28">
        <f t="shared" si="2"/>
        <v>267.00878970285078</v>
      </c>
      <c r="W50" s="28">
        <f t="shared" si="3"/>
        <v>1995.777563711139</v>
      </c>
      <c r="X50" s="13" t="s">
        <v>99</v>
      </c>
    </row>
    <row r="51" spans="1:24" x14ac:dyDescent="0.45">
      <c r="A51" s="13" t="s">
        <v>59</v>
      </c>
      <c r="B51" s="13" t="s">
        <v>60</v>
      </c>
      <c r="C51" s="13" t="s">
        <v>104</v>
      </c>
      <c r="D51" s="13" t="s">
        <v>105</v>
      </c>
      <c r="E51" s="13" t="s">
        <v>63</v>
      </c>
      <c r="F51" s="13" t="s">
        <v>77</v>
      </c>
      <c r="G51" s="13" t="s">
        <v>78</v>
      </c>
      <c r="H51" s="13" t="s">
        <v>93</v>
      </c>
      <c r="I51" s="13" t="s">
        <v>9</v>
      </c>
      <c r="J51" s="13" t="s">
        <v>80</v>
      </c>
      <c r="K51" s="13" t="s">
        <v>81</v>
      </c>
      <c r="L51" s="13" t="s">
        <v>112</v>
      </c>
      <c r="M51" s="13" t="s">
        <v>113</v>
      </c>
      <c r="N51" s="13" t="s">
        <v>114</v>
      </c>
      <c r="O51" s="13" t="s">
        <v>115</v>
      </c>
      <c r="P51" s="13" t="s">
        <v>72</v>
      </c>
      <c r="Q51" s="13" t="s">
        <v>73</v>
      </c>
      <c r="R51" s="14">
        <v>332754.03999999998</v>
      </c>
      <c r="S51" s="13" t="s">
        <v>98</v>
      </c>
      <c r="T51" s="15">
        <f t="shared" si="0"/>
        <v>3.4969412006072981E-4</v>
      </c>
      <c r="U51" s="16">
        <f t="shared" si="1"/>
        <v>6441.8426603106418</v>
      </c>
      <c r="V51" s="28">
        <f t="shared" si="2"/>
        <v>760.13743391665582</v>
      </c>
      <c r="W51" s="28">
        <f t="shared" si="3"/>
        <v>5681.7052263939859</v>
      </c>
      <c r="X51" s="13" t="s">
        <v>99</v>
      </c>
    </row>
    <row r="52" spans="1:24" x14ac:dyDescent="0.45">
      <c r="A52" s="13" t="s">
        <v>59</v>
      </c>
      <c r="B52" s="13" t="s">
        <v>60</v>
      </c>
      <c r="C52" s="13" t="s">
        <v>168</v>
      </c>
      <c r="D52" s="13" t="s">
        <v>169</v>
      </c>
      <c r="E52" s="13" t="s">
        <v>63</v>
      </c>
      <c r="F52" s="13" t="s">
        <v>77</v>
      </c>
      <c r="G52" s="13" t="s">
        <v>78</v>
      </c>
      <c r="H52" s="13" t="s">
        <v>93</v>
      </c>
      <c r="I52" s="13" t="s">
        <v>9</v>
      </c>
      <c r="J52" s="13" t="s">
        <v>80</v>
      </c>
      <c r="K52" s="13" t="s">
        <v>81</v>
      </c>
      <c r="L52" s="13" t="s">
        <v>94</v>
      </c>
      <c r="M52" s="13" t="s">
        <v>95</v>
      </c>
      <c r="N52" s="13" t="s">
        <v>96</v>
      </c>
      <c r="O52" s="13" t="s">
        <v>97</v>
      </c>
      <c r="P52" s="13" t="s">
        <v>72</v>
      </c>
      <c r="Q52" s="13" t="s">
        <v>73</v>
      </c>
      <c r="R52" s="14">
        <v>62376.9</v>
      </c>
      <c r="S52" s="13" t="s">
        <v>98</v>
      </c>
      <c r="T52" s="15">
        <f t="shared" si="0"/>
        <v>6.555242772594479E-5</v>
      </c>
      <c r="U52" s="16">
        <f t="shared" si="1"/>
        <v>1207.5651296012243</v>
      </c>
      <c r="V52" s="28">
        <f t="shared" si="2"/>
        <v>142.49268529294449</v>
      </c>
      <c r="W52" s="28">
        <f t="shared" si="3"/>
        <v>1065.0724443082797</v>
      </c>
      <c r="X52" s="13" t="s">
        <v>99</v>
      </c>
    </row>
    <row r="53" spans="1:24" x14ac:dyDescent="0.45">
      <c r="A53" s="13" t="s">
        <v>59</v>
      </c>
      <c r="B53" s="13" t="s">
        <v>60</v>
      </c>
      <c r="C53" s="13" t="s">
        <v>120</v>
      </c>
      <c r="D53" s="13" t="s">
        <v>121</v>
      </c>
      <c r="E53" s="13" t="s">
        <v>63</v>
      </c>
      <c r="F53" s="13" t="s">
        <v>77</v>
      </c>
      <c r="G53" s="13" t="s">
        <v>78</v>
      </c>
      <c r="H53" s="13" t="s">
        <v>93</v>
      </c>
      <c r="I53" s="13" t="s">
        <v>9</v>
      </c>
      <c r="J53" s="13" t="s">
        <v>80</v>
      </c>
      <c r="K53" s="13" t="s">
        <v>81</v>
      </c>
      <c r="L53" s="13" t="s">
        <v>94</v>
      </c>
      <c r="M53" s="13" t="s">
        <v>95</v>
      </c>
      <c r="N53" s="13" t="s">
        <v>132</v>
      </c>
      <c r="O53" s="13" t="s">
        <v>133</v>
      </c>
      <c r="P53" s="13" t="s">
        <v>72</v>
      </c>
      <c r="Q53" s="13" t="s">
        <v>73</v>
      </c>
      <c r="R53" s="14">
        <v>118693.68000000001</v>
      </c>
      <c r="S53" s="13" t="s">
        <v>98</v>
      </c>
      <c r="T53" s="15">
        <f t="shared" si="0"/>
        <v>1.2473622253953657E-4</v>
      </c>
      <c r="U53" s="16">
        <f t="shared" si="1"/>
        <v>2297.8113543963586</v>
      </c>
      <c r="V53" s="28">
        <f t="shared" si="2"/>
        <v>271.14173981877036</v>
      </c>
      <c r="W53" s="28">
        <f t="shared" si="3"/>
        <v>2026.6696145775884</v>
      </c>
      <c r="X53" s="13" t="s">
        <v>99</v>
      </c>
    </row>
    <row r="54" spans="1:24" x14ac:dyDescent="0.45">
      <c r="A54" s="13" t="s">
        <v>59</v>
      </c>
      <c r="B54" s="13" t="s">
        <v>60</v>
      </c>
      <c r="C54" s="13" t="s">
        <v>116</v>
      </c>
      <c r="D54" s="13" t="s">
        <v>117</v>
      </c>
      <c r="E54" s="13" t="s">
        <v>63</v>
      </c>
      <c r="F54" s="13" t="s">
        <v>77</v>
      </c>
      <c r="G54" s="13" t="s">
        <v>78</v>
      </c>
      <c r="H54" s="13" t="s">
        <v>93</v>
      </c>
      <c r="I54" s="13" t="s">
        <v>9</v>
      </c>
      <c r="J54" s="13" t="s">
        <v>80</v>
      </c>
      <c r="K54" s="13" t="s">
        <v>81</v>
      </c>
      <c r="L54" s="13" t="s">
        <v>94</v>
      </c>
      <c r="M54" s="13" t="s">
        <v>95</v>
      </c>
      <c r="N54" s="13" t="s">
        <v>132</v>
      </c>
      <c r="O54" s="13" t="s">
        <v>133</v>
      </c>
      <c r="P54" s="13" t="s">
        <v>72</v>
      </c>
      <c r="Q54" s="13" t="s">
        <v>73</v>
      </c>
      <c r="R54" s="14">
        <v>267364.01</v>
      </c>
      <c r="S54" s="13" t="s">
        <v>98</v>
      </c>
      <c r="T54" s="15">
        <f t="shared" si="0"/>
        <v>2.8097516776312673E-4</v>
      </c>
      <c r="U54" s="16">
        <f t="shared" si="1"/>
        <v>5175.9458290866169</v>
      </c>
      <c r="V54" s="28">
        <f t="shared" si="2"/>
        <v>610.76160783222088</v>
      </c>
      <c r="W54" s="28">
        <f t="shared" si="3"/>
        <v>4565.1842212543961</v>
      </c>
      <c r="X54" s="13" t="s">
        <v>99</v>
      </c>
    </row>
    <row r="55" spans="1:24" x14ac:dyDescent="0.45">
      <c r="A55" s="13" t="s">
        <v>59</v>
      </c>
      <c r="B55" s="13" t="s">
        <v>60</v>
      </c>
      <c r="C55" s="13" t="s">
        <v>124</v>
      </c>
      <c r="D55" s="13" t="s">
        <v>125</v>
      </c>
      <c r="E55" s="13" t="s">
        <v>63</v>
      </c>
      <c r="F55" s="13" t="s">
        <v>77</v>
      </c>
      <c r="G55" s="13" t="s">
        <v>78</v>
      </c>
      <c r="H55" s="13" t="s">
        <v>93</v>
      </c>
      <c r="I55" s="13" t="s">
        <v>9</v>
      </c>
      <c r="J55" s="13" t="s">
        <v>80</v>
      </c>
      <c r="K55" s="13" t="s">
        <v>81</v>
      </c>
      <c r="L55" s="13" t="s">
        <v>112</v>
      </c>
      <c r="M55" s="13" t="s">
        <v>113</v>
      </c>
      <c r="N55" s="13" t="s">
        <v>144</v>
      </c>
      <c r="O55" s="13" t="s">
        <v>145</v>
      </c>
      <c r="P55" s="13" t="s">
        <v>72</v>
      </c>
      <c r="Q55" s="13" t="s">
        <v>73</v>
      </c>
      <c r="R55" s="14">
        <v>413964.10000000003</v>
      </c>
      <c r="S55" s="13" t="s">
        <v>98</v>
      </c>
      <c r="T55" s="15">
        <f t="shared" si="0"/>
        <v>4.3503847973185234E-4</v>
      </c>
      <c r="U55" s="16">
        <f t="shared" si="1"/>
        <v>8014.0021717455356</v>
      </c>
      <c r="V55" s="28">
        <f t="shared" si="2"/>
        <v>945.65225626597328</v>
      </c>
      <c r="W55" s="28">
        <f t="shared" si="3"/>
        <v>7068.3499154795627</v>
      </c>
      <c r="X55" s="13" t="s">
        <v>99</v>
      </c>
    </row>
    <row r="56" spans="1:24" x14ac:dyDescent="0.45">
      <c r="A56" s="13" t="s">
        <v>59</v>
      </c>
      <c r="B56" s="13" t="s">
        <v>60</v>
      </c>
      <c r="C56" s="13" t="s">
        <v>124</v>
      </c>
      <c r="D56" s="13" t="s">
        <v>125</v>
      </c>
      <c r="E56" s="13" t="s">
        <v>63</v>
      </c>
      <c r="F56" s="13" t="s">
        <v>77</v>
      </c>
      <c r="G56" s="13" t="s">
        <v>78</v>
      </c>
      <c r="H56" s="13" t="s">
        <v>93</v>
      </c>
      <c r="I56" s="13" t="s">
        <v>9</v>
      </c>
      <c r="J56" s="13" t="s">
        <v>80</v>
      </c>
      <c r="K56" s="13" t="s">
        <v>81</v>
      </c>
      <c r="L56" s="13" t="s">
        <v>68</v>
      </c>
      <c r="M56" s="13" t="s">
        <v>69</v>
      </c>
      <c r="N56" s="13" t="s">
        <v>156</v>
      </c>
      <c r="O56" s="13" t="s">
        <v>157</v>
      </c>
      <c r="P56" s="13" t="s">
        <v>72</v>
      </c>
      <c r="Q56" s="13" t="s">
        <v>73</v>
      </c>
      <c r="R56" s="14">
        <v>102725</v>
      </c>
      <c r="S56" s="13" t="s">
        <v>98</v>
      </c>
      <c r="T56" s="15">
        <f t="shared" si="0"/>
        <v>1.0795459758576778E-4</v>
      </c>
      <c r="U56" s="16">
        <f t="shared" si="1"/>
        <v>1988.6709332827656</v>
      </c>
      <c r="V56" s="28">
        <f t="shared" si="2"/>
        <v>234.66317012736636</v>
      </c>
      <c r="W56" s="28">
        <f t="shared" si="3"/>
        <v>1754.0077631553993</v>
      </c>
      <c r="X56" s="13" t="s">
        <v>99</v>
      </c>
    </row>
    <row r="57" spans="1:24" x14ac:dyDescent="0.45">
      <c r="A57" s="13" t="s">
        <v>59</v>
      </c>
      <c r="B57" s="13" t="s">
        <v>60</v>
      </c>
      <c r="C57" s="13" t="s">
        <v>108</v>
      </c>
      <c r="D57" s="13" t="s">
        <v>109</v>
      </c>
      <c r="E57" s="13" t="s">
        <v>63</v>
      </c>
      <c r="F57" s="13" t="s">
        <v>77</v>
      </c>
      <c r="G57" s="13" t="s">
        <v>78</v>
      </c>
      <c r="H57" s="13" t="s">
        <v>93</v>
      </c>
      <c r="I57" s="13" t="s">
        <v>9</v>
      </c>
      <c r="J57" s="13" t="s">
        <v>80</v>
      </c>
      <c r="K57" s="13" t="s">
        <v>81</v>
      </c>
      <c r="L57" s="13" t="s">
        <v>68</v>
      </c>
      <c r="M57" s="13" t="s">
        <v>69</v>
      </c>
      <c r="N57" s="13" t="s">
        <v>122</v>
      </c>
      <c r="O57" s="13" t="s">
        <v>123</v>
      </c>
      <c r="P57" s="13" t="s">
        <v>72</v>
      </c>
      <c r="Q57" s="13" t="s">
        <v>73</v>
      </c>
      <c r="R57" s="14">
        <v>86097.52</v>
      </c>
      <c r="S57" s="13" t="s">
        <v>98</v>
      </c>
      <c r="T57" s="15">
        <f t="shared" si="0"/>
        <v>9.0480633971599841E-5</v>
      </c>
      <c r="U57" s="16">
        <f t="shared" si="1"/>
        <v>1666.776689722381</v>
      </c>
      <c r="V57" s="28">
        <f t="shared" si="2"/>
        <v>196.67964938724097</v>
      </c>
      <c r="W57" s="28">
        <f t="shared" si="3"/>
        <v>1470.09704033514</v>
      </c>
      <c r="X57" s="13" t="s">
        <v>99</v>
      </c>
    </row>
    <row r="58" spans="1:24" x14ac:dyDescent="0.45">
      <c r="A58" s="13" t="s">
        <v>59</v>
      </c>
      <c r="B58" s="13" t="s">
        <v>60</v>
      </c>
      <c r="C58" s="13" t="s">
        <v>120</v>
      </c>
      <c r="D58" s="13" t="s">
        <v>121</v>
      </c>
      <c r="E58" s="13" t="s">
        <v>63</v>
      </c>
      <c r="F58" s="13" t="s">
        <v>77</v>
      </c>
      <c r="G58" s="13" t="s">
        <v>78</v>
      </c>
      <c r="H58" s="13" t="s">
        <v>93</v>
      </c>
      <c r="I58" s="13" t="s">
        <v>9</v>
      </c>
      <c r="J58" s="13" t="s">
        <v>80</v>
      </c>
      <c r="K58" s="13" t="s">
        <v>81</v>
      </c>
      <c r="L58" s="13" t="s">
        <v>112</v>
      </c>
      <c r="M58" s="13" t="s">
        <v>113</v>
      </c>
      <c r="N58" s="13" t="s">
        <v>114</v>
      </c>
      <c r="O58" s="13" t="s">
        <v>115</v>
      </c>
      <c r="P58" s="13" t="s">
        <v>72</v>
      </c>
      <c r="Q58" s="13" t="s">
        <v>73</v>
      </c>
      <c r="R58" s="14">
        <v>134343.72</v>
      </c>
      <c r="S58" s="13" t="s">
        <v>98</v>
      </c>
      <c r="T58" s="15">
        <f t="shared" si="0"/>
        <v>1.4118298594086213E-4</v>
      </c>
      <c r="U58" s="16">
        <f t="shared" si="1"/>
        <v>2600.7831689761847</v>
      </c>
      <c r="V58" s="28">
        <f t="shared" si="2"/>
        <v>306.89241393918979</v>
      </c>
      <c r="W58" s="28">
        <f t="shared" si="3"/>
        <v>2293.890755036995</v>
      </c>
      <c r="X58" s="13" t="s">
        <v>99</v>
      </c>
    </row>
    <row r="59" spans="1:24" x14ac:dyDescent="0.45">
      <c r="A59" s="13" t="s">
        <v>59</v>
      </c>
      <c r="B59" s="13" t="s">
        <v>60</v>
      </c>
      <c r="C59" s="13" t="s">
        <v>142</v>
      </c>
      <c r="D59" s="13" t="s">
        <v>143</v>
      </c>
      <c r="E59" s="13" t="s">
        <v>63</v>
      </c>
      <c r="F59" s="13" t="s">
        <v>77</v>
      </c>
      <c r="G59" s="13" t="s">
        <v>78</v>
      </c>
      <c r="H59" s="13" t="s">
        <v>93</v>
      </c>
      <c r="I59" s="13" t="s">
        <v>9</v>
      </c>
      <c r="J59" s="13" t="s">
        <v>80</v>
      </c>
      <c r="K59" s="13" t="s">
        <v>81</v>
      </c>
      <c r="L59" s="13" t="s">
        <v>94</v>
      </c>
      <c r="M59" s="13" t="s">
        <v>95</v>
      </c>
      <c r="N59" s="13" t="s">
        <v>96</v>
      </c>
      <c r="O59" s="13" t="s">
        <v>97</v>
      </c>
      <c r="P59" s="13" t="s">
        <v>72</v>
      </c>
      <c r="Q59" s="13" t="s">
        <v>73</v>
      </c>
      <c r="R59" s="14">
        <v>518196.49</v>
      </c>
      <c r="S59" s="13" t="s">
        <v>98</v>
      </c>
      <c r="T59" s="15">
        <f t="shared" si="0"/>
        <v>5.4457720660313778E-4</v>
      </c>
      <c r="U59" s="16">
        <f t="shared" si="1"/>
        <v>10031.854927156517</v>
      </c>
      <c r="V59" s="28">
        <f t="shared" si="2"/>
        <v>1183.7588814044691</v>
      </c>
      <c r="W59" s="28">
        <f t="shared" si="3"/>
        <v>8848.0960457520487</v>
      </c>
      <c r="X59" s="13" t="s">
        <v>99</v>
      </c>
    </row>
    <row r="60" spans="1:24" x14ac:dyDescent="0.45">
      <c r="A60" s="13" t="s">
        <v>59</v>
      </c>
      <c r="B60" s="13" t="s">
        <v>60</v>
      </c>
      <c r="C60" s="13" t="s">
        <v>146</v>
      </c>
      <c r="D60" s="13" t="s">
        <v>147</v>
      </c>
      <c r="E60" s="13" t="s">
        <v>63</v>
      </c>
      <c r="F60" s="13" t="s">
        <v>77</v>
      </c>
      <c r="G60" s="13" t="s">
        <v>78</v>
      </c>
      <c r="H60" s="13" t="s">
        <v>93</v>
      </c>
      <c r="I60" s="13" t="s">
        <v>9</v>
      </c>
      <c r="J60" s="13" t="s">
        <v>80</v>
      </c>
      <c r="K60" s="13" t="s">
        <v>81</v>
      </c>
      <c r="L60" s="13" t="s">
        <v>68</v>
      </c>
      <c r="M60" s="13" t="s">
        <v>69</v>
      </c>
      <c r="N60" s="13" t="s">
        <v>118</v>
      </c>
      <c r="O60" s="13" t="s">
        <v>119</v>
      </c>
      <c r="P60" s="13" t="s">
        <v>72</v>
      </c>
      <c r="Q60" s="13" t="s">
        <v>73</v>
      </c>
      <c r="R60" s="14">
        <v>42860.160000000003</v>
      </c>
      <c r="S60" s="13" t="s">
        <v>98</v>
      </c>
      <c r="T60" s="15">
        <f t="shared" si="0"/>
        <v>4.5042115602449461E-5</v>
      </c>
      <c r="U60" s="16">
        <f t="shared" si="1"/>
        <v>829.73720504111623</v>
      </c>
      <c r="V60" s="28">
        <f t="shared" si="2"/>
        <v>97.908990194851725</v>
      </c>
      <c r="W60" s="28">
        <f t="shared" si="3"/>
        <v>731.82821484626447</v>
      </c>
      <c r="X60" s="13" t="s">
        <v>99</v>
      </c>
    </row>
    <row r="61" spans="1:24" x14ac:dyDescent="0.45">
      <c r="A61" s="13" t="s">
        <v>59</v>
      </c>
      <c r="B61" s="13" t="s">
        <v>60</v>
      </c>
      <c r="C61" s="13" t="s">
        <v>154</v>
      </c>
      <c r="D61" s="13" t="s">
        <v>155</v>
      </c>
      <c r="E61" s="13" t="s">
        <v>63</v>
      </c>
      <c r="F61" s="13" t="s">
        <v>77</v>
      </c>
      <c r="G61" s="13" t="s">
        <v>78</v>
      </c>
      <c r="H61" s="13" t="s">
        <v>93</v>
      </c>
      <c r="I61" s="13" t="s">
        <v>9</v>
      </c>
      <c r="J61" s="13" t="s">
        <v>80</v>
      </c>
      <c r="K61" s="13" t="s">
        <v>81</v>
      </c>
      <c r="L61" s="13" t="s">
        <v>68</v>
      </c>
      <c r="M61" s="13" t="s">
        <v>69</v>
      </c>
      <c r="N61" s="13" t="s">
        <v>122</v>
      </c>
      <c r="O61" s="13" t="s">
        <v>123</v>
      </c>
      <c r="P61" s="13" t="s">
        <v>72</v>
      </c>
      <c r="Q61" s="13" t="s">
        <v>73</v>
      </c>
      <c r="R61" s="14">
        <v>33690.840000000004</v>
      </c>
      <c r="S61" s="13" t="s">
        <v>98</v>
      </c>
      <c r="T61" s="15">
        <f t="shared" si="0"/>
        <v>3.5405997318340119E-5</v>
      </c>
      <c r="U61" s="16">
        <f t="shared" si="1"/>
        <v>652.22676296792736</v>
      </c>
      <c r="V61" s="28">
        <f t="shared" si="2"/>
        <v>76.96275803021544</v>
      </c>
      <c r="W61" s="28">
        <f t="shared" si="3"/>
        <v>575.26400493771189</v>
      </c>
      <c r="X61" s="13" t="s">
        <v>99</v>
      </c>
    </row>
    <row r="62" spans="1:24" x14ac:dyDescent="0.45">
      <c r="A62" s="13" t="s">
        <v>59</v>
      </c>
      <c r="B62" s="13" t="s">
        <v>60</v>
      </c>
      <c r="C62" s="13" t="s">
        <v>120</v>
      </c>
      <c r="D62" s="13" t="s">
        <v>121</v>
      </c>
      <c r="E62" s="13" t="s">
        <v>63</v>
      </c>
      <c r="F62" s="13" t="s">
        <v>77</v>
      </c>
      <c r="G62" s="13" t="s">
        <v>78</v>
      </c>
      <c r="H62" s="13" t="s">
        <v>93</v>
      </c>
      <c r="I62" s="13" t="s">
        <v>9</v>
      </c>
      <c r="J62" s="13" t="s">
        <v>80</v>
      </c>
      <c r="K62" s="13" t="s">
        <v>81</v>
      </c>
      <c r="L62" s="13" t="s">
        <v>68</v>
      </c>
      <c r="M62" s="13" t="s">
        <v>69</v>
      </c>
      <c r="N62" s="13" t="s">
        <v>156</v>
      </c>
      <c r="O62" s="13" t="s">
        <v>157</v>
      </c>
      <c r="P62" s="13" t="s">
        <v>72</v>
      </c>
      <c r="Q62" s="13" t="s">
        <v>73</v>
      </c>
      <c r="R62" s="14">
        <v>138933.73000000001</v>
      </c>
      <c r="S62" s="13" t="s">
        <v>98</v>
      </c>
      <c r="T62" s="15">
        <f t="shared" si="0"/>
        <v>1.460066674445336E-4</v>
      </c>
      <c r="U62" s="16">
        <f t="shared" si="1"/>
        <v>2689.6419615824366</v>
      </c>
      <c r="V62" s="28">
        <f t="shared" si="2"/>
        <v>317.37775146672755</v>
      </c>
      <c r="W62" s="28">
        <f t="shared" si="3"/>
        <v>2372.2642101157089</v>
      </c>
      <c r="X62" s="13" t="s">
        <v>99</v>
      </c>
    </row>
    <row r="63" spans="1:24" x14ac:dyDescent="0.45">
      <c r="A63" s="13" t="s">
        <v>59</v>
      </c>
      <c r="B63" s="13" t="s">
        <v>60</v>
      </c>
      <c r="C63" s="13" t="s">
        <v>100</v>
      </c>
      <c r="D63" s="13" t="s">
        <v>101</v>
      </c>
      <c r="E63" s="13" t="s">
        <v>63</v>
      </c>
      <c r="F63" s="13" t="s">
        <v>77</v>
      </c>
      <c r="G63" s="13" t="s">
        <v>78</v>
      </c>
      <c r="H63" s="13" t="s">
        <v>93</v>
      </c>
      <c r="I63" s="13" t="s">
        <v>9</v>
      </c>
      <c r="J63" s="13" t="s">
        <v>80</v>
      </c>
      <c r="K63" s="13" t="s">
        <v>81</v>
      </c>
      <c r="L63" s="13" t="s">
        <v>82</v>
      </c>
      <c r="M63" s="13" t="s">
        <v>83</v>
      </c>
      <c r="N63" s="13" t="s">
        <v>170</v>
      </c>
      <c r="O63" s="13" t="s">
        <v>171</v>
      </c>
      <c r="P63" s="13" t="s">
        <v>72</v>
      </c>
      <c r="Q63" s="13" t="s">
        <v>73</v>
      </c>
      <c r="R63" s="14">
        <v>23694.86</v>
      </c>
      <c r="S63" s="13" t="s">
        <v>98</v>
      </c>
      <c r="T63" s="15">
        <f t="shared" si="0"/>
        <v>2.4901134837197425E-5</v>
      </c>
      <c r="U63" s="16">
        <f t="shared" si="1"/>
        <v>458.71286785304915</v>
      </c>
      <c r="V63" s="28">
        <f t="shared" si="2"/>
        <v>54.128118406659802</v>
      </c>
      <c r="W63" s="28">
        <f t="shared" si="3"/>
        <v>404.58474944638937</v>
      </c>
      <c r="X63" s="13" t="s">
        <v>99</v>
      </c>
    </row>
    <row r="64" spans="1:24" x14ac:dyDescent="0.45">
      <c r="A64" s="13" t="s">
        <v>59</v>
      </c>
      <c r="B64" s="13" t="s">
        <v>60</v>
      </c>
      <c r="C64" s="13" t="s">
        <v>172</v>
      </c>
      <c r="D64" s="13" t="s">
        <v>173</v>
      </c>
      <c r="E64" s="13" t="s">
        <v>63</v>
      </c>
      <c r="F64" s="13" t="s">
        <v>77</v>
      </c>
      <c r="G64" s="13" t="s">
        <v>78</v>
      </c>
      <c r="H64" s="13" t="s">
        <v>93</v>
      </c>
      <c r="I64" s="13" t="s">
        <v>9</v>
      </c>
      <c r="J64" s="13" t="s">
        <v>80</v>
      </c>
      <c r="K64" s="13" t="s">
        <v>81</v>
      </c>
      <c r="L64" s="13" t="s">
        <v>94</v>
      </c>
      <c r="M64" s="13" t="s">
        <v>95</v>
      </c>
      <c r="N64" s="13" t="s">
        <v>96</v>
      </c>
      <c r="O64" s="13" t="s">
        <v>97</v>
      </c>
      <c r="P64" s="13" t="s">
        <v>72</v>
      </c>
      <c r="Q64" s="13" t="s">
        <v>73</v>
      </c>
      <c r="R64" s="14">
        <v>769703.93</v>
      </c>
      <c r="S64" s="13" t="s">
        <v>98</v>
      </c>
      <c r="T64" s="15">
        <f t="shared" si="0"/>
        <v>8.0888856678835704E-4</v>
      </c>
      <c r="U64" s="16">
        <f t="shared" si="1"/>
        <v>14900.830691891095</v>
      </c>
      <c r="V64" s="28">
        <f t="shared" si="2"/>
        <v>1758.2980216431492</v>
      </c>
      <c r="W64" s="28">
        <f t="shared" si="3"/>
        <v>13142.532670247945</v>
      </c>
      <c r="X64" s="13" t="s">
        <v>99</v>
      </c>
    </row>
    <row r="65" spans="1:24" x14ac:dyDescent="0.45">
      <c r="A65" s="13" t="s">
        <v>59</v>
      </c>
      <c r="B65" s="13" t="s">
        <v>60</v>
      </c>
      <c r="C65" s="13" t="s">
        <v>140</v>
      </c>
      <c r="D65" s="13" t="s">
        <v>141</v>
      </c>
      <c r="E65" s="13" t="s">
        <v>63</v>
      </c>
      <c r="F65" s="13" t="s">
        <v>77</v>
      </c>
      <c r="G65" s="13" t="s">
        <v>78</v>
      </c>
      <c r="H65" s="13" t="s">
        <v>93</v>
      </c>
      <c r="I65" s="13" t="s">
        <v>9</v>
      </c>
      <c r="J65" s="13" t="s">
        <v>80</v>
      </c>
      <c r="K65" s="13" t="s">
        <v>81</v>
      </c>
      <c r="L65" s="13" t="s">
        <v>68</v>
      </c>
      <c r="M65" s="13" t="s">
        <v>69</v>
      </c>
      <c r="N65" s="13" t="s">
        <v>156</v>
      </c>
      <c r="O65" s="13" t="s">
        <v>157</v>
      </c>
      <c r="P65" s="13" t="s">
        <v>72</v>
      </c>
      <c r="Q65" s="13" t="s">
        <v>73</v>
      </c>
      <c r="R65" s="14">
        <v>441654.16000000003</v>
      </c>
      <c r="S65" s="13" t="s">
        <v>98</v>
      </c>
      <c r="T65" s="15">
        <f t="shared" si="0"/>
        <v>4.6413820506089362E-4</v>
      </c>
      <c r="U65" s="16">
        <f t="shared" si="1"/>
        <v>8550.0588031678362</v>
      </c>
      <c r="V65" s="28">
        <f t="shared" si="2"/>
        <v>1008.9069387738048</v>
      </c>
      <c r="W65" s="28">
        <f t="shared" si="3"/>
        <v>7541.1518643940317</v>
      </c>
      <c r="X65" s="13" t="s">
        <v>99</v>
      </c>
    </row>
    <row r="66" spans="1:24" x14ac:dyDescent="0.45">
      <c r="A66" s="13" t="s">
        <v>59</v>
      </c>
      <c r="B66" s="13" t="s">
        <v>60</v>
      </c>
      <c r="C66" s="13" t="s">
        <v>120</v>
      </c>
      <c r="D66" s="13" t="s">
        <v>121</v>
      </c>
      <c r="E66" s="13" t="s">
        <v>63</v>
      </c>
      <c r="F66" s="13" t="s">
        <v>77</v>
      </c>
      <c r="G66" s="13" t="s">
        <v>78</v>
      </c>
      <c r="H66" s="13" t="s">
        <v>93</v>
      </c>
      <c r="I66" s="13" t="s">
        <v>9</v>
      </c>
      <c r="J66" s="13" t="s">
        <v>80</v>
      </c>
      <c r="K66" s="13" t="s">
        <v>81</v>
      </c>
      <c r="L66" s="13" t="s">
        <v>68</v>
      </c>
      <c r="M66" s="13" t="s">
        <v>69</v>
      </c>
      <c r="N66" s="13" t="s">
        <v>118</v>
      </c>
      <c r="O66" s="13" t="s">
        <v>119</v>
      </c>
      <c r="P66" s="13" t="s">
        <v>72</v>
      </c>
      <c r="Q66" s="13" t="s">
        <v>73</v>
      </c>
      <c r="R66" s="14">
        <v>112177.59</v>
      </c>
      <c r="S66" s="13" t="s">
        <v>98</v>
      </c>
      <c r="T66" s="15">
        <f t="shared" si="0"/>
        <v>1.1788840678112676E-4</v>
      </c>
      <c r="U66" s="16">
        <f t="shared" si="1"/>
        <v>2171.665247979668</v>
      </c>
      <c r="V66" s="28">
        <f t="shared" si="2"/>
        <v>256.25649926160082</v>
      </c>
      <c r="W66" s="28">
        <f t="shared" si="3"/>
        <v>1915.4087487180673</v>
      </c>
      <c r="X66" s="13" t="s">
        <v>99</v>
      </c>
    </row>
    <row r="67" spans="1:24" x14ac:dyDescent="0.45">
      <c r="A67" s="13" t="s">
        <v>59</v>
      </c>
      <c r="B67" s="13" t="s">
        <v>60</v>
      </c>
      <c r="C67" s="13" t="s">
        <v>120</v>
      </c>
      <c r="D67" s="13" t="s">
        <v>121</v>
      </c>
      <c r="E67" s="13" t="s">
        <v>63</v>
      </c>
      <c r="F67" s="13" t="s">
        <v>77</v>
      </c>
      <c r="G67" s="13" t="s">
        <v>78</v>
      </c>
      <c r="H67" s="13" t="s">
        <v>93</v>
      </c>
      <c r="I67" s="13" t="s">
        <v>9</v>
      </c>
      <c r="J67" s="13" t="s">
        <v>80</v>
      </c>
      <c r="K67" s="13" t="s">
        <v>81</v>
      </c>
      <c r="L67" s="13" t="s">
        <v>94</v>
      </c>
      <c r="M67" s="13" t="s">
        <v>95</v>
      </c>
      <c r="N67" s="13" t="s">
        <v>106</v>
      </c>
      <c r="O67" s="13" t="s">
        <v>107</v>
      </c>
      <c r="P67" s="13" t="s">
        <v>72</v>
      </c>
      <c r="Q67" s="13" t="s">
        <v>73</v>
      </c>
      <c r="R67" s="14">
        <v>5337.22</v>
      </c>
      <c r="S67" s="13" t="s">
        <v>98</v>
      </c>
      <c r="T67" s="15">
        <f t="shared" si="0"/>
        <v>5.608931003423816E-6</v>
      </c>
      <c r="U67" s="16">
        <f t="shared" si="1"/>
        <v>103.32415944059812</v>
      </c>
      <c r="V67" s="28">
        <f t="shared" si="2"/>
        <v>12.192250813990579</v>
      </c>
      <c r="W67" s="28">
        <f t="shared" si="3"/>
        <v>91.13190862660754</v>
      </c>
      <c r="X67" s="13" t="s">
        <v>99</v>
      </c>
    </row>
    <row r="68" spans="1:24" x14ac:dyDescent="0.45">
      <c r="A68" s="13" t="s">
        <v>59</v>
      </c>
      <c r="B68" s="13" t="s">
        <v>60</v>
      </c>
      <c r="C68" s="13" t="s">
        <v>108</v>
      </c>
      <c r="D68" s="13" t="s">
        <v>109</v>
      </c>
      <c r="E68" s="13" t="s">
        <v>63</v>
      </c>
      <c r="F68" s="13" t="s">
        <v>77</v>
      </c>
      <c r="G68" s="13" t="s">
        <v>78</v>
      </c>
      <c r="H68" s="13" t="s">
        <v>93</v>
      </c>
      <c r="I68" s="13" t="s">
        <v>9</v>
      </c>
      <c r="J68" s="13" t="s">
        <v>80</v>
      </c>
      <c r="K68" s="13" t="s">
        <v>81</v>
      </c>
      <c r="L68" s="13" t="s">
        <v>82</v>
      </c>
      <c r="M68" s="13" t="s">
        <v>83</v>
      </c>
      <c r="N68" s="13" t="s">
        <v>170</v>
      </c>
      <c r="O68" s="13" t="s">
        <v>171</v>
      </c>
      <c r="P68" s="13" t="s">
        <v>72</v>
      </c>
      <c r="Q68" s="13" t="s">
        <v>73</v>
      </c>
      <c r="R68" s="14">
        <v>45547.68</v>
      </c>
      <c r="S68" s="13" t="s">
        <v>98</v>
      </c>
      <c r="T68" s="15">
        <f t="shared" si="0"/>
        <v>4.7866453787932082E-5</v>
      </c>
      <c r="U68" s="16">
        <f t="shared" si="1"/>
        <v>881.76536670201756</v>
      </c>
      <c r="V68" s="28">
        <f t="shared" si="2"/>
        <v>104.04831327083808</v>
      </c>
      <c r="W68" s="28">
        <f t="shared" si="3"/>
        <v>777.71705343117947</v>
      </c>
      <c r="X68" s="13" t="s">
        <v>99</v>
      </c>
    </row>
    <row r="69" spans="1:24" x14ac:dyDescent="0.45">
      <c r="A69" s="13" t="s">
        <v>59</v>
      </c>
      <c r="B69" s="13" t="s">
        <v>60</v>
      </c>
      <c r="C69" s="13" t="s">
        <v>108</v>
      </c>
      <c r="D69" s="13" t="s">
        <v>109</v>
      </c>
      <c r="E69" s="13" t="s">
        <v>63</v>
      </c>
      <c r="F69" s="13" t="s">
        <v>77</v>
      </c>
      <c r="G69" s="13" t="s">
        <v>78</v>
      </c>
      <c r="H69" s="13" t="s">
        <v>93</v>
      </c>
      <c r="I69" s="13" t="s">
        <v>9</v>
      </c>
      <c r="J69" s="13" t="s">
        <v>80</v>
      </c>
      <c r="K69" s="13" t="s">
        <v>81</v>
      </c>
      <c r="L69" s="13" t="s">
        <v>82</v>
      </c>
      <c r="M69" s="13" t="s">
        <v>83</v>
      </c>
      <c r="N69" s="13" t="s">
        <v>174</v>
      </c>
      <c r="O69" s="13" t="s">
        <v>175</v>
      </c>
      <c r="P69" s="13" t="s">
        <v>72</v>
      </c>
      <c r="Q69" s="13" t="s">
        <v>73</v>
      </c>
      <c r="R69" s="14">
        <v>45547.56</v>
      </c>
      <c r="S69" s="13" t="s">
        <v>98</v>
      </c>
      <c r="T69" s="15">
        <f t="shared" ref="T69:T132" si="4">R69/$R$1317</f>
        <v>4.7866327678886472E-5</v>
      </c>
      <c r="U69" s="16">
        <f t="shared" ref="U69:U132" si="5">$U$1*T69</f>
        <v>881.76304360138977</v>
      </c>
      <c r="V69" s="28">
        <f t="shared" ref="V69:V132" si="6">U69*$V$1</f>
        <v>104.04803914496399</v>
      </c>
      <c r="W69" s="28">
        <f t="shared" ref="W69:W132" si="7">U69*$W$1</f>
        <v>777.71500445642573</v>
      </c>
      <c r="X69" s="13" t="s">
        <v>99</v>
      </c>
    </row>
    <row r="70" spans="1:24" x14ac:dyDescent="0.45">
      <c r="A70" s="13" t="s">
        <v>59</v>
      </c>
      <c r="B70" s="13" t="s">
        <v>60</v>
      </c>
      <c r="C70" s="13" t="s">
        <v>140</v>
      </c>
      <c r="D70" s="13" t="s">
        <v>141</v>
      </c>
      <c r="E70" s="13" t="s">
        <v>63</v>
      </c>
      <c r="F70" s="13" t="s">
        <v>77</v>
      </c>
      <c r="G70" s="13" t="s">
        <v>78</v>
      </c>
      <c r="H70" s="13" t="s">
        <v>93</v>
      </c>
      <c r="I70" s="13" t="s">
        <v>9</v>
      </c>
      <c r="J70" s="13" t="s">
        <v>80</v>
      </c>
      <c r="K70" s="13" t="s">
        <v>81</v>
      </c>
      <c r="L70" s="13" t="s">
        <v>162</v>
      </c>
      <c r="M70" s="13" t="s">
        <v>163</v>
      </c>
      <c r="N70" s="13" t="s">
        <v>176</v>
      </c>
      <c r="O70" s="13" t="s">
        <v>177</v>
      </c>
      <c r="P70" s="13" t="s">
        <v>72</v>
      </c>
      <c r="Q70" s="13" t="s">
        <v>73</v>
      </c>
      <c r="R70" s="14">
        <v>80249.119999999995</v>
      </c>
      <c r="S70" s="13" t="s">
        <v>98</v>
      </c>
      <c r="T70" s="15">
        <f t="shared" si="4"/>
        <v>8.4334499452051476E-5</v>
      </c>
      <c r="U70" s="16">
        <f t="shared" si="5"/>
        <v>1553.5565087906609</v>
      </c>
      <c r="V70" s="28">
        <f t="shared" si="6"/>
        <v>183.31966803729802</v>
      </c>
      <c r="W70" s="28">
        <f t="shared" si="7"/>
        <v>1370.2368407533629</v>
      </c>
      <c r="X70" s="13" t="s">
        <v>99</v>
      </c>
    </row>
    <row r="71" spans="1:24" x14ac:dyDescent="0.45">
      <c r="A71" s="13" t="s">
        <v>59</v>
      </c>
      <c r="B71" s="13" t="s">
        <v>60</v>
      </c>
      <c r="C71" s="13" t="s">
        <v>91</v>
      </c>
      <c r="D71" s="13" t="s">
        <v>92</v>
      </c>
      <c r="E71" s="13" t="s">
        <v>63</v>
      </c>
      <c r="F71" s="13" t="s">
        <v>77</v>
      </c>
      <c r="G71" s="13" t="s">
        <v>78</v>
      </c>
      <c r="H71" s="13" t="s">
        <v>93</v>
      </c>
      <c r="I71" s="13" t="s">
        <v>9</v>
      </c>
      <c r="J71" s="13" t="s">
        <v>80</v>
      </c>
      <c r="K71" s="13" t="s">
        <v>81</v>
      </c>
      <c r="L71" s="13" t="s">
        <v>68</v>
      </c>
      <c r="M71" s="13" t="s">
        <v>69</v>
      </c>
      <c r="N71" s="13" t="s">
        <v>156</v>
      </c>
      <c r="O71" s="13" t="s">
        <v>157</v>
      </c>
      <c r="P71" s="13" t="s">
        <v>72</v>
      </c>
      <c r="Q71" s="13" t="s">
        <v>73</v>
      </c>
      <c r="R71" s="14">
        <v>14242.08</v>
      </c>
      <c r="S71" s="13" t="s">
        <v>98</v>
      </c>
      <c r="T71" s="15">
        <f t="shared" si="4"/>
        <v>1.4967125969182882E-5</v>
      </c>
      <c r="U71" s="16">
        <f t="shared" si="5"/>
        <v>275.71487491348563</v>
      </c>
      <c r="V71" s="28">
        <f t="shared" si="6"/>
        <v>32.534355239791303</v>
      </c>
      <c r="W71" s="28">
        <f t="shared" si="7"/>
        <v>243.18051967369433</v>
      </c>
      <c r="X71" s="13" t="s">
        <v>99</v>
      </c>
    </row>
    <row r="72" spans="1:24" x14ac:dyDescent="0.45">
      <c r="A72" s="13" t="s">
        <v>59</v>
      </c>
      <c r="B72" s="13" t="s">
        <v>60</v>
      </c>
      <c r="C72" s="13" t="s">
        <v>134</v>
      </c>
      <c r="D72" s="13" t="s">
        <v>135</v>
      </c>
      <c r="E72" s="13" t="s">
        <v>63</v>
      </c>
      <c r="F72" s="13" t="s">
        <v>77</v>
      </c>
      <c r="G72" s="13" t="s">
        <v>78</v>
      </c>
      <c r="H72" s="13" t="s">
        <v>93</v>
      </c>
      <c r="I72" s="13" t="s">
        <v>9</v>
      </c>
      <c r="J72" s="13" t="s">
        <v>80</v>
      </c>
      <c r="K72" s="13" t="s">
        <v>81</v>
      </c>
      <c r="L72" s="13" t="s">
        <v>112</v>
      </c>
      <c r="M72" s="13" t="s">
        <v>113</v>
      </c>
      <c r="N72" s="13" t="s">
        <v>166</v>
      </c>
      <c r="O72" s="13" t="s">
        <v>167</v>
      </c>
      <c r="P72" s="13" t="s">
        <v>72</v>
      </c>
      <c r="Q72" s="13" t="s">
        <v>73</v>
      </c>
      <c r="R72" s="14">
        <v>22727.83</v>
      </c>
      <c r="S72" s="13" t="s">
        <v>98</v>
      </c>
      <c r="T72" s="15">
        <f t="shared" si="4"/>
        <v>2.3884874584061724E-5</v>
      </c>
      <c r="U72" s="16">
        <f t="shared" si="5"/>
        <v>439.99196785195466</v>
      </c>
      <c r="V72" s="28">
        <f t="shared" si="6"/>
        <v>51.919052206530651</v>
      </c>
      <c r="W72" s="28">
        <f t="shared" si="7"/>
        <v>388.07291564542402</v>
      </c>
      <c r="X72" s="13" t="s">
        <v>99</v>
      </c>
    </row>
    <row r="73" spans="1:24" x14ac:dyDescent="0.45">
      <c r="A73" s="13" t="s">
        <v>59</v>
      </c>
      <c r="B73" s="13" t="s">
        <v>60</v>
      </c>
      <c r="C73" s="13" t="s">
        <v>86</v>
      </c>
      <c r="D73" s="13" t="s">
        <v>87</v>
      </c>
      <c r="E73" s="13" t="s">
        <v>63</v>
      </c>
      <c r="F73" s="13" t="s">
        <v>77</v>
      </c>
      <c r="G73" s="13" t="s">
        <v>78</v>
      </c>
      <c r="H73" s="13" t="s">
        <v>93</v>
      </c>
      <c r="I73" s="13" t="s">
        <v>9</v>
      </c>
      <c r="J73" s="13" t="s">
        <v>80</v>
      </c>
      <c r="K73" s="13" t="s">
        <v>81</v>
      </c>
      <c r="L73" s="13" t="s">
        <v>94</v>
      </c>
      <c r="M73" s="13" t="s">
        <v>95</v>
      </c>
      <c r="N73" s="13" t="s">
        <v>96</v>
      </c>
      <c r="O73" s="13" t="s">
        <v>97</v>
      </c>
      <c r="P73" s="13" t="s">
        <v>72</v>
      </c>
      <c r="Q73" s="13" t="s">
        <v>73</v>
      </c>
      <c r="R73" s="14">
        <v>368110.64</v>
      </c>
      <c r="S73" s="13" t="s">
        <v>98</v>
      </c>
      <c r="T73" s="15">
        <f t="shared" si="4"/>
        <v>3.8685067907753156E-4</v>
      </c>
      <c r="U73" s="16">
        <f t="shared" si="5"/>
        <v>7126.3171574603666</v>
      </c>
      <c r="V73" s="28">
        <f t="shared" si="6"/>
        <v>840.90542458032337</v>
      </c>
      <c r="W73" s="28">
        <f t="shared" si="7"/>
        <v>6285.411732880043</v>
      </c>
      <c r="X73" s="13" t="s">
        <v>99</v>
      </c>
    </row>
    <row r="74" spans="1:24" x14ac:dyDescent="0.45">
      <c r="A74" s="13" t="s">
        <v>59</v>
      </c>
      <c r="B74" s="13" t="s">
        <v>60</v>
      </c>
      <c r="C74" s="13" t="s">
        <v>116</v>
      </c>
      <c r="D74" s="13" t="s">
        <v>117</v>
      </c>
      <c r="E74" s="13" t="s">
        <v>63</v>
      </c>
      <c r="F74" s="13" t="s">
        <v>77</v>
      </c>
      <c r="G74" s="13" t="s">
        <v>78</v>
      </c>
      <c r="H74" s="13" t="s">
        <v>93</v>
      </c>
      <c r="I74" s="13" t="s">
        <v>9</v>
      </c>
      <c r="J74" s="13" t="s">
        <v>178</v>
      </c>
      <c r="K74" s="13" t="s">
        <v>179</v>
      </c>
      <c r="L74" s="13" t="s">
        <v>94</v>
      </c>
      <c r="M74" s="13" t="s">
        <v>95</v>
      </c>
      <c r="N74" s="13" t="s">
        <v>96</v>
      </c>
      <c r="O74" s="13" t="s">
        <v>97</v>
      </c>
      <c r="P74" s="13" t="s">
        <v>72</v>
      </c>
      <c r="Q74" s="13" t="s">
        <v>73</v>
      </c>
      <c r="R74" s="14">
        <v>16176.58</v>
      </c>
      <c r="S74" s="13" t="s">
        <v>98</v>
      </c>
      <c r="T74" s="15">
        <f t="shared" si="4"/>
        <v>1.700010887528819E-5</v>
      </c>
      <c r="U74" s="16">
        <f t="shared" si="5"/>
        <v>313.16519295131002</v>
      </c>
      <c r="V74" s="28">
        <f t="shared" si="6"/>
        <v>36.953492768254584</v>
      </c>
      <c r="W74" s="28">
        <f t="shared" si="7"/>
        <v>276.21170018305543</v>
      </c>
      <c r="X74" s="13" t="s">
        <v>99</v>
      </c>
    </row>
    <row r="75" spans="1:24" x14ac:dyDescent="0.45">
      <c r="A75" s="13" t="s">
        <v>59</v>
      </c>
      <c r="B75" s="13" t="s">
        <v>60</v>
      </c>
      <c r="C75" s="13" t="s">
        <v>142</v>
      </c>
      <c r="D75" s="13" t="s">
        <v>143</v>
      </c>
      <c r="E75" s="13" t="s">
        <v>63</v>
      </c>
      <c r="F75" s="13" t="s">
        <v>77</v>
      </c>
      <c r="G75" s="13" t="s">
        <v>78</v>
      </c>
      <c r="H75" s="13" t="s">
        <v>93</v>
      </c>
      <c r="I75" s="13" t="s">
        <v>9</v>
      </c>
      <c r="J75" s="13" t="s">
        <v>80</v>
      </c>
      <c r="K75" s="13" t="s">
        <v>81</v>
      </c>
      <c r="L75" s="13" t="s">
        <v>82</v>
      </c>
      <c r="M75" s="13" t="s">
        <v>83</v>
      </c>
      <c r="N75" s="13" t="s">
        <v>102</v>
      </c>
      <c r="O75" s="13" t="s">
        <v>103</v>
      </c>
      <c r="P75" s="13" t="s">
        <v>72</v>
      </c>
      <c r="Q75" s="13" t="s">
        <v>73</v>
      </c>
      <c r="R75" s="14">
        <v>112300.81</v>
      </c>
      <c r="S75" s="13" t="s">
        <v>98</v>
      </c>
      <c r="T75" s="15">
        <f t="shared" si="4"/>
        <v>1.1801789975279402E-4</v>
      </c>
      <c r="U75" s="16">
        <f t="shared" si="5"/>
        <v>2174.0506851410128</v>
      </c>
      <c r="V75" s="28">
        <f t="shared" si="6"/>
        <v>256.53798084663953</v>
      </c>
      <c r="W75" s="28">
        <f t="shared" si="7"/>
        <v>1917.5127042943732</v>
      </c>
      <c r="X75" s="13" t="s">
        <v>99</v>
      </c>
    </row>
    <row r="76" spans="1:24" x14ac:dyDescent="0.45">
      <c r="A76" s="13" t="s">
        <v>59</v>
      </c>
      <c r="B76" s="13" t="s">
        <v>60</v>
      </c>
      <c r="C76" s="13" t="s">
        <v>116</v>
      </c>
      <c r="D76" s="13" t="s">
        <v>117</v>
      </c>
      <c r="E76" s="13" t="s">
        <v>63</v>
      </c>
      <c r="F76" s="13" t="s">
        <v>77</v>
      </c>
      <c r="G76" s="13" t="s">
        <v>78</v>
      </c>
      <c r="H76" s="13" t="s">
        <v>93</v>
      </c>
      <c r="I76" s="13" t="s">
        <v>9</v>
      </c>
      <c r="J76" s="13" t="s">
        <v>80</v>
      </c>
      <c r="K76" s="13" t="s">
        <v>81</v>
      </c>
      <c r="L76" s="13" t="s">
        <v>82</v>
      </c>
      <c r="M76" s="13" t="s">
        <v>83</v>
      </c>
      <c r="N76" s="13" t="s">
        <v>174</v>
      </c>
      <c r="O76" s="13" t="s">
        <v>175</v>
      </c>
      <c r="P76" s="13" t="s">
        <v>72</v>
      </c>
      <c r="Q76" s="13" t="s">
        <v>73</v>
      </c>
      <c r="R76" s="14">
        <v>162324.82</v>
      </c>
      <c r="S76" s="13" t="s">
        <v>98</v>
      </c>
      <c r="T76" s="15">
        <f t="shared" si="4"/>
        <v>1.7058856774185632E-4</v>
      </c>
      <c r="U76" s="16">
        <f t="shared" si="5"/>
        <v>3142.474093787851</v>
      </c>
      <c r="V76" s="28">
        <f t="shared" si="6"/>
        <v>370.81194306696642</v>
      </c>
      <c r="W76" s="28">
        <f t="shared" si="7"/>
        <v>2771.6621507208847</v>
      </c>
      <c r="X76" s="13" t="s">
        <v>99</v>
      </c>
    </row>
    <row r="77" spans="1:24" x14ac:dyDescent="0.45">
      <c r="A77" s="13" t="s">
        <v>59</v>
      </c>
      <c r="B77" s="13" t="s">
        <v>60</v>
      </c>
      <c r="C77" s="13" t="s">
        <v>180</v>
      </c>
      <c r="D77" s="13" t="s">
        <v>181</v>
      </c>
      <c r="E77" s="13" t="s">
        <v>63</v>
      </c>
      <c r="F77" s="13" t="s">
        <v>77</v>
      </c>
      <c r="G77" s="13" t="s">
        <v>78</v>
      </c>
      <c r="H77" s="13" t="s">
        <v>93</v>
      </c>
      <c r="I77" s="13" t="s">
        <v>9</v>
      </c>
      <c r="J77" s="13" t="s">
        <v>80</v>
      </c>
      <c r="K77" s="13" t="s">
        <v>81</v>
      </c>
      <c r="L77" s="13" t="s">
        <v>112</v>
      </c>
      <c r="M77" s="13" t="s">
        <v>113</v>
      </c>
      <c r="N77" s="13" t="s">
        <v>114</v>
      </c>
      <c r="O77" s="13" t="s">
        <v>115</v>
      </c>
      <c r="P77" s="13" t="s">
        <v>72</v>
      </c>
      <c r="Q77" s="13" t="s">
        <v>73</v>
      </c>
      <c r="R77" s="14">
        <v>329761.42</v>
      </c>
      <c r="S77" s="13" t="s">
        <v>98</v>
      </c>
      <c r="T77" s="15">
        <f t="shared" si="4"/>
        <v>3.4654914962678365E-4</v>
      </c>
      <c r="U77" s="16">
        <f t="shared" si="5"/>
        <v>6383.9080153034802</v>
      </c>
      <c r="V77" s="28">
        <f t="shared" si="6"/>
        <v>753.30114580581073</v>
      </c>
      <c r="W77" s="28">
        <f t="shared" si="7"/>
        <v>5630.6068694976693</v>
      </c>
      <c r="X77" s="13" t="s">
        <v>99</v>
      </c>
    </row>
    <row r="78" spans="1:24" x14ac:dyDescent="0.45">
      <c r="A78" s="13" t="s">
        <v>59</v>
      </c>
      <c r="B78" s="13" t="s">
        <v>60</v>
      </c>
      <c r="C78" s="13" t="s">
        <v>180</v>
      </c>
      <c r="D78" s="13" t="s">
        <v>181</v>
      </c>
      <c r="E78" s="13" t="s">
        <v>63</v>
      </c>
      <c r="F78" s="13" t="s">
        <v>77</v>
      </c>
      <c r="G78" s="13" t="s">
        <v>78</v>
      </c>
      <c r="H78" s="13" t="s">
        <v>93</v>
      </c>
      <c r="I78" s="13" t="s">
        <v>9</v>
      </c>
      <c r="J78" s="13" t="s">
        <v>80</v>
      </c>
      <c r="K78" s="13" t="s">
        <v>81</v>
      </c>
      <c r="L78" s="13" t="s">
        <v>94</v>
      </c>
      <c r="M78" s="13" t="s">
        <v>95</v>
      </c>
      <c r="N78" s="13" t="s">
        <v>96</v>
      </c>
      <c r="O78" s="13" t="s">
        <v>97</v>
      </c>
      <c r="P78" s="13" t="s">
        <v>72</v>
      </c>
      <c r="Q78" s="13" t="s">
        <v>73</v>
      </c>
      <c r="R78" s="14">
        <v>13654.52</v>
      </c>
      <c r="S78" s="13" t="s">
        <v>98</v>
      </c>
      <c r="T78" s="15">
        <f t="shared" si="4"/>
        <v>1.4349654045527553E-5</v>
      </c>
      <c r="U78" s="16">
        <f t="shared" si="5"/>
        <v>264.34019987274951</v>
      </c>
      <c r="V78" s="28">
        <f t="shared" si="6"/>
        <v>31.192143584984443</v>
      </c>
      <c r="W78" s="28">
        <f t="shared" si="7"/>
        <v>233.14805628776506</v>
      </c>
      <c r="X78" s="13" t="s">
        <v>99</v>
      </c>
    </row>
    <row r="79" spans="1:24" x14ac:dyDescent="0.45">
      <c r="A79" s="13" t="s">
        <v>59</v>
      </c>
      <c r="B79" s="13" t="s">
        <v>60</v>
      </c>
      <c r="C79" s="13" t="s">
        <v>116</v>
      </c>
      <c r="D79" s="13" t="s">
        <v>117</v>
      </c>
      <c r="E79" s="13" t="s">
        <v>63</v>
      </c>
      <c r="F79" s="13" t="s">
        <v>77</v>
      </c>
      <c r="G79" s="13" t="s">
        <v>78</v>
      </c>
      <c r="H79" s="13" t="s">
        <v>93</v>
      </c>
      <c r="I79" s="13" t="s">
        <v>9</v>
      </c>
      <c r="J79" s="13" t="s">
        <v>178</v>
      </c>
      <c r="K79" s="13" t="s">
        <v>179</v>
      </c>
      <c r="L79" s="13" t="s">
        <v>82</v>
      </c>
      <c r="M79" s="13" t="s">
        <v>83</v>
      </c>
      <c r="N79" s="13" t="s">
        <v>174</v>
      </c>
      <c r="O79" s="13" t="s">
        <v>175</v>
      </c>
      <c r="P79" s="13" t="s">
        <v>72</v>
      </c>
      <c r="Q79" s="13" t="s">
        <v>73</v>
      </c>
      <c r="R79" s="14">
        <v>18249.350000000002</v>
      </c>
      <c r="S79" s="13" t="s">
        <v>98</v>
      </c>
      <c r="T79" s="15">
        <f t="shared" si="4"/>
        <v>1.9178400929197677E-5</v>
      </c>
      <c r="U79" s="16">
        <f t="shared" si="5"/>
        <v>353.29230368755259</v>
      </c>
      <c r="V79" s="28">
        <f t="shared" si="6"/>
        <v>41.688491835131209</v>
      </c>
      <c r="W79" s="28">
        <f t="shared" si="7"/>
        <v>311.60381185242136</v>
      </c>
      <c r="X79" s="13" t="s">
        <v>99</v>
      </c>
    </row>
    <row r="80" spans="1:24" x14ac:dyDescent="0.45">
      <c r="A80" s="13" t="s">
        <v>59</v>
      </c>
      <c r="B80" s="13" t="s">
        <v>60</v>
      </c>
      <c r="C80" s="13" t="s">
        <v>168</v>
      </c>
      <c r="D80" s="13" t="s">
        <v>169</v>
      </c>
      <c r="E80" s="13" t="s">
        <v>63</v>
      </c>
      <c r="F80" s="13" t="s">
        <v>77</v>
      </c>
      <c r="G80" s="13" t="s">
        <v>78</v>
      </c>
      <c r="H80" s="13" t="s">
        <v>93</v>
      </c>
      <c r="I80" s="13" t="s">
        <v>9</v>
      </c>
      <c r="J80" s="13" t="s">
        <v>80</v>
      </c>
      <c r="K80" s="13" t="s">
        <v>81</v>
      </c>
      <c r="L80" s="13" t="s">
        <v>112</v>
      </c>
      <c r="M80" s="13" t="s">
        <v>113</v>
      </c>
      <c r="N80" s="13" t="s">
        <v>114</v>
      </c>
      <c r="O80" s="13" t="s">
        <v>115</v>
      </c>
      <c r="P80" s="13" t="s">
        <v>72</v>
      </c>
      <c r="Q80" s="13" t="s">
        <v>73</v>
      </c>
      <c r="R80" s="14">
        <v>189712.13</v>
      </c>
      <c r="S80" s="13" t="s">
        <v>98</v>
      </c>
      <c r="T80" s="15">
        <f t="shared" si="4"/>
        <v>1.9937013045791057E-4</v>
      </c>
      <c r="U80" s="16">
        <f t="shared" si="5"/>
        <v>3672.6697359178524</v>
      </c>
      <c r="V80" s="28">
        <f t="shared" si="6"/>
        <v>433.3750288383066</v>
      </c>
      <c r="W80" s="28">
        <f t="shared" si="7"/>
        <v>3239.2947070795458</v>
      </c>
      <c r="X80" s="13" t="s">
        <v>99</v>
      </c>
    </row>
    <row r="81" spans="1:24" x14ac:dyDescent="0.45">
      <c r="A81" s="13" t="s">
        <v>59</v>
      </c>
      <c r="B81" s="13" t="s">
        <v>60</v>
      </c>
      <c r="C81" s="13" t="s">
        <v>142</v>
      </c>
      <c r="D81" s="13" t="s">
        <v>143</v>
      </c>
      <c r="E81" s="13" t="s">
        <v>63</v>
      </c>
      <c r="F81" s="13" t="s">
        <v>77</v>
      </c>
      <c r="G81" s="13" t="s">
        <v>78</v>
      </c>
      <c r="H81" s="13" t="s">
        <v>93</v>
      </c>
      <c r="I81" s="13" t="s">
        <v>9</v>
      </c>
      <c r="J81" s="13" t="s">
        <v>80</v>
      </c>
      <c r="K81" s="13" t="s">
        <v>81</v>
      </c>
      <c r="L81" s="13" t="s">
        <v>94</v>
      </c>
      <c r="M81" s="13" t="s">
        <v>95</v>
      </c>
      <c r="N81" s="13" t="s">
        <v>132</v>
      </c>
      <c r="O81" s="13" t="s">
        <v>133</v>
      </c>
      <c r="P81" s="13" t="s">
        <v>72</v>
      </c>
      <c r="Q81" s="13" t="s">
        <v>73</v>
      </c>
      <c r="R81" s="14">
        <v>10297.31</v>
      </c>
      <c r="S81" s="13" t="s">
        <v>98</v>
      </c>
      <c r="T81" s="15">
        <f t="shared" si="4"/>
        <v>1.0821532803756654E-5</v>
      </c>
      <c r="U81" s="16">
        <f t="shared" si="5"/>
        <v>199.3473943830806</v>
      </c>
      <c r="V81" s="28">
        <f t="shared" si="6"/>
        <v>23.52299253720351</v>
      </c>
      <c r="W81" s="28">
        <f t="shared" si="7"/>
        <v>175.82440184587708</v>
      </c>
      <c r="X81" s="13" t="s">
        <v>99</v>
      </c>
    </row>
    <row r="82" spans="1:24" x14ac:dyDescent="0.45">
      <c r="A82" s="13" t="s">
        <v>59</v>
      </c>
      <c r="B82" s="13" t="s">
        <v>60</v>
      </c>
      <c r="C82" s="13" t="s">
        <v>100</v>
      </c>
      <c r="D82" s="13" t="s">
        <v>101</v>
      </c>
      <c r="E82" s="13" t="s">
        <v>63</v>
      </c>
      <c r="F82" s="13" t="s">
        <v>77</v>
      </c>
      <c r="G82" s="13" t="s">
        <v>78</v>
      </c>
      <c r="H82" s="13" t="s">
        <v>93</v>
      </c>
      <c r="I82" s="13" t="s">
        <v>9</v>
      </c>
      <c r="J82" s="13" t="s">
        <v>80</v>
      </c>
      <c r="K82" s="13" t="s">
        <v>81</v>
      </c>
      <c r="L82" s="13" t="s">
        <v>94</v>
      </c>
      <c r="M82" s="13" t="s">
        <v>95</v>
      </c>
      <c r="N82" s="13" t="s">
        <v>132</v>
      </c>
      <c r="O82" s="13" t="s">
        <v>133</v>
      </c>
      <c r="P82" s="13" t="s">
        <v>72</v>
      </c>
      <c r="Q82" s="13" t="s">
        <v>73</v>
      </c>
      <c r="R82" s="14">
        <v>68495.5</v>
      </c>
      <c r="S82" s="13" t="s">
        <v>98</v>
      </c>
      <c r="T82" s="15">
        <f t="shared" si="4"/>
        <v>7.1982517779858421E-5</v>
      </c>
      <c r="U82" s="16">
        <f t="shared" si="5"/>
        <v>1326.0161587799432</v>
      </c>
      <c r="V82" s="28">
        <f t="shared" si="6"/>
        <v>156.46990673603332</v>
      </c>
      <c r="W82" s="28">
        <f t="shared" si="7"/>
        <v>1169.54625204391</v>
      </c>
      <c r="X82" s="13" t="s">
        <v>99</v>
      </c>
    </row>
    <row r="83" spans="1:24" x14ac:dyDescent="0.45">
      <c r="A83" s="13" t="s">
        <v>59</v>
      </c>
      <c r="B83" s="13" t="s">
        <v>60</v>
      </c>
      <c r="C83" s="13" t="s">
        <v>100</v>
      </c>
      <c r="D83" s="13" t="s">
        <v>101</v>
      </c>
      <c r="E83" s="13" t="s">
        <v>63</v>
      </c>
      <c r="F83" s="13" t="s">
        <v>77</v>
      </c>
      <c r="G83" s="13" t="s">
        <v>78</v>
      </c>
      <c r="H83" s="13" t="s">
        <v>93</v>
      </c>
      <c r="I83" s="13" t="s">
        <v>9</v>
      </c>
      <c r="J83" s="13" t="s">
        <v>80</v>
      </c>
      <c r="K83" s="13" t="s">
        <v>81</v>
      </c>
      <c r="L83" s="13" t="s">
        <v>94</v>
      </c>
      <c r="M83" s="13" t="s">
        <v>95</v>
      </c>
      <c r="N83" s="13" t="s">
        <v>96</v>
      </c>
      <c r="O83" s="13" t="s">
        <v>97</v>
      </c>
      <c r="P83" s="13" t="s">
        <v>72</v>
      </c>
      <c r="Q83" s="13" t="s">
        <v>73</v>
      </c>
      <c r="R83" s="14">
        <v>1716604.82</v>
      </c>
      <c r="S83" s="13" t="s">
        <v>98</v>
      </c>
      <c r="T83" s="15">
        <f t="shared" si="4"/>
        <v>1.8039949628317288E-3</v>
      </c>
      <c r="U83" s="16">
        <f t="shared" si="5"/>
        <v>33232.047792329948</v>
      </c>
      <c r="V83" s="28">
        <f t="shared" si="6"/>
        <v>3921.381639494934</v>
      </c>
      <c r="W83" s="28">
        <f t="shared" si="7"/>
        <v>29310.666152835012</v>
      </c>
      <c r="X83" s="13" t="s">
        <v>99</v>
      </c>
    </row>
    <row r="84" spans="1:24" x14ac:dyDescent="0.45">
      <c r="A84" s="13" t="s">
        <v>59</v>
      </c>
      <c r="B84" s="13" t="s">
        <v>60</v>
      </c>
      <c r="C84" s="13" t="s">
        <v>104</v>
      </c>
      <c r="D84" s="13" t="s">
        <v>105</v>
      </c>
      <c r="E84" s="13" t="s">
        <v>63</v>
      </c>
      <c r="F84" s="13" t="s">
        <v>77</v>
      </c>
      <c r="G84" s="13" t="s">
        <v>78</v>
      </c>
      <c r="H84" s="13" t="s">
        <v>93</v>
      </c>
      <c r="I84" s="13" t="s">
        <v>9</v>
      </c>
      <c r="J84" s="13" t="s">
        <v>80</v>
      </c>
      <c r="K84" s="13" t="s">
        <v>81</v>
      </c>
      <c r="L84" s="13" t="s">
        <v>94</v>
      </c>
      <c r="M84" s="13" t="s">
        <v>95</v>
      </c>
      <c r="N84" s="13" t="s">
        <v>148</v>
      </c>
      <c r="O84" s="13" t="s">
        <v>149</v>
      </c>
      <c r="P84" s="13" t="s">
        <v>72</v>
      </c>
      <c r="Q84" s="13" t="s">
        <v>73</v>
      </c>
      <c r="R84" s="14">
        <v>5295.74</v>
      </c>
      <c r="S84" s="13" t="s">
        <v>98</v>
      </c>
      <c r="T84" s="15">
        <f t="shared" si="4"/>
        <v>5.565339309991276E-6</v>
      </c>
      <c r="U84" s="16">
        <f t="shared" si="5"/>
        <v>102.52114099024456</v>
      </c>
      <c r="V84" s="28">
        <f t="shared" si="6"/>
        <v>12.097494636848859</v>
      </c>
      <c r="W84" s="28">
        <f t="shared" si="7"/>
        <v>90.423646353395696</v>
      </c>
      <c r="X84" s="13" t="s">
        <v>99</v>
      </c>
    </row>
    <row r="85" spans="1:24" x14ac:dyDescent="0.45">
      <c r="A85" s="13" t="s">
        <v>59</v>
      </c>
      <c r="B85" s="13" t="s">
        <v>60</v>
      </c>
      <c r="C85" s="13" t="s">
        <v>104</v>
      </c>
      <c r="D85" s="13" t="s">
        <v>105</v>
      </c>
      <c r="E85" s="13" t="s">
        <v>63</v>
      </c>
      <c r="F85" s="13" t="s">
        <v>77</v>
      </c>
      <c r="G85" s="13" t="s">
        <v>78</v>
      </c>
      <c r="H85" s="13" t="s">
        <v>93</v>
      </c>
      <c r="I85" s="13" t="s">
        <v>9</v>
      </c>
      <c r="J85" s="13" t="s">
        <v>80</v>
      </c>
      <c r="K85" s="13" t="s">
        <v>81</v>
      </c>
      <c r="L85" s="13" t="s">
        <v>94</v>
      </c>
      <c r="M85" s="13" t="s">
        <v>95</v>
      </c>
      <c r="N85" s="13" t="s">
        <v>96</v>
      </c>
      <c r="O85" s="13" t="s">
        <v>97</v>
      </c>
      <c r="P85" s="13" t="s">
        <v>72</v>
      </c>
      <c r="Q85" s="13" t="s">
        <v>73</v>
      </c>
      <c r="R85" s="14">
        <v>1974448.0899999999</v>
      </c>
      <c r="S85" s="13" t="s">
        <v>98</v>
      </c>
      <c r="T85" s="15">
        <f t="shared" si="4"/>
        <v>2.0749647019706768E-3</v>
      </c>
      <c r="U85" s="16">
        <f t="shared" si="5"/>
        <v>38223.679979154767</v>
      </c>
      <c r="V85" s="28">
        <f t="shared" si="6"/>
        <v>4510.394237540263</v>
      </c>
      <c r="W85" s="28">
        <f t="shared" si="7"/>
        <v>33713.285741614505</v>
      </c>
      <c r="X85" s="13" t="s">
        <v>99</v>
      </c>
    </row>
    <row r="86" spans="1:24" x14ac:dyDescent="0.45">
      <c r="A86" s="13" t="s">
        <v>59</v>
      </c>
      <c r="B86" s="13" t="s">
        <v>60</v>
      </c>
      <c r="C86" s="13" t="s">
        <v>154</v>
      </c>
      <c r="D86" s="13" t="s">
        <v>155</v>
      </c>
      <c r="E86" s="13" t="s">
        <v>63</v>
      </c>
      <c r="F86" s="13" t="s">
        <v>77</v>
      </c>
      <c r="G86" s="13" t="s">
        <v>78</v>
      </c>
      <c r="H86" s="13" t="s">
        <v>93</v>
      </c>
      <c r="I86" s="13" t="s">
        <v>9</v>
      </c>
      <c r="J86" s="13" t="s">
        <v>80</v>
      </c>
      <c r="K86" s="13" t="s">
        <v>81</v>
      </c>
      <c r="L86" s="13" t="s">
        <v>94</v>
      </c>
      <c r="M86" s="13" t="s">
        <v>95</v>
      </c>
      <c r="N86" s="13" t="s">
        <v>96</v>
      </c>
      <c r="O86" s="13" t="s">
        <v>97</v>
      </c>
      <c r="P86" s="13" t="s">
        <v>72</v>
      </c>
      <c r="Q86" s="13" t="s">
        <v>73</v>
      </c>
      <c r="R86" s="14">
        <v>58238.35</v>
      </c>
      <c r="S86" s="13" t="s">
        <v>98</v>
      </c>
      <c r="T86" s="15">
        <f t="shared" si="4"/>
        <v>6.1203189470032603E-5</v>
      </c>
      <c r="U86" s="16">
        <f t="shared" si="5"/>
        <v>1127.4462287403101</v>
      </c>
      <c r="V86" s="28">
        <f t="shared" si="6"/>
        <v>133.03865499135659</v>
      </c>
      <c r="W86" s="28">
        <f t="shared" si="7"/>
        <v>994.4075737489535</v>
      </c>
      <c r="X86" s="13" t="s">
        <v>99</v>
      </c>
    </row>
    <row r="87" spans="1:24" x14ac:dyDescent="0.45">
      <c r="A87" s="13" t="s">
        <v>59</v>
      </c>
      <c r="B87" s="13" t="s">
        <v>60</v>
      </c>
      <c r="C87" s="13" t="s">
        <v>154</v>
      </c>
      <c r="D87" s="13" t="s">
        <v>155</v>
      </c>
      <c r="E87" s="13" t="s">
        <v>63</v>
      </c>
      <c r="F87" s="13" t="s">
        <v>77</v>
      </c>
      <c r="G87" s="13" t="s">
        <v>78</v>
      </c>
      <c r="H87" s="13" t="s">
        <v>93</v>
      </c>
      <c r="I87" s="13" t="s">
        <v>9</v>
      </c>
      <c r="J87" s="13" t="s">
        <v>80</v>
      </c>
      <c r="K87" s="13" t="s">
        <v>81</v>
      </c>
      <c r="L87" s="13" t="s">
        <v>112</v>
      </c>
      <c r="M87" s="13" t="s">
        <v>113</v>
      </c>
      <c r="N87" s="13" t="s">
        <v>114</v>
      </c>
      <c r="O87" s="13" t="s">
        <v>115</v>
      </c>
      <c r="P87" s="13" t="s">
        <v>72</v>
      </c>
      <c r="Q87" s="13" t="s">
        <v>73</v>
      </c>
      <c r="R87" s="14">
        <v>168454.37</v>
      </c>
      <c r="S87" s="13" t="s">
        <v>98</v>
      </c>
      <c r="T87" s="15">
        <f t="shared" si="4"/>
        <v>1.7703016524618184E-4</v>
      </c>
      <c r="U87" s="16">
        <f t="shared" si="5"/>
        <v>3261.1371058988589</v>
      </c>
      <c r="V87" s="28">
        <f t="shared" si="6"/>
        <v>384.81417849606538</v>
      </c>
      <c r="W87" s="28">
        <f t="shared" si="7"/>
        <v>2876.3229274027935</v>
      </c>
      <c r="X87" s="13" t="s">
        <v>99</v>
      </c>
    </row>
    <row r="88" spans="1:24" x14ac:dyDescent="0.45">
      <c r="A88" s="13" t="s">
        <v>59</v>
      </c>
      <c r="B88" s="13" t="s">
        <v>60</v>
      </c>
      <c r="C88" s="13" t="s">
        <v>136</v>
      </c>
      <c r="D88" s="13" t="s">
        <v>137</v>
      </c>
      <c r="E88" s="13" t="s">
        <v>63</v>
      </c>
      <c r="F88" s="13" t="s">
        <v>77</v>
      </c>
      <c r="G88" s="13" t="s">
        <v>78</v>
      </c>
      <c r="H88" s="13" t="s">
        <v>93</v>
      </c>
      <c r="I88" s="13" t="s">
        <v>9</v>
      </c>
      <c r="J88" s="13" t="s">
        <v>80</v>
      </c>
      <c r="K88" s="13" t="s">
        <v>81</v>
      </c>
      <c r="L88" s="13" t="s">
        <v>112</v>
      </c>
      <c r="M88" s="13" t="s">
        <v>113</v>
      </c>
      <c r="N88" s="13" t="s">
        <v>114</v>
      </c>
      <c r="O88" s="13" t="s">
        <v>115</v>
      </c>
      <c r="P88" s="13" t="s">
        <v>72</v>
      </c>
      <c r="Q88" s="13" t="s">
        <v>73</v>
      </c>
      <c r="R88" s="14">
        <v>119540.58</v>
      </c>
      <c r="S88" s="13" t="s">
        <v>98</v>
      </c>
      <c r="T88" s="15">
        <f t="shared" si="4"/>
        <v>1.2562623712892947E-4</v>
      </c>
      <c r="U88" s="16">
        <f t="shared" si="5"/>
        <v>2314.2066370772754</v>
      </c>
      <c r="V88" s="28">
        <f t="shared" si="6"/>
        <v>273.07638317511851</v>
      </c>
      <c r="W88" s="28">
        <f t="shared" si="7"/>
        <v>2041.1302539021569</v>
      </c>
      <c r="X88" s="13" t="s">
        <v>99</v>
      </c>
    </row>
    <row r="89" spans="1:24" x14ac:dyDescent="0.45">
      <c r="A89" s="13" t="s">
        <v>59</v>
      </c>
      <c r="B89" s="13" t="s">
        <v>60</v>
      </c>
      <c r="C89" s="13" t="s">
        <v>61</v>
      </c>
      <c r="D89" s="13" t="s">
        <v>62</v>
      </c>
      <c r="E89" s="13" t="s">
        <v>63</v>
      </c>
      <c r="F89" s="13" t="s">
        <v>77</v>
      </c>
      <c r="G89" s="13" t="s">
        <v>78</v>
      </c>
      <c r="H89" s="13" t="s">
        <v>93</v>
      </c>
      <c r="I89" s="13" t="s">
        <v>9</v>
      </c>
      <c r="J89" s="13" t="s">
        <v>80</v>
      </c>
      <c r="K89" s="13" t="s">
        <v>81</v>
      </c>
      <c r="L89" s="13" t="s">
        <v>112</v>
      </c>
      <c r="M89" s="13" t="s">
        <v>113</v>
      </c>
      <c r="N89" s="13" t="s">
        <v>114</v>
      </c>
      <c r="O89" s="13" t="s">
        <v>115</v>
      </c>
      <c r="P89" s="13" t="s">
        <v>72</v>
      </c>
      <c r="Q89" s="13" t="s">
        <v>73</v>
      </c>
      <c r="R89" s="14">
        <v>107723.04000000001</v>
      </c>
      <c r="S89" s="13" t="s">
        <v>98</v>
      </c>
      <c r="T89" s="15">
        <f t="shared" si="4"/>
        <v>1.132070813717748E-4</v>
      </c>
      <c r="U89" s="16">
        <f t="shared" si="5"/>
        <v>2085.4288487987997</v>
      </c>
      <c r="V89" s="28">
        <f t="shared" si="6"/>
        <v>246.08060415825838</v>
      </c>
      <c r="W89" s="28">
        <f t="shared" si="7"/>
        <v>1839.3482446405412</v>
      </c>
      <c r="X89" s="13" t="s">
        <v>99</v>
      </c>
    </row>
    <row r="90" spans="1:24" x14ac:dyDescent="0.45">
      <c r="A90" s="13" t="s">
        <v>59</v>
      </c>
      <c r="B90" s="13" t="s">
        <v>60</v>
      </c>
      <c r="C90" s="13" t="s">
        <v>140</v>
      </c>
      <c r="D90" s="13" t="s">
        <v>141</v>
      </c>
      <c r="E90" s="13" t="s">
        <v>63</v>
      </c>
      <c r="F90" s="13" t="s">
        <v>77</v>
      </c>
      <c r="G90" s="13" t="s">
        <v>78</v>
      </c>
      <c r="H90" s="13" t="s">
        <v>93</v>
      </c>
      <c r="I90" s="13" t="s">
        <v>9</v>
      </c>
      <c r="J90" s="13" t="s">
        <v>80</v>
      </c>
      <c r="K90" s="13" t="s">
        <v>81</v>
      </c>
      <c r="L90" s="13" t="s">
        <v>94</v>
      </c>
      <c r="M90" s="13" t="s">
        <v>95</v>
      </c>
      <c r="N90" s="13" t="s">
        <v>132</v>
      </c>
      <c r="O90" s="13" t="s">
        <v>133</v>
      </c>
      <c r="P90" s="13" t="s">
        <v>72</v>
      </c>
      <c r="Q90" s="13" t="s">
        <v>73</v>
      </c>
      <c r="R90" s="14">
        <v>1251915.56</v>
      </c>
      <c r="S90" s="13" t="s">
        <v>98</v>
      </c>
      <c r="T90" s="15">
        <f t="shared" si="4"/>
        <v>1.3156489704664017E-3</v>
      </c>
      <c r="U90" s="16">
        <f t="shared" si="5"/>
        <v>24236.048528560877</v>
      </c>
      <c r="V90" s="28">
        <f t="shared" si="6"/>
        <v>2859.8537263701837</v>
      </c>
      <c r="W90" s="28">
        <f t="shared" si="7"/>
        <v>21376.194802190694</v>
      </c>
      <c r="X90" s="13" t="s">
        <v>99</v>
      </c>
    </row>
    <row r="91" spans="1:24" x14ac:dyDescent="0.45">
      <c r="A91" s="13" t="s">
        <v>59</v>
      </c>
      <c r="B91" s="13" t="s">
        <v>60</v>
      </c>
      <c r="C91" s="13" t="s">
        <v>150</v>
      </c>
      <c r="D91" s="13" t="s">
        <v>151</v>
      </c>
      <c r="E91" s="13" t="s">
        <v>63</v>
      </c>
      <c r="F91" s="13" t="s">
        <v>77</v>
      </c>
      <c r="G91" s="13" t="s">
        <v>78</v>
      </c>
      <c r="H91" s="13" t="s">
        <v>93</v>
      </c>
      <c r="I91" s="13" t="s">
        <v>9</v>
      </c>
      <c r="J91" s="13" t="s">
        <v>80</v>
      </c>
      <c r="K91" s="13" t="s">
        <v>81</v>
      </c>
      <c r="L91" s="13" t="s">
        <v>94</v>
      </c>
      <c r="M91" s="13" t="s">
        <v>95</v>
      </c>
      <c r="N91" s="13" t="s">
        <v>96</v>
      </c>
      <c r="O91" s="13" t="s">
        <v>97</v>
      </c>
      <c r="P91" s="13" t="s">
        <v>72</v>
      </c>
      <c r="Q91" s="13" t="s">
        <v>73</v>
      </c>
      <c r="R91" s="14">
        <v>803640.08000000007</v>
      </c>
      <c r="S91" s="13" t="s">
        <v>98</v>
      </c>
      <c r="T91" s="15">
        <f t="shared" si="4"/>
        <v>8.4455236252318545E-4</v>
      </c>
      <c r="U91" s="16">
        <f t="shared" si="5"/>
        <v>15557.806453317464</v>
      </c>
      <c r="V91" s="28">
        <f t="shared" si="6"/>
        <v>1835.8211614914608</v>
      </c>
      <c r="W91" s="28">
        <f t="shared" si="7"/>
        <v>13721.985291826004</v>
      </c>
      <c r="X91" s="13" t="s">
        <v>99</v>
      </c>
    </row>
    <row r="92" spans="1:24" x14ac:dyDescent="0.45">
      <c r="A92" s="13" t="s">
        <v>59</v>
      </c>
      <c r="B92" s="13" t="s">
        <v>60</v>
      </c>
      <c r="C92" s="13" t="s">
        <v>104</v>
      </c>
      <c r="D92" s="13" t="s">
        <v>105</v>
      </c>
      <c r="E92" s="13" t="s">
        <v>63</v>
      </c>
      <c r="F92" s="13" t="s">
        <v>77</v>
      </c>
      <c r="G92" s="13" t="s">
        <v>78</v>
      </c>
      <c r="H92" s="13" t="s">
        <v>93</v>
      </c>
      <c r="I92" s="13" t="s">
        <v>9</v>
      </c>
      <c r="J92" s="13" t="s">
        <v>80</v>
      </c>
      <c r="K92" s="13" t="s">
        <v>81</v>
      </c>
      <c r="L92" s="13" t="s">
        <v>82</v>
      </c>
      <c r="M92" s="13" t="s">
        <v>83</v>
      </c>
      <c r="N92" s="13" t="s">
        <v>174</v>
      </c>
      <c r="O92" s="13" t="s">
        <v>175</v>
      </c>
      <c r="P92" s="13" t="s">
        <v>72</v>
      </c>
      <c r="Q92" s="13" t="s">
        <v>73</v>
      </c>
      <c r="R92" s="14">
        <v>35496.959999999999</v>
      </c>
      <c r="S92" s="13" t="s">
        <v>98</v>
      </c>
      <c r="T92" s="15">
        <f t="shared" si="4"/>
        <v>3.730406456381694E-5</v>
      </c>
      <c r="U92" s="16">
        <f t="shared" si="5"/>
        <v>687.19175051741058</v>
      </c>
      <c r="V92" s="28">
        <f t="shared" si="6"/>
        <v>81.088626561054454</v>
      </c>
      <c r="W92" s="28">
        <f t="shared" si="7"/>
        <v>606.10312395635617</v>
      </c>
      <c r="X92" s="13" t="s">
        <v>99</v>
      </c>
    </row>
    <row r="93" spans="1:24" x14ac:dyDescent="0.45">
      <c r="A93" s="13" t="s">
        <v>59</v>
      </c>
      <c r="B93" s="13" t="s">
        <v>60</v>
      </c>
      <c r="C93" s="13" t="s">
        <v>140</v>
      </c>
      <c r="D93" s="13" t="s">
        <v>141</v>
      </c>
      <c r="E93" s="13" t="s">
        <v>63</v>
      </c>
      <c r="F93" s="13" t="s">
        <v>77</v>
      </c>
      <c r="G93" s="13" t="s">
        <v>78</v>
      </c>
      <c r="H93" s="13" t="s">
        <v>93</v>
      </c>
      <c r="I93" s="13" t="s">
        <v>9</v>
      </c>
      <c r="J93" s="13" t="s">
        <v>80</v>
      </c>
      <c r="K93" s="13" t="s">
        <v>81</v>
      </c>
      <c r="L93" s="13" t="s">
        <v>68</v>
      </c>
      <c r="M93" s="13" t="s">
        <v>69</v>
      </c>
      <c r="N93" s="13" t="s">
        <v>118</v>
      </c>
      <c r="O93" s="13" t="s">
        <v>119</v>
      </c>
      <c r="P93" s="13" t="s">
        <v>72</v>
      </c>
      <c r="Q93" s="13" t="s">
        <v>73</v>
      </c>
      <c r="R93" s="14">
        <v>37573.919999999998</v>
      </c>
      <c r="S93" s="13" t="s">
        <v>98</v>
      </c>
      <c r="T93" s="15">
        <f t="shared" si="4"/>
        <v>3.9486759925235641E-5</v>
      </c>
      <c r="U93" s="16">
        <f t="shared" si="5"/>
        <v>727.39997618390817</v>
      </c>
      <c r="V93" s="28">
        <f t="shared" si="6"/>
        <v>85.833197189701167</v>
      </c>
      <c r="W93" s="28">
        <f t="shared" si="7"/>
        <v>641.56677899420697</v>
      </c>
      <c r="X93" s="13" t="s">
        <v>99</v>
      </c>
    </row>
    <row r="94" spans="1:24" x14ac:dyDescent="0.45">
      <c r="A94" s="13" t="s">
        <v>59</v>
      </c>
      <c r="B94" s="13" t="s">
        <v>60</v>
      </c>
      <c r="C94" s="13" t="s">
        <v>75</v>
      </c>
      <c r="D94" s="13" t="s">
        <v>76</v>
      </c>
      <c r="E94" s="13" t="s">
        <v>63</v>
      </c>
      <c r="F94" s="13" t="s">
        <v>77</v>
      </c>
      <c r="G94" s="13" t="s">
        <v>78</v>
      </c>
      <c r="H94" s="13" t="s">
        <v>93</v>
      </c>
      <c r="I94" s="13" t="s">
        <v>9</v>
      </c>
      <c r="J94" s="13" t="s">
        <v>80</v>
      </c>
      <c r="K94" s="13" t="s">
        <v>81</v>
      </c>
      <c r="L94" s="13" t="s">
        <v>112</v>
      </c>
      <c r="M94" s="13" t="s">
        <v>113</v>
      </c>
      <c r="N94" s="13" t="s">
        <v>114</v>
      </c>
      <c r="O94" s="13" t="s">
        <v>115</v>
      </c>
      <c r="P94" s="13" t="s">
        <v>72</v>
      </c>
      <c r="Q94" s="13" t="s">
        <v>73</v>
      </c>
      <c r="R94" s="14">
        <v>202786.84</v>
      </c>
      <c r="S94" s="13" t="s">
        <v>98</v>
      </c>
      <c r="T94" s="15">
        <f t="shared" si="4"/>
        <v>2.1311045712231176E-4</v>
      </c>
      <c r="U94" s="16">
        <f t="shared" si="5"/>
        <v>3925.7852943320795</v>
      </c>
      <c r="V94" s="28">
        <f t="shared" si="6"/>
        <v>463.24266473118541</v>
      </c>
      <c r="W94" s="28">
        <f t="shared" si="7"/>
        <v>3462.5426296008941</v>
      </c>
      <c r="X94" s="13" t="s">
        <v>99</v>
      </c>
    </row>
    <row r="95" spans="1:24" x14ac:dyDescent="0.45">
      <c r="A95" s="13" t="s">
        <v>59</v>
      </c>
      <c r="B95" s="13" t="s">
        <v>60</v>
      </c>
      <c r="C95" s="13" t="s">
        <v>104</v>
      </c>
      <c r="D95" s="13" t="s">
        <v>105</v>
      </c>
      <c r="E95" s="13" t="s">
        <v>63</v>
      </c>
      <c r="F95" s="13" t="s">
        <v>77</v>
      </c>
      <c r="G95" s="13" t="s">
        <v>78</v>
      </c>
      <c r="H95" s="13" t="s">
        <v>93</v>
      </c>
      <c r="I95" s="13" t="s">
        <v>9</v>
      </c>
      <c r="J95" s="13" t="s">
        <v>80</v>
      </c>
      <c r="K95" s="13" t="s">
        <v>81</v>
      </c>
      <c r="L95" s="13" t="s">
        <v>82</v>
      </c>
      <c r="M95" s="13" t="s">
        <v>83</v>
      </c>
      <c r="N95" s="13" t="s">
        <v>84</v>
      </c>
      <c r="O95" s="13" t="s">
        <v>85</v>
      </c>
      <c r="P95" s="13" t="s">
        <v>72</v>
      </c>
      <c r="Q95" s="13" t="s">
        <v>73</v>
      </c>
      <c r="R95" s="14">
        <v>13384.17</v>
      </c>
      <c r="S95" s="13" t="s">
        <v>98</v>
      </c>
      <c r="T95" s="15">
        <f t="shared" si="4"/>
        <v>1.4065540874855249E-5</v>
      </c>
      <c r="U95" s="16">
        <f t="shared" si="5"/>
        <v>259.10644774996535</v>
      </c>
      <c r="V95" s="28">
        <f t="shared" si="6"/>
        <v>30.574560834495912</v>
      </c>
      <c r="W95" s="28">
        <f t="shared" si="7"/>
        <v>228.53188691546944</v>
      </c>
      <c r="X95" s="13" t="s">
        <v>99</v>
      </c>
    </row>
    <row r="96" spans="1:24" x14ac:dyDescent="0.45">
      <c r="A96" s="13" t="s">
        <v>59</v>
      </c>
      <c r="B96" s="13" t="s">
        <v>60</v>
      </c>
      <c r="C96" s="13" t="s">
        <v>104</v>
      </c>
      <c r="D96" s="13" t="s">
        <v>105</v>
      </c>
      <c r="E96" s="13" t="s">
        <v>63</v>
      </c>
      <c r="F96" s="13" t="s">
        <v>77</v>
      </c>
      <c r="G96" s="13" t="s">
        <v>78</v>
      </c>
      <c r="H96" s="13" t="s">
        <v>93</v>
      </c>
      <c r="I96" s="13" t="s">
        <v>9</v>
      </c>
      <c r="J96" s="13" t="s">
        <v>80</v>
      </c>
      <c r="K96" s="13" t="s">
        <v>81</v>
      </c>
      <c r="L96" s="13" t="s">
        <v>82</v>
      </c>
      <c r="M96" s="13" t="s">
        <v>83</v>
      </c>
      <c r="N96" s="13" t="s">
        <v>170</v>
      </c>
      <c r="O96" s="13" t="s">
        <v>171</v>
      </c>
      <c r="P96" s="13" t="s">
        <v>72</v>
      </c>
      <c r="Q96" s="13" t="s">
        <v>73</v>
      </c>
      <c r="R96" s="14">
        <v>28884.57</v>
      </c>
      <c r="S96" s="13" t="s">
        <v>98</v>
      </c>
      <c r="T96" s="15">
        <f t="shared" si="4"/>
        <v>3.035504629630509E-5</v>
      </c>
      <c r="U96" s="16">
        <f t="shared" si="5"/>
        <v>559.18135584688605</v>
      </c>
      <c r="V96" s="28">
        <f t="shared" si="6"/>
        <v>65.983399989932565</v>
      </c>
      <c r="W96" s="28">
        <f t="shared" si="7"/>
        <v>493.19795585695351</v>
      </c>
      <c r="X96" s="13" t="s">
        <v>99</v>
      </c>
    </row>
    <row r="97" spans="1:24" x14ac:dyDescent="0.45">
      <c r="A97" s="13" t="s">
        <v>59</v>
      </c>
      <c r="B97" s="13" t="s">
        <v>60</v>
      </c>
      <c r="C97" s="13" t="s">
        <v>104</v>
      </c>
      <c r="D97" s="13" t="s">
        <v>105</v>
      </c>
      <c r="E97" s="13" t="s">
        <v>63</v>
      </c>
      <c r="F97" s="13" t="s">
        <v>77</v>
      </c>
      <c r="G97" s="13" t="s">
        <v>78</v>
      </c>
      <c r="H97" s="13" t="s">
        <v>93</v>
      </c>
      <c r="I97" s="13" t="s">
        <v>9</v>
      </c>
      <c r="J97" s="13" t="s">
        <v>80</v>
      </c>
      <c r="K97" s="13" t="s">
        <v>81</v>
      </c>
      <c r="L97" s="13" t="s">
        <v>82</v>
      </c>
      <c r="M97" s="13" t="s">
        <v>83</v>
      </c>
      <c r="N97" s="13" t="s">
        <v>88</v>
      </c>
      <c r="O97" s="13" t="s">
        <v>89</v>
      </c>
      <c r="P97" s="13" t="s">
        <v>72</v>
      </c>
      <c r="Q97" s="13" t="s">
        <v>73</v>
      </c>
      <c r="R97" s="14">
        <v>9935.66</v>
      </c>
      <c r="S97" s="13" t="s">
        <v>98</v>
      </c>
      <c r="T97" s="15">
        <f t="shared" si="4"/>
        <v>1.0441471667549373E-5</v>
      </c>
      <c r="U97" s="16">
        <f t="shared" si="5"/>
        <v>192.34614986595514</v>
      </c>
      <c r="V97" s="28">
        <f t="shared" si="6"/>
        <v>22.696845684182708</v>
      </c>
      <c r="W97" s="28">
        <f t="shared" si="7"/>
        <v>169.64930418177244</v>
      </c>
      <c r="X97" s="13" t="s">
        <v>99</v>
      </c>
    </row>
    <row r="98" spans="1:24" x14ac:dyDescent="0.45">
      <c r="A98" s="13" t="s">
        <v>59</v>
      </c>
      <c r="B98" s="13" t="s">
        <v>60</v>
      </c>
      <c r="C98" s="13" t="s">
        <v>120</v>
      </c>
      <c r="D98" s="13" t="s">
        <v>121</v>
      </c>
      <c r="E98" s="13" t="s">
        <v>63</v>
      </c>
      <c r="F98" s="13" t="s">
        <v>77</v>
      </c>
      <c r="G98" s="13" t="s">
        <v>78</v>
      </c>
      <c r="H98" s="13" t="s">
        <v>93</v>
      </c>
      <c r="I98" s="13" t="s">
        <v>9</v>
      </c>
      <c r="J98" s="13" t="s">
        <v>80</v>
      </c>
      <c r="K98" s="13" t="s">
        <v>81</v>
      </c>
      <c r="L98" s="13" t="s">
        <v>112</v>
      </c>
      <c r="M98" s="13" t="s">
        <v>113</v>
      </c>
      <c r="N98" s="13" t="s">
        <v>182</v>
      </c>
      <c r="O98" s="13" t="s">
        <v>183</v>
      </c>
      <c r="P98" s="13" t="s">
        <v>72</v>
      </c>
      <c r="Q98" s="13" t="s">
        <v>73</v>
      </c>
      <c r="R98" s="14">
        <v>82809.88</v>
      </c>
      <c r="S98" s="13" t="s">
        <v>98</v>
      </c>
      <c r="T98" s="15">
        <f t="shared" si="4"/>
        <v>8.7025624449021369E-5</v>
      </c>
      <c r="U98" s="16">
        <f t="shared" si="5"/>
        <v>1603.1307018216971</v>
      </c>
      <c r="V98" s="28">
        <f t="shared" si="6"/>
        <v>189.16942281496028</v>
      </c>
      <c r="W98" s="28">
        <f t="shared" si="7"/>
        <v>1413.961279006737</v>
      </c>
      <c r="X98" s="13" t="s">
        <v>99</v>
      </c>
    </row>
    <row r="99" spans="1:24" x14ac:dyDescent="0.45">
      <c r="A99" s="13" t="s">
        <v>59</v>
      </c>
      <c r="B99" s="13" t="s">
        <v>60</v>
      </c>
      <c r="C99" s="13" t="s">
        <v>150</v>
      </c>
      <c r="D99" s="13" t="s">
        <v>151</v>
      </c>
      <c r="E99" s="13" t="s">
        <v>63</v>
      </c>
      <c r="F99" s="13" t="s">
        <v>77</v>
      </c>
      <c r="G99" s="13" t="s">
        <v>78</v>
      </c>
      <c r="H99" s="13" t="s">
        <v>93</v>
      </c>
      <c r="I99" s="13" t="s">
        <v>9</v>
      </c>
      <c r="J99" s="13" t="s">
        <v>80</v>
      </c>
      <c r="K99" s="13" t="s">
        <v>81</v>
      </c>
      <c r="L99" s="13" t="s">
        <v>94</v>
      </c>
      <c r="M99" s="13" t="s">
        <v>95</v>
      </c>
      <c r="N99" s="13" t="s">
        <v>132</v>
      </c>
      <c r="O99" s="13" t="s">
        <v>133</v>
      </c>
      <c r="P99" s="13" t="s">
        <v>72</v>
      </c>
      <c r="Q99" s="13" t="s">
        <v>73</v>
      </c>
      <c r="R99" s="14">
        <v>71932.63</v>
      </c>
      <c r="S99" s="13" t="s">
        <v>98</v>
      </c>
      <c r="T99" s="15">
        <f t="shared" si="4"/>
        <v>7.5594627646005612E-5</v>
      </c>
      <c r="U99" s="16">
        <f t="shared" si="5"/>
        <v>1392.5561492877475</v>
      </c>
      <c r="V99" s="28">
        <f t="shared" si="6"/>
        <v>164.32162561595422</v>
      </c>
      <c r="W99" s="28">
        <f t="shared" si="7"/>
        <v>1228.2345236717933</v>
      </c>
      <c r="X99" s="13" t="s">
        <v>99</v>
      </c>
    </row>
    <row r="100" spans="1:24" x14ac:dyDescent="0.45">
      <c r="A100" s="13" t="s">
        <v>59</v>
      </c>
      <c r="B100" s="13" t="s">
        <v>60</v>
      </c>
      <c r="C100" s="13" t="s">
        <v>104</v>
      </c>
      <c r="D100" s="13" t="s">
        <v>105</v>
      </c>
      <c r="E100" s="13" t="s">
        <v>63</v>
      </c>
      <c r="F100" s="13" t="s">
        <v>77</v>
      </c>
      <c r="G100" s="13" t="s">
        <v>78</v>
      </c>
      <c r="H100" s="13" t="s">
        <v>93</v>
      </c>
      <c r="I100" s="13" t="s">
        <v>9</v>
      </c>
      <c r="J100" s="13" t="s">
        <v>80</v>
      </c>
      <c r="K100" s="13" t="s">
        <v>81</v>
      </c>
      <c r="L100" s="13" t="s">
        <v>82</v>
      </c>
      <c r="M100" s="13" t="s">
        <v>83</v>
      </c>
      <c r="N100" s="13" t="s">
        <v>184</v>
      </c>
      <c r="O100" s="13" t="s">
        <v>185</v>
      </c>
      <c r="P100" s="13" t="s">
        <v>72</v>
      </c>
      <c r="Q100" s="13" t="s">
        <v>73</v>
      </c>
      <c r="R100" s="14">
        <v>320.74</v>
      </c>
      <c r="S100" s="13" t="s">
        <v>98</v>
      </c>
      <c r="T100" s="15">
        <f t="shared" si="4"/>
        <v>3.3706846074138873E-7</v>
      </c>
      <c r="U100" s="16">
        <f t="shared" si="5"/>
        <v>6.2092607947540932</v>
      </c>
      <c r="V100" s="28">
        <f t="shared" si="6"/>
        <v>0.73269277378098308</v>
      </c>
      <c r="W100" s="28">
        <f t="shared" si="7"/>
        <v>5.4765680209731107</v>
      </c>
      <c r="X100" s="13" t="s">
        <v>99</v>
      </c>
    </row>
    <row r="101" spans="1:24" x14ac:dyDescent="0.45">
      <c r="A101" s="13" t="s">
        <v>59</v>
      </c>
      <c r="B101" s="13" t="s">
        <v>60</v>
      </c>
      <c r="C101" s="13" t="s">
        <v>120</v>
      </c>
      <c r="D101" s="13" t="s">
        <v>121</v>
      </c>
      <c r="E101" s="13" t="s">
        <v>63</v>
      </c>
      <c r="F101" s="13" t="s">
        <v>77</v>
      </c>
      <c r="G101" s="13" t="s">
        <v>78</v>
      </c>
      <c r="H101" s="13" t="s">
        <v>93</v>
      </c>
      <c r="I101" s="13" t="s">
        <v>9</v>
      </c>
      <c r="J101" s="13" t="s">
        <v>80</v>
      </c>
      <c r="K101" s="13" t="s">
        <v>81</v>
      </c>
      <c r="L101" s="13" t="s">
        <v>82</v>
      </c>
      <c r="M101" s="13" t="s">
        <v>83</v>
      </c>
      <c r="N101" s="13" t="s">
        <v>186</v>
      </c>
      <c r="O101" s="13" t="s">
        <v>187</v>
      </c>
      <c r="P101" s="13" t="s">
        <v>72</v>
      </c>
      <c r="Q101" s="13" t="s">
        <v>73</v>
      </c>
      <c r="R101" s="14">
        <v>26685.920000000002</v>
      </c>
      <c r="S101" s="13" t="s">
        <v>98</v>
      </c>
      <c r="T101" s="15">
        <f t="shared" si="4"/>
        <v>2.8044465853550666E-5</v>
      </c>
      <c r="U101" s="16">
        <f t="shared" si="5"/>
        <v>516.61731255204893</v>
      </c>
      <c r="V101" s="28">
        <f t="shared" si="6"/>
        <v>60.96084288114178</v>
      </c>
      <c r="W101" s="28">
        <f t="shared" si="7"/>
        <v>455.65646967090714</v>
      </c>
      <c r="X101" s="13" t="s">
        <v>99</v>
      </c>
    </row>
    <row r="102" spans="1:24" x14ac:dyDescent="0.45">
      <c r="A102" s="13" t="s">
        <v>59</v>
      </c>
      <c r="B102" s="13" t="s">
        <v>60</v>
      </c>
      <c r="C102" s="13" t="s">
        <v>126</v>
      </c>
      <c r="D102" s="13" t="s">
        <v>127</v>
      </c>
      <c r="E102" s="13" t="s">
        <v>63</v>
      </c>
      <c r="F102" s="13" t="s">
        <v>77</v>
      </c>
      <c r="G102" s="13" t="s">
        <v>78</v>
      </c>
      <c r="H102" s="13" t="s">
        <v>93</v>
      </c>
      <c r="I102" s="13" t="s">
        <v>9</v>
      </c>
      <c r="J102" s="13" t="s">
        <v>80</v>
      </c>
      <c r="K102" s="13" t="s">
        <v>81</v>
      </c>
      <c r="L102" s="13" t="s">
        <v>94</v>
      </c>
      <c r="M102" s="13" t="s">
        <v>95</v>
      </c>
      <c r="N102" s="13" t="s">
        <v>132</v>
      </c>
      <c r="O102" s="13" t="s">
        <v>133</v>
      </c>
      <c r="P102" s="13" t="s">
        <v>72</v>
      </c>
      <c r="Q102" s="13" t="s">
        <v>73</v>
      </c>
      <c r="R102" s="14">
        <v>47872.32</v>
      </c>
      <c r="S102" s="13" t="s">
        <v>98</v>
      </c>
      <c r="T102" s="15">
        <f t="shared" si="4"/>
        <v>5.030943821948992E-5</v>
      </c>
      <c r="U102" s="16">
        <f t="shared" si="5"/>
        <v>926.76847206435821</v>
      </c>
      <c r="V102" s="28">
        <f t="shared" si="6"/>
        <v>109.35867970359428</v>
      </c>
      <c r="W102" s="28">
        <f t="shared" si="7"/>
        <v>817.40979236076396</v>
      </c>
      <c r="X102" s="13" t="s">
        <v>99</v>
      </c>
    </row>
    <row r="103" spans="1:24" x14ac:dyDescent="0.45">
      <c r="A103" s="13" t="s">
        <v>59</v>
      </c>
      <c r="B103" s="13" t="s">
        <v>60</v>
      </c>
      <c r="C103" s="13" t="s">
        <v>120</v>
      </c>
      <c r="D103" s="13" t="s">
        <v>121</v>
      </c>
      <c r="E103" s="13" t="s">
        <v>63</v>
      </c>
      <c r="F103" s="13" t="s">
        <v>77</v>
      </c>
      <c r="G103" s="13" t="s">
        <v>78</v>
      </c>
      <c r="H103" s="13" t="s">
        <v>93</v>
      </c>
      <c r="I103" s="13" t="s">
        <v>9</v>
      </c>
      <c r="J103" s="13" t="s">
        <v>80</v>
      </c>
      <c r="K103" s="13" t="s">
        <v>81</v>
      </c>
      <c r="L103" s="13" t="s">
        <v>82</v>
      </c>
      <c r="M103" s="13" t="s">
        <v>83</v>
      </c>
      <c r="N103" s="13" t="s">
        <v>102</v>
      </c>
      <c r="O103" s="13" t="s">
        <v>103</v>
      </c>
      <c r="P103" s="13" t="s">
        <v>72</v>
      </c>
      <c r="Q103" s="13" t="s">
        <v>73</v>
      </c>
      <c r="R103" s="14">
        <v>107624.36</v>
      </c>
      <c r="S103" s="13" t="s">
        <v>98</v>
      </c>
      <c r="T103" s="15">
        <f t="shared" si="4"/>
        <v>1.131033776999348E-4</v>
      </c>
      <c r="U103" s="16">
        <f t="shared" si="5"/>
        <v>2083.5184857158465</v>
      </c>
      <c r="V103" s="28">
        <f t="shared" si="6"/>
        <v>245.85518131446992</v>
      </c>
      <c r="W103" s="28">
        <f t="shared" si="7"/>
        <v>1837.6633044013765</v>
      </c>
      <c r="X103" s="13" t="s">
        <v>99</v>
      </c>
    </row>
    <row r="104" spans="1:24" x14ac:dyDescent="0.45">
      <c r="A104" s="13" t="s">
        <v>59</v>
      </c>
      <c r="B104" s="13" t="s">
        <v>60</v>
      </c>
      <c r="C104" s="13" t="s">
        <v>110</v>
      </c>
      <c r="D104" s="13" t="s">
        <v>111</v>
      </c>
      <c r="E104" s="13" t="s">
        <v>63</v>
      </c>
      <c r="F104" s="13" t="s">
        <v>77</v>
      </c>
      <c r="G104" s="13" t="s">
        <v>78</v>
      </c>
      <c r="H104" s="13" t="s">
        <v>93</v>
      </c>
      <c r="I104" s="13" t="s">
        <v>9</v>
      </c>
      <c r="J104" s="13" t="s">
        <v>80</v>
      </c>
      <c r="K104" s="13" t="s">
        <v>81</v>
      </c>
      <c r="L104" s="13" t="s">
        <v>82</v>
      </c>
      <c r="M104" s="13" t="s">
        <v>83</v>
      </c>
      <c r="N104" s="13" t="s">
        <v>102</v>
      </c>
      <c r="O104" s="13" t="s">
        <v>103</v>
      </c>
      <c r="P104" s="13" t="s">
        <v>72</v>
      </c>
      <c r="Q104" s="13" t="s">
        <v>73</v>
      </c>
      <c r="R104" s="14">
        <v>4488.66</v>
      </c>
      <c r="S104" s="13" t="s">
        <v>98</v>
      </c>
      <c r="T104" s="15">
        <f t="shared" si="4"/>
        <v>4.7171719055666332E-6</v>
      </c>
      <c r="U104" s="16">
        <f t="shared" si="5"/>
        <v>86.896740534329709</v>
      </c>
      <c r="V104" s="28">
        <f t="shared" si="6"/>
        <v>10.253815383050906</v>
      </c>
      <c r="W104" s="28">
        <f t="shared" si="7"/>
        <v>76.642925151278803</v>
      </c>
      <c r="X104" s="13" t="s">
        <v>99</v>
      </c>
    </row>
    <row r="105" spans="1:24" x14ac:dyDescent="0.45">
      <c r="A105" s="13" t="s">
        <v>59</v>
      </c>
      <c r="B105" s="13" t="s">
        <v>60</v>
      </c>
      <c r="C105" s="13" t="s">
        <v>124</v>
      </c>
      <c r="D105" s="13" t="s">
        <v>125</v>
      </c>
      <c r="E105" s="13" t="s">
        <v>63</v>
      </c>
      <c r="F105" s="13" t="s">
        <v>77</v>
      </c>
      <c r="G105" s="13" t="s">
        <v>78</v>
      </c>
      <c r="H105" s="13" t="s">
        <v>93</v>
      </c>
      <c r="I105" s="13" t="s">
        <v>9</v>
      </c>
      <c r="J105" s="13" t="s">
        <v>80</v>
      </c>
      <c r="K105" s="13" t="s">
        <v>81</v>
      </c>
      <c r="L105" s="13" t="s">
        <v>94</v>
      </c>
      <c r="M105" s="13" t="s">
        <v>95</v>
      </c>
      <c r="N105" s="13" t="s">
        <v>106</v>
      </c>
      <c r="O105" s="13" t="s">
        <v>107</v>
      </c>
      <c r="P105" s="13" t="s">
        <v>72</v>
      </c>
      <c r="Q105" s="13" t="s">
        <v>73</v>
      </c>
      <c r="R105" s="14">
        <v>124899.36</v>
      </c>
      <c r="S105" s="13" t="s">
        <v>98</v>
      </c>
      <c r="T105" s="15">
        <f t="shared" si="4"/>
        <v>1.3125782572421456E-4</v>
      </c>
      <c r="U105" s="16">
        <f t="shared" si="5"/>
        <v>2417.9481802640071</v>
      </c>
      <c r="V105" s="28">
        <f t="shared" si="6"/>
        <v>285.31788527115287</v>
      </c>
      <c r="W105" s="28">
        <f t="shared" si="7"/>
        <v>2132.630294992854</v>
      </c>
      <c r="X105" s="13" t="s">
        <v>99</v>
      </c>
    </row>
    <row r="106" spans="1:24" x14ac:dyDescent="0.45">
      <c r="A106" s="13" t="s">
        <v>59</v>
      </c>
      <c r="B106" s="13" t="s">
        <v>60</v>
      </c>
      <c r="C106" s="13" t="s">
        <v>91</v>
      </c>
      <c r="D106" s="13" t="s">
        <v>92</v>
      </c>
      <c r="E106" s="13" t="s">
        <v>63</v>
      </c>
      <c r="F106" s="13" t="s">
        <v>77</v>
      </c>
      <c r="G106" s="13" t="s">
        <v>78</v>
      </c>
      <c r="H106" s="13" t="s">
        <v>93</v>
      </c>
      <c r="I106" s="13" t="s">
        <v>9</v>
      </c>
      <c r="J106" s="13" t="s">
        <v>80</v>
      </c>
      <c r="K106" s="13" t="s">
        <v>81</v>
      </c>
      <c r="L106" s="13" t="s">
        <v>112</v>
      </c>
      <c r="M106" s="13" t="s">
        <v>113</v>
      </c>
      <c r="N106" s="13" t="s">
        <v>114</v>
      </c>
      <c r="O106" s="13" t="s">
        <v>115</v>
      </c>
      <c r="P106" s="13" t="s">
        <v>72</v>
      </c>
      <c r="Q106" s="13" t="s">
        <v>73</v>
      </c>
      <c r="R106" s="14">
        <v>208590.45</v>
      </c>
      <c r="S106" s="13" t="s">
        <v>98</v>
      </c>
      <c r="T106" s="15">
        <f t="shared" si="4"/>
        <v>2.1920952144058618E-4</v>
      </c>
      <c r="U106" s="16">
        <f t="shared" si="5"/>
        <v>4038.1383779544617</v>
      </c>
      <c r="V106" s="28">
        <f t="shared" si="6"/>
        <v>476.50032859862654</v>
      </c>
      <c r="W106" s="28">
        <f t="shared" si="7"/>
        <v>3561.6380493558354</v>
      </c>
      <c r="X106" s="13" t="s">
        <v>99</v>
      </c>
    </row>
    <row r="107" spans="1:24" x14ac:dyDescent="0.45">
      <c r="A107" s="13" t="s">
        <v>59</v>
      </c>
      <c r="B107" s="13" t="s">
        <v>60</v>
      </c>
      <c r="C107" s="13" t="s">
        <v>150</v>
      </c>
      <c r="D107" s="13" t="s">
        <v>151</v>
      </c>
      <c r="E107" s="13" t="s">
        <v>63</v>
      </c>
      <c r="F107" s="13" t="s">
        <v>77</v>
      </c>
      <c r="G107" s="13" t="s">
        <v>78</v>
      </c>
      <c r="H107" s="13" t="s">
        <v>93</v>
      </c>
      <c r="I107" s="13" t="s">
        <v>9</v>
      </c>
      <c r="J107" s="13" t="s">
        <v>80</v>
      </c>
      <c r="K107" s="13" t="s">
        <v>81</v>
      </c>
      <c r="L107" s="13" t="s">
        <v>112</v>
      </c>
      <c r="M107" s="13" t="s">
        <v>113</v>
      </c>
      <c r="N107" s="13" t="s">
        <v>114</v>
      </c>
      <c r="O107" s="13" t="s">
        <v>115</v>
      </c>
      <c r="P107" s="13" t="s">
        <v>72</v>
      </c>
      <c r="Q107" s="13" t="s">
        <v>73</v>
      </c>
      <c r="R107" s="14">
        <v>619664.56000000006</v>
      </c>
      <c r="S107" s="13" t="s">
        <v>98</v>
      </c>
      <c r="T107" s="15">
        <f t="shared" si="4"/>
        <v>6.512108854997504E-4</v>
      </c>
      <c r="U107" s="16">
        <f t="shared" si="5"/>
        <v>11996.192736504789</v>
      </c>
      <c r="V107" s="28">
        <f t="shared" si="6"/>
        <v>1415.5507429075651</v>
      </c>
      <c r="W107" s="28">
        <f t="shared" si="7"/>
        <v>10580.641993597224</v>
      </c>
      <c r="X107" s="13" t="s">
        <v>99</v>
      </c>
    </row>
    <row r="108" spans="1:24" x14ac:dyDescent="0.45">
      <c r="A108" s="13" t="s">
        <v>59</v>
      </c>
      <c r="B108" s="13" t="s">
        <v>60</v>
      </c>
      <c r="C108" s="13" t="s">
        <v>75</v>
      </c>
      <c r="D108" s="13" t="s">
        <v>76</v>
      </c>
      <c r="E108" s="13" t="s">
        <v>63</v>
      </c>
      <c r="F108" s="13" t="s">
        <v>77</v>
      </c>
      <c r="G108" s="13" t="s">
        <v>78</v>
      </c>
      <c r="H108" s="13" t="s">
        <v>93</v>
      </c>
      <c r="I108" s="13" t="s">
        <v>9</v>
      </c>
      <c r="J108" s="13" t="s">
        <v>80</v>
      </c>
      <c r="K108" s="13" t="s">
        <v>81</v>
      </c>
      <c r="L108" s="13" t="s">
        <v>94</v>
      </c>
      <c r="M108" s="13" t="s">
        <v>95</v>
      </c>
      <c r="N108" s="13" t="s">
        <v>132</v>
      </c>
      <c r="O108" s="13" t="s">
        <v>133</v>
      </c>
      <c r="P108" s="13" t="s">
        <v>72</v>
      </c>
      <c r="Q108" s="13" t="s">
        <v>73</v>
      </c>
      <c r="R108" s="14">
        <v>205.69</v>
      </c>
      <c r="S108" s="13" t="s">
        <v>98</v>
      </c>
      <c r="T108" s="15">
        <f t="shared" si="4"/>
        <v>2.1616141326275564E-7</v>
      </c>
      <c r="U108" s="16">
        <f t="shared" si="5"/>
        <v>3.981988067821193</v>
      </c>
      <c r="V108" s="28">
        <f t="shared" si="6"/>
        <v>0.46987459200290083</v>
      </c>
      <c r="W108" s="28">
        <f t="shared" si="7"/>
        <v>3.5121134758182921</v>
      </c>
      <c r="X108" s="13" t="s">
        <v>99</v>
      </c>
    </row>
    <row r="109" spans="1:24" x14ac:dyDescent="0.45">
      <c r="A109" s="13" t="s">
        <v>59</v>
      </c>
      <c r="B109" s="13" t="s">
        <v>60</v>
      </c>
      <c r="C109" s="13" t="s">
        <v>172</v>
      </c>
      <c r="D109" s="13" t="s">
        <v>173</v>
      </c>
      <c r="E109" s="13" t="s">
        <v>63</v>
      </c>
      <c r="F109" s="13" t="s">
        <v>77</v>
      </c>
      <c r="G109" s="13" t="s">
        <v>78</v>
      </c>
      <c r="H109" s="13" t="s">
        <v>93</v>
      </c>
      <c r="I109" s="13" t="s">
        <v>9</v>
      </c>
      <c r="J109" s="13" t="s">
        <v>80</v>
      </c>
      <c r="K109" s="13" t="s">
        <v>81</v>
      </c>
      <c r="L109" s="13" t="s">
        <v>112</v>
      </c>
      <c r="M109" s="13" t="s">
        <v>113</v>
      </c>
      <c r="N109" s="13" t="s">
        <v>114</v>
      </c>
      <c r="O109" s="13" t="s">
        <v>115</v>
      </c>
      <c r="P109" s="13" t="s">
        <v>72</v>
      </c>
      <c r="Q109" s="13" t="s">
        <v>73</v>
      </c>
      <c r="R109" s="14">
        <v>369887.57</v>
      </c>
      <c r="S109" s="13" t="s">
        <v>98</v>
      </c>
      <c r="T109" s="15">
        <f t="shared" si="4"/>
        <v>3.8871807029766377E-4</v>
      </c>
      <c r="U109" s="16">
        <f t="shared" si="5"/>
        <v>7160.7170507821302</v>
      </c>
      <c r="V109" s="28">
        <f t="shared" si="6"/>
        <v>844.96461199229145</v>
      </c>
      <c r="W109" s="28">
        <f t="shared" si="7"/>
        <v>6315.7524387898393</v>
      </c>
      <c r="X109" s="13" t="s">
        <v>99</v>
      </c>
    </row>
    <row r="110" spans="1:24" x14ac:dyDescent="0.45">
      <c r="A110" s="13" t="s">
        <v>59</v>
      </c>
      <c r="B110" s="13" t="s">
        <v>60</v>
      </c>
      <c r="C110" s="13" t="s">
        <v>75</v>
      </c>
      <c r="D110" s="13" t="s">
        <v>76</v>
      </c>
      <c r="E110" s="13" t="s">
        <v>63</v>
      </c>
      <c r="F110" s="13" t="s">
        <v>77</v>
      </c>
      <c r="G110" s="13" t="s">
        <v>78</v>
      </c>
      <c r="H110" s="13" t="s">
        <v>93</v>
      </c>
      <c r="I110" s="13" t="s">
        <v>9</v>
      </c>
      <c r="J110" s="13" t="s">
        <v>80</v>
      </c>
      <c r="K110" s="13" t="s">
        <v>81</v>
      </c>
      <c r="L110" s="13" t="s">
        <v>94</v>
      </c>
      <c r="M110" s="13" t="s">
        <v>95</v>
      </c>
      <c r="N110" s="13" t="s">
        <v>96</v>
      </c>
      <c r="O110" s="13" t="s">
        <v>97</v>
      </c>
      <c r="P110" s="13" t="s">
        <v>72</v>
      </c>
      <c r="Q110" s="13" t="s">
        <v>73</v>
      </c>
      <c r="R110" s="14">
        <v>105765.75</v>
      </c>
      <c r="S110" s="13" t="s">
        <v>98</v>
      </c>
      <c r="T110" s="15">
        <f t="shared" si="4"/>
        <v>1.111501482560907E-4</v>
      </c>
      <c r="U110" s="16">
        <f t="shared" si="5"/>
        <v>2047.5373352334063</v>
      </c>
      <c r="V110" s="28">
        <f t="shared" si="6"/>
        <v>241.60940555754198</v>
      </c>
      <c r="W110" s="28">
        <f t="shared" si="7"/>
        <v>1805.9279296758643</v>
      </c>
      <c r="X110" s="13" t="s">
        <v>99</v>
      </c>
    </row>
    <row r="111" spans="1:24" x14ac:dyDescent="0.45">
      <c r="A111" s="13" t="s">
        <v>59</v>
      </c>
      <c r="B111" s="13" t="s">
        <v>60</v>
      </c>
      <c r="C111" s="13" t="s">
        <v>100</v>
      </c>
      <c r="D111" s="13" t="s">
        <v>101</v>
      </c>
      <c r="E111" s="13" t="s">
        <v>63</v>
      </c>
      <c r="F111" s="13" t="s">
        <v>77</v>
      </c>
      <c r="G111" s="13" t="s">
        <v>78</v>
      </c>
      <c r="H111" s="13" t="s">
        <v>93</v>
      </c>
      <c r="I111" s="13" t="s">
        <v>9</v>
      </c>
      <c r="J111" s="13" t="s">
        <v>80</v>
      </c>
      <c r="K111" s="13" t="s">
        <v>81</v>
      </c>
      <c r="L111" s="13" t="s">
        <v>112</v>
      </c>
      <c r="M111" s="13" t="s">
        <v>113</v>
      </c>
      <c r="N111" s="13" t="s">
        <v>166</v>
      </c>
      <c r="O111" s="13" t="s">
        <v>167</v>
      </c>
      <c r="P111" s="13" t="s">
        <v>72</v>
      </c>
      <c r="Q111" s="13" t="s">
        <v>73</v>
      </c>
      <c r="R111" s="14">
        <v>1579.65</v>
      </c>
      <c r="S111" s="13" t="s">
        <v>98</v>
      </c>
      <c r="T111" s="15">
        <f t="shared" si="4"/>
        <v>1.6600679491492634E-6</v>
      </c>
      <c r="U111" s="16">
        <f t="shared" si="5"/>
        <v>30.580715889609355</v>
      </c>
      <c r="V111" s="28">
        <f t="shared" si="6"/>
        <v>3.6085244749739043</v>
      </c>
      <c r="W111" s="28">
        <f t="shared" si="7"/>
        <v>26.97219141463545</v>
      </c>
      <c r="X111" s="13" t="s">
        <v>99</v>
      </c>
    </row>
    <row r="112" spans="1:24" x14ac:dyDescent="0.45">
      <c r="A112" s="13" t="s">
        <v>59</v>
      </c>
      <c r="B112" s="13" t="s">
        <v>60</v>
      </c>
      <c r="C112" s="13" t="s">
        <v>104</v>
      </c>
      <c r="D112" s="13" t="s">
        <v>105</v>
      </c>
      <c r="E112" s="13" t="s">
        <v>63</v>
      </c>
      <c r="F112" s="13" t="s">
        <v>77</v>
      </c>
      <c r="G112" s="13" t="s">
        <v>78</v>
      </c>
      <c r="H112" s="13" t="s">
        <v>93</v>
      </c>
      <c r="I112" s="13" t="s">
        <v>9</v>
      </c>
      <c r="J112" s="13" t="s">
        <v>80</v>
      </c>
      <c r="K112" s="13" t="s">
        <v>81</v>
      </c>
      <c r="L112" s="13" t="s">
        <v>68</v>
      </c>
      <c r="M112" s="13" t="s">
        <v>69</v>
      </c>
      <c r="N112" s="13" t="s">
        <v>156</v>
      </c>
      <c r="O112" s="13" t="s">
        <v>157</v>
      </c>
      <c r="P112" s="13" t="s">
        <v>72</v>
      </c>
      <c r="Q112" s="13" t="s">
        <v>73</v>
      </c>
      <c r="R112" s="14">
        <v>14840.050000000001</v>
      </c>
      <c r="S112" s="13" t="s">
        <v>98</v>
      </c>
      <c r="T112" s="15">
        <f t="shared" si="4"/>
        <v>1.5595537852544883E-5</v>
      </c>
      <c r="U112" s="16">
        <f t="shared" si="5"/>
        <v>287.29107893368609</v>
      </c>
      <c r="V112" s="28">
        <f t="shared" si="6"/>
        <v>33.900347314174958</v>
      </c>
      <c r="W112" s="28">
        <f t="shared" si="7"/>
        <v>253.39073161951114</v>
      </c>
      <c r="X112" s="13" t="s">
        <v>99</v>
      </c>
    </row>
    <row r="113" spans="1:24" x14ac:dyDescent="0.45">
      <c r="A113" s="13" t="s">
        <v>59</v>
      </c>
      <c r="B113" s="13" t="s">
        <v>60</v>
      </c>
      <c r="C113" s="13" t="s">
        <v>124</v>
      </c>
      <c r="D113" s="13" t="s">
        <v>125</v>
      </c>
      <c r="E113" s="13" t="s">
        <v>63</v>
      </c>
      <c r="F113" s="13" t="s">
        <v>77</v>
      </c>
      <c r="G113" s="13" t="s">
        <v>78</v>
      </c>
      <c r="H113" s="13" t="s">
        <v>93</v>
      </c>
      <c r="I113" s="13" t="s">
        <v>9</v>
      </c>
      <c r="J113" s="13" t="s">
        <v>80</v>
      </c>
      <c r="K113" s="13" t="s">
        <v>81</v>
      </c>
      <c r="L113" s="13" t="s">
        <v>94</v>
      </c>
      <c r="M113" s="13" t="s">
        <v>95</v>
      </c>
      <c r="N113" s="13" t="s">
        <v>96</v>
      </c>
      <c r="O113" s="13" t="s">
        <v>97</v>
      </c>
      <c r="P113" s="13" t="s">
        <v>72</v>
      </c>
      <c r="Q113" s="13" t="s">
        <v>73</v>
      </c>
      <c r="R113" s="14">
        <v>96310.430000000008</v>
      </c>
      <c r="S113" s="13" t="s">
        <v>98</v>
      </c>
      <c r="T113" s="15">
        <f t="shared" si="4"/>
        <v>1.0121347007994409E-4</v>
      </c>
      <c r="U113" s="16">
        <f t="shared" si="5"/>
        <v>1864.4901699972206</v>
      </c>
      <c r="V113" s="28">
        <f t="shared" si="6"/>
        <v>220.00984005967206</v>
      </c>
      <c r="W113" s="28">
        <f t="shared" si="7"/>
        <v>1644.4803299375485</v>
      </c>
      <c r="X113" s="13" t="s">
        <v>99</v>
      </c>
    </row>
    <row r="114" spans="1:24" x14ac:dyDescent="0.45">
      <c r="A114" s="13" t="s">
        <v>59</v>
      </c>
      <c r="B114" s="13" t="s">
        <v>60</v>
      </c>
      <c r="C114" s="13" t="s">
        <v>108</v>
      </c>
      <c r="D114" s="13" t="s">
        <v>109</v>
      </c>
      <c r="E114" s="13" t="s">
        <v>63</v>
      </c>
      <c r="F114" s="13" t="s">
        <v>77</v>
      </c>
      <c r="G114" s="13" t="s">
        <v>78</v>
      </c>
      <c r="H114" s="13" t="s">
        <v>93</v>
      </c>
      <c r="I114" s="13" t="s">
        <v>9</v>
      </c>
      <c r="J114" s="13" t="s">
        <v>178</v>
      </c>
      <c r="K114" s="13" t="s">
        <v>179</v>
      </c>
      <c r="L114" s="13" t="s">
        <v>94</v>
      </c>
      <c r="M114" s="13" t="s">
        <v>95</v>
      </c>
      <c r="N114" s="13" t="s">
        <v>96</v>
      </c>
      <c r="O114" s="13" t="s">
        <v>97</v>
      </c>
      <c r="P114" s="13" t="s">
        <v>72</v>
      </c>
      <c r="Q114" s="13" t="s">
        <v>73</v>
      </c>
      <c r="R114" s="14">
        <v>1019.96</v>
      </c>
      <c r="S114" s="13" t="s">
        <v>98</v>
      </c>
      <c r="T114" s="15">
        <f t="shared" si="4"/>
        <v>1.0718848513368674E-6</v>
      </c>
      <c r="U114" s="16">
        <f t="shared" si="5"/>
        <v>19.745580969686927</v>
      </c>
      <c r="V114" s="28">
        <f t="shared" si="6"/>
        <v>2.3299785544230573</v>
      </c>
      <c r="W114" s="28">
        <f t="shared" si="7"/>
        <v>17.415602415263869</v>
      </c>
      <c r="X114" s="13" t="s">
        <v>99</v>
      </c>
    </row>
    <row r="115" spans="1:24" x14ac:dyDescent="0.45">
      <c r="A115" s="13" t="s">
        <v>59</v>
      </c>
      <c r="B115" s="13" t="s">
        <v>60</v>
      </c>
      <c r="C115" s="13" t="s">
        <v>116</v>
      </c>
      <c r="D115" s="13" t="s">
        <v>117</v>
      </c>
      <c r="E115" s="13" t="s">
        <v>63</v>
      </c>
      <c r="F115" s="13" t="s">
        <v>77</v>
      </c>
      <c r="G115" s="13" t="s">
        <v>78</v>
      </c>
      <c r="H115" s="13" t="s">
        <v>93</v>
      </c>
      <c r="I115" s="13" t="s">
        <v>9</v>
      </c>
      <c r="J115" s="13" t="s">
        <v>178</v>
      </c>
      <c r="K115" s="13" t="s">
        <v>179</v>
      </c>
      <c r="L115" s="13" t="s">
        <v>68</v>
      </c>
      <c r="M115" s="13" t="s">
        <v>69</v>
      </c>
      <c r="N115" s="13" t="s">
        <v>130</v>
      </c>
      <c r="O115" s="13" t="s">
        <v>131</v>
      </c>
      <c r="P115" s="13" t="s">
        <v>72</v>
      </c>
      <c r="Q115" s="13" t="s">
        <v>73</v>
      </c>
      <c r="R115" s="14">
        <v>15359.34</v>
      </c>
      <c r="S115" s="13" t="s">
        <v>98</v>
      </c>
      <c r="T115" s="15">
        <f t="shared" si="4"/>
        <v>1.6141264238335229E-5</v>
      </c>
      <c r="U115" s="16">
        <f t="shared" si="5"/>
        <v>297.34410330890546</v>
      </c>
      <c r="V115" s="28">
        <f t="shared" si="6"/>
        <v>35.086604190450849</v>
      </c>
      <c r="W115" s="28">
        <f t="shared" si="7"/>
        <v>262.25749911845463</v>
      </c>
      <c r="X115" s="13" t="s">
        <v>99</v>
      </c>
    </row>
    <row r="116" spans="1:24" x14ac:dyDescent="0.45">
      <c r="A116" s="13" t="s">
        <v>59</v>
      </c>
      <c r="B116" s="13" t="s">
        <v>60</v>
      </c>
      <c r="C116" s="13" t="s">
        <v>104</v>
      </c>
      <c r="D116" s="13" t="s">
        <v>105</v>
      </c>
      <c r="E116" s="13" t="s">
        <v>63</v>
      </c>
      <c r="F116" s="13" t="s">
        <v>77</v>
      </c>
      <c r="G116" s="13" t="s">
        <v>78</v>
      </c>
      <c r="H116" s="13" t="s">
        <v>93</v>
      </c>
      <c r="I116" s="13" t="s">
        <v>9</v>
      </c>
      <c r="J116" s="13" t="s">
        <v>178</v>
      </c>
      <c r="K116" s="13" t="s">
        <v>179</v>
      </c>
      <c r="L116" s="13" t="s">
        <v>94</v>
      </c>
      <c r="M116" s="13" t="s">
        <v>95</v>
      </c>
      <c r="N116" s="13" t="s">
        <v>96</v>
      </c>
      <c r="O116" s="13" t="s">
        <v>97</v>
      </c>
      <c r="P116" s="13" t="s">
        <v>72</v>
      </c>
      <c r="Q116" s="13" t="s">
        <v>73</v>
      </c>
      <c r="R116" s="14">
        <v>9288.6</v>
      </c>
      <c r="S116" s="13" t="s">
        <v>98</v>
      </c>
      <c r="T116" s="15">
        <f t="shared" si="4"/>
        <v>9.76147067544573E-6</v>
      </c>
      <c r="U116" s="16">
        <f t="shared" si="5"/>
        <v>179.81960409725284</v>
      </c>
      <c r="V116" s="28">
        <f t="shared" si="6"/>
        <v>21.218713283475836</v>
      </c>
      <c r="W116" s="28">
        <f t="shared" si="7"/>
        <v>158.600890813777</v>
      </c>
      <c r="X116" s="13" t="s">
        <v>99</v>
      </c>
    </row>
    <row r="117" spans="1:24" x14ac:dyDescent="0.45">
      <c r="A117" s="13" t="s">
        <v>59</v>
      </c>
      <c r="B117" s="13" t="s">
        <v>60</v>
      </c>
      <c r="C117" s="13" t="s">
        <v>136</v>
      </c>
      <c r="D117" s="13" t="s">
        <v>137</v>
      </c>
      <c r="E117" s="13" t="s">
        <v>63</v>
      </c>
      <c r="F117" s="13" t="s">
        <v>77</v>
      </c>
      <c r="G117" s="13" t="s">
        <v>78</v>
      </c>
      <c r="H117" s="13" t="s">
        <v>93</v>
      </c>
      <c r="I117" s="13" t="s">
        <v>9</v>
      </c>
      <c r="J117" s="13" t="s">
        <v>178</v>
      </c>
      <c r="K117" s="13" t="s">
        <v>179</v>
      </c>
      <c r="L117" s="13" t="s">
        <v>94</v>
      </c>
      <c r="M117" s="13" t="s">
        <v>95</v>
      </c>
      <c r="N117" s="13" t="s">
        <v>132</v>
      </c>
      <c r="O117" s="13" t="s">
        <v>133</v>
      </c>
      <c r="P117" s="13" t="s">
        <v>72</v>
      </c>
      <c r="Q117" s="13" t="s">
        <v>73</v>
      </c>
      <c r="R117" s="14">
        <v>15422.94</v>
      </c>
      <c r="S117" s="13" t="s">
        <v>98</v>
      </c>
      <c r="T117" s="15">
        <f t="shared" si="4"/>
        <v>1.6208102032508556E-5</v>
      </c>
      <c r="U117" s="16">
        <f t="shared" si="5"/>
        <v>298.57534664165587</v>
      </c>
      <c r="V117" s="28">
        <f t="shared" si="6"/>
        <v>35.231890903715396</v>
      </c>
      <c r="W117" s="28">
        <f t="shared" si="7"/>
        <v>263.34345573794047</v>
      </c>
      <c r="X117" s="13" t="s">
        <v>99</v>
      </c>
    </row>
    <row r="118" spans="1:24" x14ac:dyDescent="0.45">
      <c r="A118" s="13" t="s">
        <v>59</v>
      </c>
      <c r="B118" s="13" t="s">
        <v>60</v>
      </c>
      <c r="C118" s="13" t="s">
        <v>116</v>
      </c>
      <c r="D118" s="13" t="s">
        <v>117</v>
      </c>
      <c r="E118" s="13" t="s">
        <v>63</v>
      </c>
      <c r="F118" s="13" t="s">
        <v>77</v>
      </c>
      <c r="G118" s="13" t="s">
        <v>78</v>
      </c>
      <c r="H118" s="13" t="s">
        <v>93</v>
      </c>
      <c r="I118" s="13" t="s">
        <v>9</v>
      </c>
      <c r="J118" s="13" t="s">
        <v>80</v>
      </c>
      <c r="K118" s="13" t="s">
        <v>81</v>
      </c>
      <c r="L118" s="13" t="s">
        <v>68</v>
      </c>
      <c r="M118" s="13" t="s">
        <v>69</v>
      </c>
      <c r="N118" s="13" t="s">
        <v>130</v>
      </c>
      <c r="O118" s="13" t="s">
        <v>131</v>
      </c>
      <c r="P118" s="13" t="s">
        <v>72</v>
      </c>
      <c r="Q118" s="13" t="s">
        <v>73</v>
      </c>
      <c r="R118" s="14">
        <v>135757.63</v>
      </c>
      <c r="S118" s="13" t="s">
        <v>98</v>
      </c>
      <c r="T118" s="15">
        <f t="shared" si="4"/>
        <v>1.4266887627984966E-4</v>
      </c>
      <c r="U118" s="16">
        <f t="shared" si="5"/>
        <v>2628.1552957153217</v>
      </c>
      <c r="V118" s="28">
        <f t="shared" si="6"/>
        <v>310.122324894408</v>
      </c>
      <c r="W118" s="28">
        <f t="shared" si="7"/>
        <v>2318.0329708209138</v>
      </c>
      <c r="X118" s="13" t="s">
        <v>99</v>
      </c>
    </row>
    <row r="119" spans="1:24" x14ac:dyDescent="0.45">
      <c r="A119" s="13" t="s">
        <v>59</v>
      </c>
      <c r="B119" s="13" t="s">
        <v>60</v>
      </c>
      <c r="C119" s="13" t="s">
        <v>104</v>
      </c>
      <c r="D119" s="13" t="s">
        <v>105</v>
      </c>
      <c r="E119" s="13" t="s">
        <v>63</v>
      </c>
      <c r="F119" s="13" t="s">
        <v>77</v>
      </c>
      <c r="G119" s="13" t="s">
        <v>78</v>
      </c>
      <c r="H119" s="13" t="s">
        <v>93</v>
      </c>
      <c r="I119" s="13" t="s">
        <v>9</v>
      </c>
      <c r="J119" s="13" t="s">
        <v>80</v>
      </c>
      <c r="K119" s="13" t="s">
        <v>81</v>
      </c>
      <c r="L119" s="13" t="s">
        <v>112</v>
      </c>
      <c r="M119" s="13" t="s">
        <v>113</v>
      </c>
      <c r="N119" s="13" t="s">
        <v>144</v>
      </c>
      <c r="O119" s="13" t="s">
        <v>145</v>
      </c>
      <c r="P119" s="13" t="s">
        <v>72</v>
      </c>
      <c r="Q119" s="13" t="s">
        <v>73</v>
      </c>
      <c r="R119" s="14">
        <v>87138.89</v>
      </c>
      <c r="S119" s="13" t="s">
        <v>98</v>
      </c>
      <c r="T119" s="15">
        <f t="shared" si="4"/>
        <v>9.1575018778490959E-5</v>
      </c>
      <c r="U119" s="16">
        <f t="shared" si="5"/>
        <v>1686.9367505624166</v>
      </c>
      <c r="V119" s="28">
        <f t="shared" si="6"/>
        <v>199.05853656636518</v>
      </c>
      <c r="W119" s="28">
        <f t="shared" si="7"/>
        <v>1487.8782139960515</v>
      </c>
      <c r="X119" s="13" t="s">
        <v>99</v>
      </c>
    </row>
    <row r="120" spans="1:24" x14ac:dyDescent="0.45">
      <c r="A120" s="13" t="s">
        <v>59</v>
      </c>
      <c r="B120" s="13" t="s">
        <v>60</v>
      </c>
      <c r="C120" s="13" t="s">
        <v>124</v>
      </c>
      <c r="D120" s="13" t="s">
        <v>125</v>
      </c>
      <c r="E120" s="13" t="s">
        <v>63</v>
      </c>
      <c r="F120" s="13" t="s">
        <v>77</v>
      </c>
      <c r="G120" s="13" t="s">
        <v>78</v>
      </c>
      <c r="H120" s="13" t="s">
        <v>93</v>
      </c>
      <c r="I120" s="13" t="s">
        <v>9</v>
      </c>
      <c r="J120" s="13" t="s">
        <v>80</v>
      </c>
      <c r="K120" s="13" t="s">
        <v>81</v>
      </c>
      <c r="L120" s="13" t="s">
        <v>94</v>
      </c>
      <c r="M120" s="13" t="s">
        <v>95</v>
      </c>
      <c r="N120" s="13" t="s">
        <v>132</v>
      </c>
      <c r="O120" s="13" t="s">
        <v>133</v>
      </c>
      <c r="P120" s="13" t="s">
        <v>72</v>
      </c>
      <c r="Q120" s="13" t="s">
        <v>73</v>
      </c>
      <c r="R120" s="14">
        <v>192373.39</v>
      </c>
      <c r="S120" s="13" t="s">
        <v>98</v>
      </c>
      <c r="T120" s="15">
        <f t="shared" si="4"/>
        <v>2.0216687178057887E-4</v>
      </c>
      <c r="U120" s="16">
        <f t="shared" si="5"/>
        <v>3724.1895257246965</v>
      </c>
      <c r="V120" s="28">
        <f t="shared" si="6"/>
        <v>439.45436403551423</v>
      </c>
      <c r="W120" s="28">
        <f t="shared" si="7"/>
        <v>3284.7351616891824</v>
      </c>
      <c r="X120" s="13" t="s">
        <v>99</v>
      </c>
    </row>
    <row r="121" spans="1:24" x14ac:dyDescent="0.45">
      <c r="A121" s="13" t="s">
        <v>59</v>
      </c>
      <c r="B121" s="13" t="s">
        <v>60</v>
      </c>
      <c r="C121" s="13" t="s">
        <v>100</v>
      </c>
      <c r="D121" s="13" t="s">
        <v>101</v>
      </c>
      <c r="E121" s="13" t="s">
        <v>63</v>
      </c>
      <c r="F121" s="13" t="s">
        <v>77</v>
      </c>
      <c r="G121" s="13" t="s">
        <v>78</v>
      </c>
      <c r="H121" s="13" t="s">
        <v>93</v>
      </c>
      <c r="I121" s="13" t="s">
        <v>9</v>
      </c>
      <c r="J121" s="13" t="s">
        <v>80</v>
      </c>
      <c r="K121" s="13" t="s">
        <v>81</v>
      </c>
      <c r="L121" s="13" t="s">
        <v>112</v>
      </c>
      <c r="M121" s="13" t="s">
        <v>113</v>
      </c>
      <c r="N121" s="13" t="s">
        <v>114</v>
      </c>
      <c r="O121" s="13" t="s">
        <v>115</v>
      </c>
      <c r="P121" s="13" t="s">
        <v>72</v>
      </c>
      <c r="Q121" s="13" t="s">
        <v>73</v>
      </c>
      <c r="R121" s="14">
        <v>453905.26</v>
      </c>
      <c r="S121" s="13" t="s">
        <v>98</v>
      </c>
      <c r="T121" s="15">
        <f t="shared" si="4"/>
        <v>4.7701299279983737E-4</v>
      </c>
      <c r="U121" s="16">
        <f t="shared" si="5"/>
        <v>8787.2299540146632</v>
      </c>
      <c r="V121" s="28">
        <f t="shared" si="6"/>
        <v>1036.8931345737303</v>
      </c>
      <c r="W121" s="28">
        <f t="shared" si="7"/>
        <v>7750.3368194409331</v>
      </c>
      <c r="X121" s="13" t="s">
        <v>99</v>
      </c>
    </row>
    <row r="122" spans="1:24" x14ac:dyDescent="0.45">
      <c r="A122" s="13" t="s">
        <v>59</v>
      </c>
      <c r="B122" s="13" t="s">
        <v>60</v>
      </c>
      <c r="C122" s="13" t="s">
        <v>124</v>
      </c>
      <c r="D122" s="13" t="s">
        <v>125</v>
      </c>
      <c r="E122" s="13" t="s">
        <v>63</v>
      </c>
      <c r="F122" s="13" t="s">
        <v>77</v>
      </c>
      <c r="G122" s="13" t="s">
        <v>78</v>
      </c>
      <c r="H122" s="13" t="s">
        <v>93</v>
      </c>
      <c r="I122" s="13" t="s">
        <v>9</v>
      </c>
      <c r="J122" s="13" t="s">
        <v>80</v>
      </c>
      <c r="K122" s="13" t="s">
        <v>81</v>
      </c>
      <c r="L122" s="13" t="s">
        <v>82</v>
      </c>
      <c r="M122" s="13" t="s">
        <v>83</v>
      </c>
      <c r="N122" s="13" t="s">
        <v>102</v>
      </c>
      <c r="O122" s="13" t="s">
        <v>103</v>
      </c>
      <c r="P122" s="13" t="s">
        <v>72</v>
      </c>
      <c r="Q122" s="13" t="s">
        <v>73</v>
      </c>
      <c r="R122" s="14">
        <v>83413.48</v>
      </c>
      <c r="S122" s="13" t="s">
        <v>98</v>
      </c>
      <c r="T122" s="15">
        <f t="shared" si="4"/>
        <v>8.7659952948439894E-5</v>
      </c>
      <c r="U122" s="16">
        <f t="shared" si="5"/>
        <v>1614.8158979796865</v>
      </c>
      <c r="V122" s="28">
        <f t="shared" si="6"/>
        <v>190.54827596160303</v>
      </c>
      <c r="W122" s="28">
        <f t="shared" si="7"/>
        <v>1424.2676220180836</v>
      </c>
      <c r="X122" s="13" t="s">
        <v>99</v>
      </c>
    </row>
    <row r="123" spans="1:24" x14ac:dyDescent="0.45">
      <c r="A123" s="13" t="s">
        <v>59</v>
      </c>
      <c r="B123" s="13" t="s">
        <v>60</v>
      </c>
      <c r="C123" s="13" t="s">
        <v>91</v>
      </c>
      <c r="D123" s="13" t="s">
        <v>92</v>
      </c>
      <c r="E123" s="13" t="s">
        <v>63</v>
      </c>
      <c r="F123" s="13" t="s">
        <v>77</v>
      </c>
      <c r="G123" s="13" t="s">
        <v>78</v>
      </c>
      <c r="H123" s="13" t="s">
        <v>93</v>
      </c>
      <c r="I123" s="13" t="s">
        <v>9</v>
      </c>
      <c r="J123" s="13" t="s">
        <v>80</v>
      </c>
      <c r="K123" s="13" t="s">
        <v>81</v>
      </c>
      <c r="L123" s="13" t="s">
        <v>68</v>
      </c>
      <c r="M123" s="13" t="s">
        <v>69</v>
      </c>
      <c r="N123" s="13" t="s">
        <v>118</v>
      </c>
      <c r="O123" s="13" t="s">
        <v>119</v>
      </c>
      <c r="P123" s="13" t="s">
        <v>72</v>
      </c>
      <c r="Q123" s="13" t="s">
        <v>73</v>
      </c>
      <c r="R123" s="14">
        <v>39501.480000000003</v>
      </c>
      <c r="S123" s="13" t="s">
        <v>98</v>
      </c>
      <c r="T123" s="15">
        <f t="shared" si="4"/>
        <v>4.1512449524869841E-5</v>
      </c>
      <c r="U123" s="16">
        <f t="shared" si="5"/>
        <v>764.71594156875642</v>
      </c>
      <c r="V123" s="28">
        <f t="shared" si="6"/>
        <v>90.23648110511327</v>
      </c>
      <c r="W123" s="28">
        <f t="shared" si="7"/>
        <v>674.47946046364314</v>
      </c>
      <c r="X123" s="13" t="s">
        <v>99</v>
      </c>
    </row>
    <row r="124" spans="1:24" x14ac:dyDescent="0.45">
      <c r="A124" s="13" t="s">
        <v>59</v>
      </c>
      <c r="B124" s="13" t="s">
        <v>60</v>
      </c>
      <c r="C124" s="13" t="s">
        <v>146</v>
      </c>
      <c r="D124" s="13" t="s">
        <v>147</v>
      </c>
      <c r="E124" s="13" t="s">
        <v>63</v>
      </c>
      <c r="F124" s="13" t="s">
        <v>77</v>
      </c>
      <c r="G124" s="13" t="s">
        <v>78</v>
      </c>
      <c r="H124" s="13" t="s">
        <v>93</v>
      </c>
      <c r="I124" s="13" t="s">
        <v>9</v>
      </c>
      <c r="J124" s="13" t="s">
        <v>80</v>
      </c>
      <c r="K124" s="13" t="s">
        <v>81</v>
      </c>
      <c r="L124" s="13" t="s">
        <v>94</v>
      </c>
      <c r="M124" s="13" t="s">
        <v>95</v>
      </c>
      <c r="N124" s="13" t="s">
        <v>96</v>
      </c>
      <c r="O124" s="13" t="s">
        <v>97</v>
      </c>
      <c r="P124" s="13" t="s">
        <v>72</v>
      </c>
      <c r="Q124" s="13" t="s">
        <v>73</v>
      </c>
      <c r="R124" s="14">
        <v>99319.74</v>
      </c>
      <c r="S124" s="13" t="s">
        <v>98</v>
      </c>
      <c r="T124" s="15">
        <f t="shared" si="4"/>
        <v>1.0437598018031719E-4</v>
      </c>
      <c r="U124" s="16">
        <f t="shared" si="5"/>
        <v>1922.7479195833696</v>
      </c>
      <c r="V124" s="28">
        <f t="shared" si="6"/>
        <v>226.88425451083762</v>
      </c>
      <c r="W124" s="28">
        <f t="shared" si="7"/>
        <v>1695.8636650725321</v>
      </c>
      <c r="X124" s="13" t="s">
        <v>99</v>
      </c>
    </row>
    <row r="125" spans="1:24" x14ac:dyDescent="0.45">
      <c r="A125" s="13" t="s">
        <v>59</v>
      </c>
      <c r="B125" s="13" t="s">
        <v>60</v>
      </c>
      <c r="C125" s="13" t="s">
        <v>104</v>
      </c>
      <c r="D125" s="13" t="s">
        <v>105</v>
      </c>
      <c r="E125" s="13" t="s">
        <v>63</v>
      </c>
      <c r="F125" s="13" t="s">
        <v>77</v>
      </c>
      <c r="G125" s="13" t="s">
        <v>78</v>
      </c>
      <c r="H125" s="13" t="s">
        <v>93</v>
      </c>
      <c r="I125" s="13" t="s">
        <v>9</v>
      </c>
      <c r="J125" s="13" t="s">
        <v>80</v>
      </c>
      <c r="K125" s="13" t="s">
        <v>81</v>
      </c>
      <c r="L125" s="13" t="s">
        <v>82</v>
      </c>
      <c r="M125" s="13" t="s">
        <v>83</v>
      </c>
      <c r="N125" s="13" t="s">
        <v>102</v>
      </c>
      <c r="O125" s="13" t="s">
        <v>103</v>
      </c>
      <c r="P125" s="13" t="s">
        <v>72</v>
      </c>
      <c r="Q125" s="13" t="s">
        <v>73</v>
      </c>
      <c r="R125" s="14">
        <v>129761.67</v>
      </c>
      <c r="S125" s="13" t="s">
        <v>98</v>
      </c>
      <c r="T125" s="15">
        <f t="shared" si="4"/>
        <v>1.3636766967054946E-4</v>
      </c>
      <c r="U125" s="16">
        <f t="shared" si="5"/>
        <v>2512.078475378245</v>
      </c>
      <c r="V125" s="28">
        <f t="shared" si="6"/>
        <v>296.4252600946329</v>
      </c>
      <c r="W125" s="28">
        <f t="shared" si="7"/>
        <v>2215.6532152836121</v>
      </c>
      <c r="X125" s="13" t="s">
        <v>99</v>
      </c>
    </row>
    <row r="126" spans="1:24" x14ac:dyDescent="0.45">
      <c r="A126" s="13" t="s">
        <v>59</v>
      </c>
      <c r="B126" s="13" t="s">
        <v>60</v>
      </c>
      <c r="C126" s="13" t="s">
        <v>120</v>
      </c>
      <c r="D126" s="13" t="s">
        <v>121</v>
      </c>
      <c r="E126" s="13" t="s">
        <v>63</v>
      </c>
      <c r="F126" s="13" t="s">
        <v>77</v>
      </c>
      <c r="G126" s="13" t="s">
        <v>78</v>
      </c>
      <c r="H126" s="13" t="s">
        <v>93</v>
      </c>
      <c r="I126" s="13" t="s">
        <v>9</v>
      </c>
      <c r="J126" s="13" t="s">
        <v>80</v>
      </c>
      <c r="K126" s="13" t="s">
        <v>81</v>
      </c>
      <c r="L126" s="13" t="s">
        <v>112</v>
      </c>
      <c r="M126" s="13" t="s">
        <v>113</v>
      </c>
      <c r="N126" s="13" t="s">
        <v>152</v>
      </c>
      <c r="O126" s="13" t="s">
        <v>153</v>
      </c>
      <c r="P126" s="13" t="s">
        <v>72</v>
      </c>
      <c r="Q126" s="13" t="s">
        <v>73</v>
      </c>
      <c r="R126" s="14">
        <v>21348.720000000001</v>
      </c>
      <c r="S126" s="13" t="s">
        <v>98</v>
      </c>
      <c r="T126" s="15">
        <f t="shared" si="4"/>
        <v>2.2435555868301117E-5</v>
      </c>
      <c r="U126" s="16">
        <f t="shared" si="5"/>
        <v>413.29354029488871</v>
      </c>
      <c r="V126" s="28">
        <f t="shared" si="6"/>
        <v>48.76863775479687</v>
      </c>
      <c r="W126" s="28">
        <f t="shared" si="7"/>
        <v>364.52490254009183</v>
      </c>
      <c r="X126" s="13" t="s">
        <v>99</v>
      </c>
    </row>
    <row r="127" spans="1:24" x14ac:dyDescent="0.45">
      <c r="A127" s="13" t="s">
        <v>59</v>
      </c>
      <c r="B127" s="13" t="s">
        <v>60</v>
      </c>
      <c r="C127" s="13" t="s">
        <v>124</v>
      </c>
      <c r="D127" s="13" t="s">
        <v>125</v>
      </c>
      <c r="E127" s="13" t="s">
        <v>63</v>
      </c>
      <c r="F127" s="13" t="s">
        <v>77</v>
      </c>
      <c r="G127" s="13" t="s">
        <v>78</v>
      </c>
      <c r="H127" s="13" t="s">
        <v>93</v>
      </c>
      <c r="I127" s="13" t="s">
        <v>9</v>
      </c>
      <c r="J127" s="13" t="s">
        <v>80</v>
      </c>
      <c r="K127" s="13" t="s">
        <v>81</v>
      </c>
      <c r="L127" s="13" t="s">
        <v>68</v>
      </c>
      <c r="M127" s="13" t="s">
        <v>69</v>
      </c>
      <c r="N127" s="13" t="s">
        <v>122</v>
      </c>
      <c r="O127" s="13" t="s">
        <v>123</v>
      </c>
      <c r="P127" s="13" t="s">
        <v>72</v>
      </c>
      <c r="Q127" s="13" t="s">
        <v>73</v>
      </c>
      <c r="R127" s="14">
        <v>94313.16</v>
      </c>
      <c r="S127" s="13" t="s">
        <v>98</v>
      </c>
      <c r="T127" s="15">
        <f t="shared" si="4"/>
        <v>9.9114521633897589E-5</v>
      </c>
      <c r="U127" s="16">
        <f t="shared" si="5"/>
        <v>1825.8246767393214</v>
      </c>
      <c r="V127" s="28">
        <f t="shared" si="6"/>
        <v>215.44731185523995</v>
      </c>
      <c r="W127" s="28">
        <f t="shared" si="7"/>
        <v>1610.3773648840815</v>
      </c>
      <c r="X127" s="13" t="s">
        <v>99</v>
      </c>
    </row>
    <row r="128" spans="1:24" x14ac:dyDescent="0.45">
      <c r="A128" s="13" t="s">
        <v>59</v>
      </c>
      <c r="B128" s="13" t="s">
        <v>60</v>
      </c>
      <c r="C128" s="13" t="s">
        <v>146</v>
      </c>
      <c r="D128" s="13" t="s">
        <v>147</v>
      </c>
      <c r="E128" s="13" t="s">
        <v>63</v>
      </c>
      <c r="F128" s="13" t="s">
        <v>77</v>
      </c>
      <c r="G128" s="13" t="s">
        <v>78</v>
      </c>
      <c r="H128" s="13" t="s">
        <v>93</v>
      </c>
      <c r="I128" s="13" t="s">
        <v>9</v>
      </c>
      <c r="J128" s="13" t="s">
        <v>80</v>
      </c>
      <c r="K128" s="13" t="s">
        <v>81</v>
      </c>
      <c r="L128" s="13" t="s">
        <v>94</v>
      </c>
      <c r="M128" s="13" t="s">
        <v>95</v>
      </c>
      <c r="N128" s="13" t="s">
        <v>132</v>
      </c>
      <c r="O128" s="13" t="s">
        <v>133</v>
      </c>
      <c r="P128" s="13" t="s">
        <v>72</v>
      </c>
      <c r="Q128" s="13" t="s">
        <v>73</v>
      </c>
      <c r="R128" s="14">
        <v>41937.46</v>
      </c>
      <c r="S128" s="13" t="s">
        <v>98</v>
      </c>
      <c r="T128" s="15">
        <f t="shared" si="4"/>
        <v>4.4072442132579531E-5</v>
      </c>
      <c r="U128" s="16">
        <f t="shared" si="5"/>
        <v>811.87449713028616</v>
      </c>
      <c r="V128" s="28">
        <f t="shared" si="6"/>
        <v>95.801190661373766</v>
      </c>
      <c r="W128" s="28">
        <f t="shared" si="7"/>
        <v>716.07330646891239</v>
      </c>
      <c r="X128" s="13" t="s">
        <v>99</v>
      </c>
    </row>
    <row r="129" spans="1:24" x14ac:dyDescent="0.45">
      <c r="A129" s="13" t="s">
        <v>59</v>
      </c>
      <c r="B129" s="13" t="s">
        <v>60</v>
      </c>
      <c r="C129" s="13" t="s">
        <v>172</v>
      </c>
      <c r="D129" s="13" t="s">
        <v>173</v>
      </c>
      <c r="E129" s="13" t="s">
        <v>63</v>
      </c>
      <c r="F129" s="13" t="s">
        <v>77</v>
      </c>
      <c r="G129" s="13" t="s">
        <v>78</v>
      </c>
      <c r="H129" s="13" t="s">
        <v>93</v>
      </c>
      <c r="I129" s="13" t="s">
        <v>9</v>
      </c>
      <c r="J129" s="13" t="s">
        <v>80</v>
      </c>
      <c r="K129" s="13" t="s">
        <v>81</v>
      </c>
      <c r="L129" s="13" t="s">
        <v>112</v>
      </c>
      <c r="M129" s="13" t="s">
        <v>113</v>
      </c>
      <c r="N129" s="13" t="s">
        <v>166</v>
      </c>
      <c r="O129" s="13" t="s">
        <v>167</v>
      </c>
      <c r="P129" s="13" t="s">
        <v>72</v>
      </c>
      <c r="Q129" s="13" t="s">
        <v>73</v>
      </c>
      <c r="R129" s="14">
        <v>4781.29</v>
      </c>
      <c r="S129" s="13" t="s">
        <v>98</v>
      </c>
      <c r="T129" s="15">
        <f t="shared" si="4"/>
        <v>5.0246993223738679E-6</v>
      </c>
      <c r="U129" s="16">
        <f t="shared" si="5"/>
        <v>92.561815007014403</v>
      </c>
      <c r="V129" s="28">
        <f t="shared" si="6"/>
        <v>10.922294170827699</v>
      </c>
      <c r="W129" s="28">
        <f t="shared" si="7"/>
        <v>81.639520836186705</v>
      </c>
      <c r="X129" s="13" t="s">
        <v>99</v>
      </c>
    </row>
    <row r="130" spans="1:24" x14ac:dyDescent="0.45">
      <c r="A130" s="13" t="s">
        <v>59</v>
      </c>
      <c r="B130" s="13" t="s">
        <v>60</v>
      </c>
      <c r="C130" s="13" t="s">
        <v>104</v>
      </c>
      <c r="D130" s="13" t="s">
        <v>105</v>
      </c>
      <c r="E130" s="13" t="s">
        <v>63</v>
      </c>
      <c r="F130" s="13" t="s">
        <v>77</v>
      </c>
      <c r="G130" s="13" t="s">
        <v>78</v>
      </c>
      <c r="H130" s="13" t="s">
        <v>93</v>
      </c>
      <c r="I130" s="13" t="s">
        <v>9</v>
      </c>
      <c r="J130" s="13" t="s">
        <v>80</v>
      </c>
      <c r="K130" s="13" t="s">
        <v>81</v>
      </c>
      <c r="L130" s="13" t="s">
        <v>112</v>
      </c>
      <c r="M130" s="13" t="s">
        <v>113</v>
      </c>
      <c r="N130" s="13" t="s">
        <v>188</v>
      </c>
      <c r="O130" s="13" t="s">
        <v>189</v>
      </c>
      <c r="P130" s="13" t="s">
        <v>72</v>
      </c>
      <c r="Q130" s="13" t="s">
        <v>73</v>
      </c>
      <c r="R130" s="14">
        <v>161652</v>
      </c>
      <c r="S130" s="13" t="s">
        <v>98</v>
      </c>
      <c r="T130" s="15">
        <f t="shared" si="4"/>
        <v>1.6988149534129504E-4</v>
      </c>
      <c r="U130" s="16">
        <f t="shared" si="5"/>
        <v>3129.4488557510404</v>
      </c>
      <c r="V130" s="28">
        <f t="shared" si="6"/>
        <v>369.27496497862279</v>
      </c>
      <c r="W130" s="28">
        <f t="shared" si="7"/>
        <v>2760.1738907724175</v>
      </c>
      <c r="X130" s="13" t="s">
        <v>99</v>
      </c>
    </row>
    <row r="131" spans="1:24" x14ac:dyDescent="0.45">
      <c r="A131" s="13" t="s">
        <v>59</v>
      </c>
      <c r="B131" s="13" t="s">
        <v>60</v>
      </c>
      <c r="C131" s="13" t="s">
        <v>116</v>
      </c>
      <c r="D131" s="13" t="s">
        <v>117</v>
      </c>
      <c r="E131" s="13" t="s">
        <v>63</v>
      </c>
      <c r="F131" s="13" t="s">
        <v>77</v>
      </c>
      <c r="G131" s="13" t="s">
        <v>78</v>
      </c>
      <c r="H131" s="13" t="s">
        <v>93</v>
      </c>
      <c r="I131" s="13" t="s">
        <v>9</v>
      </c>
      <c r="J131" s="13" t="s">
        <v>80</v>
      </c>
      <c r="K131" s="13" t="s">
        <v>81</v>
      </c>
      <c r="L131" s="13" t="s">
        <v>94</v>
      </c>
      <c r="M131" s="13" t="s">
        <v>95</v>
      </c>
      <c r="N131" s="13" t="s">
        <v>96</v>
      </c>
      <c r="O131" s="13" t="s">
        <v>97</v>
      </c>
      <c r="P131" s="13" t="s">
        <v>72</v>
      </c>
      <c r="Q131" s="13" t="s">
        <v>73</v>
      </c>
      <c r="R131" s="14">
        <v>93594.75</v>
      </c>
      <c r="S131" s="13" t="s">
        <v>98</v>
      </c>
      <c r="T131" s="15">
        <f t="shared" si="4"/>
        <v>9.8359538305091635E-5</v>
      </c>
      <c r="U131" s="16">
        <f t="shared" si="5"/>
        <v>1811.9168540556545</v>
      </c>
      <c r="V131" s="28">
        <f t="shared" si="6"/>
        <v>213.80618877856725</v>
      </c>
      <c r="W131" s="28">
        <f t="shared" si="7"/>
        <v>1598.1106652770873</v>
      </c>
      <c r="X131" s="13" t="s">
        <v>99</v>
      </c>
    </row>
    <row r="132" spans="1:24" x14ac:dyDescent="0.45">
      <c r="A132" s="13" t="s">
        <v>59</v>
      </c>
      <c r="B132" s="13" t="s">
        <v>60</v>
      </c>
      <c r="C132" s="13" t="s">
        <v>104</v>
      </c>
      <c r="D132" s="13" t="s">
        <v>105</v>
      </c>
      <c r="E132" s="13" t="s">
        <v>63</v>
      </c>
      <c r="F132" s="13" t="s">
        <v>77</v>
      </c>
      <c r="G132" s="13" t="s">
        <v>78</v>
      </c>
      <c r="H132" s="13" t="s">
        <v>93</v>
      </c>
      <c r="I132" s="13" t="s">
        <v>9</v>
      </c>
      <c r="J132" s="13" t="s">
        <v>80</v>
      </c>
      <c r="K132" s="13" t="s">
        <v>81</v>
      </c>
      <c r="L132" s="13" t="s">
        <v>68</v>
      </c>
      <c r="M132" s="13" t="s">
        <v>69</v>
      </c>
      <c r="N132" s="13" t="s">
        <v>70</v>
      </c>
      <c r="O132" s="13" t="s">
        <v>71</v>
      </c>
      <c r="P132" s="13" t="s">
        <v>72</v>
      </c>
      <c r="Q132" s="13" t="s">
        <v>73</v>
      </c>
      <c r="R132" s="14">
        <v>61234.880000000005</v>
      </c>
      <c r="S132" s="13" t="s">
        <v>98</v>
      </c>
      <c r="T132" s="15">
        <f t="shared" si="4"/>
        <v>6.4352268957048239E-5</v>
      </c>
      <c r="U132" s="16">
        <f t="shared" si="5"/>
        <v>1185.4565681095953</v>
      </c>
      <c r="V132" s="28">
        <f t="shared" si="6"/>
        <v>139.88387503693227</v>
      </c>
      <c r="W132" s="28">
        <f t="shared" si="7"/>
        <v>1045.572693072663</v>
      </c>
      <c r="X132" s="13" t="s">
        <v>99</v>
      </c>
    </row>
    <row r="133" spans="1:24" x14ac:dyDescent="0.45">
      <c r="A133" s="13" t="s">
        <v>59</v>
      </c>
      <c r="B133" s="13" t="s">
        <v>60</v>
      </c>
      <c r="C133" s="13" t="s">
        <v>190</v>
      </c>
      <c r="D133" s="13" t="s">
        <v>191</v>
      </c>
      <c r="E133" s="13" t="s">
        <v>63</v>
      </c>
      <c r="F133" s="13" t="s">
        <v>77</v>
      </c>
      <c r="G133" s="13" t="s">
        <v>78</v>
      </c>
      <c r="H133" s="13" t="s">
        <v>93</v>
      </c>
      <c r="I133" s="13" t="s">
        <v>9</v>
      </c>
      <c r="J133" s="13" t="s">
        <v>80</v>
      </c>
      <c r="K133" s="13" t="s">
        <v>81</v>
      </c>
      <c r="L133" s="13" t="s">
        <v>94</v>
      </c>
      <c r="M133" s="13" t="s">
        <v>95</v>
      </c>
      <c r="N133" s="13" t="s">
        <v>96</v>
      </c>
      <c r="O133" s="13" t="s">
        <v>97</v>
      </c>
      <c r="P133" s="13" t="s">
        <v>72</v>
      </c>
      <c r="Q133" s="13" t="s">
        <v>73</v>
      </c>
      <c r="R133" s="14">
        <v>422319.25</v>
      </c>
      <c r="S133" s="13" t="s">
        <v>98</v>
      </c>
      <c r="T133" s="15">
        <f t="shared" ref="T133:T196" si="8">R133/$R$1317</f>
        <v>4.4381897966875889E-4</v>
      </c>
      <c r="U133" s="16">
        <f t="shared" ref="U133:U196" si="9">$U$1*T133</f>
        <v>8175.7509568340483</v>
      </c>
      <c r="V133" s="28">
        <f t="shared" ref="V133:V196" si="10">U133*$V$1</f>
        <v>964.73861290641776</v>
      </c>
      <c r="W133" s="28">
        <f t="shared" ref="W133:W196" si="11">U133*$W$1</f>
        <v>7211.0123439276304</v>
      </c>
      <c r="X133" s="13" t="s">
        <v>99</v>
      </c>
    </row>
    <row r="134" spans="1:24" x14ac:dyDescent="0.45">
      <c r="A134" s="13" t="s">
        <v>59</v>
      </c>
      <c r="B134" s="13" t="s">
        <v>60</v>
      </c>
      <c r="C134" s="13" t="s">
        <v>124</v>
      </c>
      <c r="D134" s="13" t="s">
        <v>125</v>
      </c>
      <c r="E134" s="13" t="s">
        <v>63</v>
      </c>
      <c r="F134" s="13" t="s">
        <v>77</v>
      </c>
      <c r="G134" s="13" t="s">
        <v>78</v>
      </c>
      <c r="H134" s="13" t="s">
        <v>192</v>
      </c>
      <c r="I134" s="13" t="s">
        <v>10</v>
      </c>
      <c r="J134" s="13" t="s">
        <v>80</v>
      </c>
      <c r="K134" s="13" t="s">
        <v>81</v>
      </c>
      <c r="L134" s="13" t="s">
        <v>112</v>
      </c>
      <c r="M134" s="13" t="s">
        <v>113</v>
      </c>
      <c r="N134" s="13" t="s">
        <v>114</v>
      </c>
      <c r="O134" s="13" t="s">
        <v>115</v>
      </c>
      <c r="P134" s="13" t="s">
        <v>72</v>
      </c>
      <c r="Q134" s="13" t="s">
        <v>73</v>
      </c>
      <c r="R134" s="14">
        <v>60279.76</v>
      </c>
      <c r="S134" s="13" t="s">
        <v>98</v>
      </c>
      <c r="T134" s="15">
        <f t="shared" si="8"/>
        <v>6.3348525026689324E-5</v>
      </c>
      <c r="U134" s="16">
        <f t="shared" si="9"/>
        <v>1166.9662358458129</v>
      </c>
      <c r="V134" s="28">
        <f t="shared" si="10"/>
        <v>137.70201582980593</v>
      </c>
      <c r="W134" s="28">
        <f t="shared" si="11"/>
        <v>1029.2642200160069</v>
      </c>
      <c r="X134" s="13" t="s">
        <v>99</v>
      </c>
    </row>
    <row r="135" spans="1:24" x14ac:dyDescent="0.45">
      <c r="A135" s="13" t="s">
        <v>59</v>
      </c>
      <c r="B135" s="13" t="s">
        <v>60</v>
      </c>
      <c r="C135" s="13" t="s">
        <v>91</v>
      </c>
      <c r="D135" s="13" t="s">
        <v>92</v>
      </c>
      <c r="E135" s="13" t="s">
        <v>63</v>
      </c>
      <c r="F135" s="13" t="s">
        <v>77</v>
      </c>
      <c r="G135" s="13" t="s">
        <v>78</v>
      </c>
      <c r="H135" s="13" t="s">
        <v>192</v>
      </c>
      <c r="I135" s="13" t="s">
        <v>10</v>
      </c>
      <c r="J135" s="13" t="s">
        <v>80</v>
      </c>
      <c r="K135" s="13" t="s">
        <v>81</v>
      </c>
      <c r="L135" s="13" t="s">
        <v>82</v>
      </c>
      <c r="M135" s="13" t="s">
        <v>83</v>
      </c>
      <c r="N135" s="13" t="s">
        <v>170</v>
      </c>
      <c r="O135" s="13" t="s">
        <v>171</v>
      </c>
      <c r="P135" s="13" t="s">
        <v>72</v>
      </c>
      <c r="Q135" s="13" t="s">
        <v>73</v>
      </c>
      <c r="R135" s="14">
        <v>846.75</v>
      </c>
      <c r="S135" s="13" t="s">
        <v>98</v>
      </c>
      <c r="T135" s="15">
        <f t="shared" si="8"/>
        <v>8.8985695308589789E-7</v>
      </c>
      <c r="U135" s="16">
        <f t="shared" si="9"/>
        <v>16.392378805131973</v>
      </c>
      <c r="V135" s="28">
        <f t="shared" si="10"/>
        <v>1.9343006990055729</v>
      </c>
      <c r="W135" s="28">
        <f t="shared" si="11"/>
        <v>14.458078106126401</v>
      </c>
      <c r="X135" s="13" t="s">
        <v>99</v>
      </c>
    </row>
    <row r="136" spans="1:24" x14ac:dyDescent="0.45">
      <c r="A136" s="13" t="s">
        <v>59</v>
      </c>
      <c r="B136" s="13" t="s">
        <v>60</v>
      </c>
      <c r="C136" s="13" t="s">
        <v>91</v>
      </c>
      <c r="D136" s="13" t="s">
        <v>92</v>
      </c>
      <c r="E136" s="13" t="s">
        <v>63</v>
      </c>
      <c r="F136" s="13" t="s">
        <v>77</v>
      </c>
      <c r="G136" s="13" t="s">
        <v>78</v>
      </c>
      <c r="H136" s="13" t="s">
        <v>192</v>
      </c>
      <c r="I136" s="13" t="s">
        <v>10</v>
      </c>
      <c r="J136" s="13" t="s">
        <v>80</v>
      </c>
      <c r="K136" s="13" t="s">
        <v>81</v>
      </c>
      <c r="L136" s="13" t="s">
        <v>82</v>
      </c>
      <c r="M136" s="13" t="s">
        <v>83</v>
      </c>
      <c r="N136" s="13" t="s">
        <v>102</v>
      </c>
      <c r="O136" s="13" t="s">
        <v>103</v>
      </c>
      <c r="P136" s="13" t="s">
        <v>72</v>
      </c>
      <c r="Q136" s="13" t="s">
        <v>73</v>
      </c>
      <c r="R136" s="14">
        <v>17195.52</v>
      </c>
      <c r="S136" s="13" t="s">
        <v>98</v>
      </c>
      <c r="T136" s="15">
        <f t="shared" si="8"/>
        <v>1.8070921799737373E-5</v>
      </c>
      <c r="U136" s="16">
        <f t="shared" si="9"/>
        <v>332.89102756566041</v>
      </c>
      <c r="V136" s="28">
        <f t="shared" si="10"/>
        <v>39.281141252747929</v>
      </c>
      <c r="W136" s="28">
        <f t="shared" si="11"/>
        <v>293.60988631291247</v>
      </c>
      <c r="X136" s="13" t="s">
        <v>99</v>
      </c>
    </row>
    <row r="137" spans="1:24" x14ac:dyDescent="0.45">
      <c r="A137" s="13" t="s">
        <v>59</v>
      </c>
      <c r="B137" s="13" t="s">
        <v>60</v>
      </c>
      <c r="C137" s="13" t="s">
        <v>140</v>
      </c>
      <c r="D137" s="13" t="s">
        <v>141</v>
      </c>
      <c r="E137" s="13" t="s">
        <v>63</v>
      </c>
      <c r="F137" s="13" t="s">
        <v>77</v>
      </c>
      <c r="G137" s="13" t="s">
        <v>78</v>
      </c>
      <c r="H137" s="13" t="s">
        <v>192</v>
      </c>
      <c r="I137" s="13" t="s">
        <v>10</v>
      </c>
      <c r="J137" s="13" t="s">
        <v>80</v>
      </c>
      <c r="K137" s="13" t="s">
        <v>81</v>
      </c>
      <c r="L137" s="13" t="s">
        <v>94</v>
      </c>
      <c r="M137" s="13" t="s">
        <v>95</v>
      </c>
      <c r="N137" s="13" t="s">
        <v>96</v>
      </c>
      <c r="O137" s="13" t="s">
        <v>97</v>
      </c>
      <c r="P137" s="13" t="s">
        <v>72</v>
      </c>
      <c r="Q137" s="13" t="s">
        <v>73</v>
      </c>
      <c r="R137" s="14">
        <v>49350.720000000001</v>
      </c>
      <c r="S137" s="13" t="s">
        <v>98</v>
      </c>
      <c r="T137" s="15">
        <f t="shared" si="8"/>
        <v>5.1863101661405708E-5</v>
      </c>
      <c r="U137" s="16">
        <f t="shared" si="9"/>
        <v>955.38907179923524</v>
      </c>
      <c r="V137" s="28">
        <f t="shared" si="10"/>
        <v>112.73591047230977</v>
      </c>
      <c r="W137" s="28">
        <f t="shared" si="11"/>
        <v>842.65316132692544</v>
      </c>
      <c r="X137" s="13" t="s">
        <v>99</v>
      </c>
    </row>
    <row r="138" spans="1:24" x14ac:dyDescent="0.45">
      <c r="A138" s="13" t="s">
        <v>59</v>
      </c>
      <c r="B138" s="13" t="s">
        <v>60</v>
      </c>
      <c r="C138" s="13" t="s">
        <v>116</v>
      </c>
      <c r="D138" s="13" t="s">
        <v>117</v>
      </c>
      <c r="E138" s="13" t="s">
        <v>63</v>
      </c>
      <c r="F138" s="13" t="s">
        <v>77</v>
      </c>
      <c r="G138" s="13" t="s">
        <v>78</v>
      </c>
      <c r="H138" s="13" t="s">
        <v>192</v>
      </c>
      <c r="I138" s="13" t="s">
        <v>10</v>
      </c>
      <c r="J138" s="13" t="s">
        <v>80</v>
      </c>
      <c r="K138" s="13" t="s">
        <v>81</v>
      </c>
      <c r="L138" s="13" t="s">
        <v>112</v>
      </c>
      <c r="M138" s="13" t="s">
        <v>113</v>
      </c>
      <c r="N138" s="13" t="s">
        <v>114</v>
      </c>
      <c r="O138" s="13" t="s">
        <v>115</v>
      </c>
      <c r="P138" s="13" t="s">
        <v>72</v>
      </c>
      <c r="Q138" s="13" t="s">
        <v>73</v>
      </c>
      <c r="R138" s="14">
        <v>3973.2200000000003</v>
      </c>
      <c r="S138" s="13" t="s">
        <v>98</v>
      </c>
      <c r="T138" s="15">
        <f t="shared" si="8"/>
        <v>4.1754915183229423E-6</v>
      </c>
      <c r="U138" s="16">
        <f t="shared" si="9"/>
        <v>76.918248970919933</v>
      </c>
      <c r="V138" s="28">
        <f t="shared" si="10"/>
        <v>9.0763533785685535</v>
      </c>
      <c r="W138" s="28">
        <f t="shared" si="11"/>
        <v>67.841895592351378</v>
      </c>
      <c r="X138" s="13" t="s">
        <v>99</v>
      </c>
    </row>
    <row r="139" spans="1:24" x14ac:dyDescent="0.45">
      <c r="A139" s="13" t="s">
        <v>59</v>
      </c>
      <c r="B139" s="13" t="s">
        <v>60</v>
      </c>
      <c r="C139" s="13" t="s">
        <v>142</v>
      </c>
      <c r="D139" s="13" t="s">
        <v>143</v>
      </c>
      <c r="E139" s="13" t="s">
        <v>63</v>
      </c>
      <c r="F139" s="13" t="s">
        <v>77</v>
      </c>
      <c r="G139" s="13" t="s">
        <v>78</v>
      </c>
      <c r="H139" s="13" t="s">
        <v>192</v>
      </c>
      <c r="I139" s="13" t="s">
        <v>10</v>
      </c>
      <c r="J139" s="13" t="s">
        <v>80</v>
      </c>
      <c r="K139" s="13" t="s">
        <v>81</v>
      </c>
      <c r="L139" s="13" t="s">
        <v>112</v>
      </c>
      <c r="M139" s="13" t="s">
        <v>113</v>
      </c>
      <c r="N139" s="13" t="s">
        <v>114</v>
      </c>
      <c r="O139" s="13" t="s">
        <v>115</v>
      </c>
      <c r="P139" s="13" t="s">
        <v>72</v>
      </c>
      <c r="Q139" s="13" t="s">
        <v>73</v>
      </c>
      <c r="R139" s="14">
        <v>29034.18</v>
      </c>
      <c r="S139" s="13" t="s">
        <v>98</v>
      </c>
      <c r="T139" s="15">
        <f t="shared" si="8"/>
        <v>3.0512272748919416E-5</v>
      </c>
      <c r="U139" s="16">
        <f t="shared" si="9"/>
        <v>562.0776815546343</v>
      </c>
      <c r="V139" s="28">
        <f t="shared" si="10"/>
        <v>66.325166423446845</v>
      </c>
      <c r="W139" s="28">
        <f t="shared" si="11"/>
        <v>495.75251513118747</v>
      </c>
      <c r="X139" s="13" t="s">
        <v>99</v>
      </c>
    </row>
    <row r="140" spans="1:24" x14ac:dyDescent="0.45">
      <c r="A140" s="13" t="s">
        <v>59</v>
      </c>
      <c r="B140" s="13" t="s">
        <v>60</v>
      </c>
      <c r="C140" s="13" t="s">
        <v>108</v>
      </c>
      <c r="D140" s="13" t="s">
        <v>109</v>
      </c>
      <c r="E140" s="13" t="s">
        <v>63</v>
      </c>
      <c r="F140" s="13" t="s">
        <v>77</v>
      </c>
      <c r="G140" s="13" t="s">
        <v>78</v>
      </c>
      <c r="H140" s="13" t="s">
        <v>192</v>
      </c>
      <c r="I140" s="13" t="s">
        <v>10</v>
      </c>
      <c r="J140" s="13" t="s">
        <v>80</v>
      </c>
      <c r="K140" s="13" t="s">
        <v>81</v>
      </c>
      <c r="L140" s="13" t="s">
        <v>82</v>
      </c>
      <c r="M140" s="13" t="s">
        <v>83</v>
      </c>
      <c r="N140" s="13" t="s">
        <v>184</v>
      </c>
      <c r="O140" s="13" t="s">
        <v>185</v>
      </c>
      <c r="P140" s="13" t="s">
        <v>72</v>
      </c>
      <c r="Q140" s="13" t="s">
        <v>73</v>
      </c>
      <c r="R140" s="14">
        <v>13625.57</v>
      </c>
      <c r="S140" s="13" t="s">
        <v>98</v>
      </c>
      <c r="T140" s="15">
        <f t="shared" si="8"/>
        <v>1.4319230238274128E-5</v>
      </c>
      <c r="U140" s="16">
        <f t="shared" si="9"/>
        <v>263.77975184628525</v>
      </c>
      <c r="V140" s="28">
        <f t="shared" si="10"/>
        <v>31.126010717861661</v>
      </c>
      <c r="W140" s="28">
        <f t="shared" si="11"/>
        <v>232.6537411284236</v>
      </c>
      <c r="X140" s="13" t="s">
        <v>99</v>
      </c>
    </row>
    <row r="141" spans="1:24" x14ac:dyDescent="0.45">
      <c r="A141" s="13" t="s">
        <v>59</v>
      </c>
      <c r="B141" s="13" t="s">
        <v>60</v>
      </c>
      <c r="C141" s="13" t="s">
        <v>142</v>
      </c>
      <c r="D141" s="13" t="s">
        <v>143</v>
      </c>
      <c r="E141" s="13" t="s">
        <v>63</v>
      </c>
      <c r="F141" s="13" t="s">
        <v>77</v>
      </c>
      <c r="G141" s="13" t="s">
        <v>78</v>
      </c>
      <c r="H141" s="13" t="s">
        <v>192</v>
      </c>
      <c r="I141" s="13" t="s">
        <v>10</v>
      </c>
      <c r="J141" s="13" t="s">
        <v>80</v>
      </c>
      <c r="K141" s="13" t="s">
        <v>81</v>
      </c>
      <c r="L141" s="13" t="s">
        <v>94</v>
      </c>
      <c r="M141" s="13" t="s">
        <v>95</v>
      </c>
      <c r="N141" s="13" t="s">
        <v>132</v>
      </c>
      <c r="O141" s="13" t="s">
        <v>133</v>
      </c>
      <c r="P141" s="13" t="s">
        <v>72</v>
      </c>
      <c r="Q141" s="13" t="s">
        <v>73</v>
      </c>
      <c r="R141" s="14">
        <v>13200.37</v>
      </c>
      <c r="S141" s="13" t="s">
        <v>98</v>
      </c>
      <c r="T141" s="15">
        <f t="shared" si="8"/>
        <v>1.3872383853329194E-5</v>
      </c>
      <c r="U141" s="16">
        <f t="shared" si="9"/>
        <v>255.54823195500435</v>
      </c>
      <c r="V141" s="28">
        <f t="shared" si="10"/>
        <v>30.154691370690514</v>
      </c>
      <c r="W141" s="28">
        <f t="shared" si="11"/>
        <v>225.39354058431385</v>
      </c>
      <c r="X141" s="13" t="s">
        <v>99</v>
      </c>
    </row>
    <row r="142" spans="1:24" x14ac:dyDescent="0.45">
      <c r="A142" s="13" t="s">
        <v>59</v>
      </c>
      <c r="B142" s="13" t="s">
        <v>60</v>
      </c>
      <c r="C142" s="13" t="s">
        <v>146</v>
      </c>
      <c r="D142" s="13" t="s">
        <v>147</v>
      </c>
      <c r="E142" s="13" t="s">
        <v>63</v>
      </c>
      <c r="F142" s="13" t="s">
        <v>77</v>
      </c>
      <c r="G142" s="13" t="s">
        <v>78</v>
      </c>
      <c r="H142" s="13" t="s">
        <v>192</v>
      </c>
      <c r="I142" s="13" t="s">
        <v>10</v>
      </c>
      <c r="J142" s="13" t="s">
        <v>80</v>
      </c>
      <c r="K142" s="13" t="s">
        <v>81</v>
      </c>
      <c r="L142" s="13" t="s">
        <v>94</v>
      </c>
      <c r="M142" s="13" t="s">
        <v>95</v>
      </c>
      <c r="N142" s="13" t="s">
        <v>96</v>
      </c>
      <c r="O142" s="13" t="s">
        <v>97</v>
      </c>
      <c r="P142" s="13" t="s">
        <v>72</v>
      </c>
      <c r="Q142" s="13" t="s">
        <v>73</v>
      </c>
      <c r="R142" s="14">
        <v>2508.56</v>
      </c>
      <c r="S142" s="13" t="s">
        <v>98</v>
      </c>
      <c r="T142" s="15">
        <f t="shared" si="8"/>
        <v>2.636267562129507E-6</v>
      </c>
      <c r="U142" s="16">
        <f t="shared" si="9"/>
        <v>48.563644257929568</v>
      </c>
      <c r="V142" s="28">
        <f t="shared" si="10"/>
        <v>5.7305100224356895</v>
      </c>
      <c r="W142" s="28">
        <f t="shared" si="11"/>
        <v>42.83313423549388</v>
      </c>
      <c r="X142" s="13" t="s">
        <v>99</v>
      </c>
    </row>
    <row r="143" spans="1:24" x14ac:dyDescent="0.45">
      <c r="A143" s="13" t="s">
        <v>59</v>
      </c>
      <c r="B143" s="13" t="s">
        <v>60</v>
      </c>
      <c r="C143" s="13" t="s">
        <v>91</v>
      </c>
      <c r="D143" s="13" t="s">
        <v>92</v>
      </c>
      <c r="E143" s="13" t="s">
        <v>63</v>
      </c>
      <c r="F143" s="13" t="s">
        <v>77</v>
      </c>
      <c r="G143" s="13" t="s">
        <v>78</v>
      </c>
      <c r="H143" s="13" t="s">
        <v>192</v>
      </c>
      <c r="I143" s="13" t="s">
        <v>10</v>
      </c>
      <c r="J143" s="13" t="s">
        <v>80</v>
      </c>
      <c r="K143" s="13" t="s">
        <v>81</v>
      </c>
      <c r="L143" s="13" t="s">
        <v>94</v>
      </c>
      <c r="M143" s="13" t="s">
        <v>95</v>
      </c>
      <c r="N143" s="13" t="s">
        <v>96</v>
      </c>
      <c r="O143" s="13" t="s">
        <v>97</v>
      </c>
      <c r="P143" s="13" t="s">
        <v>72</v>
      </c>
      <c r="Q143" s="13" t="s">
        <v>73</v>
      </c>
      <c r="R143" s="14">
        <v>3085.6800000000003</v>
      </c>
      <c r="S143" s="13" t="s">
        <v>98</v>
      </c>
      <c r="T143" s="15">
        <f t="shared" si="8"/>
        <v>3.2427679988167628E-6</v>
      </c>
      <c r="U143" s="16">
        <f t="shared" si="9"/>
        <v>59.736209544044442</v>
      </c>
      <c r="V143" s="28">
        <f t="shared" si="10"/>
        <v>7.0488727261972448</v>
      </c>
      <c r="W143" s="28">
        <f t="shared" si="11"/>
        <v>52.687336817847196</v>
      </c>
      <c r="X143" s="13" t="s">
        <v>99</v>
      </c>
    </row>
    <row r="144" spans="1:24" x14ac:dyDescent="0.45">
      <c r="A144" s="13" t="s">
        <v>59</v>
      </c>
      <c r="B144" s="13" t="s">
        <v>60</v>
      </c>
      <c r="C144" s="13" t="s">
        <v>150</v>
      </c>
      <c r="D144" s="13" t="s">
        <v>151</v>
      </c>
      <c r="E144" s="13" t="s">
        <v>63</v>
      </c>
      <c r="F144" s="13" t="s">
        <v>77</v>
      </c>
      <c r="G144" s="13" t="s">
        <v>78</v>
      </c>
      <c r="H144" s="13" t="s">
        <v>192</v>
      </c>
      <c r="I144" s="13" t="s">
        <v>10</v>
      </c>
      <c r="J144" s="13" t="s">
        <v>80</v>
      </c>
      <c r="K144" s="13" t="s">
        <v>81</v>
      </c>
      <c r="L144" s="13" t="s">
        <v>193</v>
      </c>
      <c r="M144" s="13" t="s">
        <v>194</v>
      </c>
      <c r="N144" s="13" t="s">
        <v>195</v>
      </c>
      <c r="O144" s="13" t="s">
        <v>196</v>
      </c>
      <c r="P144" s="13" t="s">
        <v>72</v>
      </c>
      <c r="Q144" s="13" t="s">
        <v>73</v>
      </c>
      <c r="R144" s="14">
        <v>557.75</v>
      </c>
      <c r="S144" s="13" t="s">
        <v>98</v>
      </c>
      <c r="T144" s="15">
        <f t="shared" si="8"/>
        <v>5.8614433490836679E-7</v>
      </c>
      <c r="U144" s="16">
        <f t="shared" si="9"/>
        <v>10.797578126439159</v>
      </c>
      <c r="V144" s="28">
        <f t="shared" si="10"/>
        <v>1.2741142189198209</v>
      </c>
      <c r="W144" s="28">
        <f t="shared" si="11"/>
        <v>9.5234639075193392</v>
      </c>
      <c r="X144" s="13" t="s">
        <v>99</v>
      </c>
    </row>
    <row r="145" spans="1:24" x14ac:dyDescent="0.45">
      <c r="A145" s="13" t="s">
        <v>59</v>
      </c>
      <c r="B145" s="13" t="s">
        <v>60</v>
      </c>
      <c r="C145" s="13" t="s">
        <v>150</v>
      </c>
      <c r="D145" s="13" t="s">
        <v>151</v>
      </c>
      <c r="E145" s="13" t="s">
        <v>63</v>
      </c>
      <c r="F145" s="13" t="s">
        <v>77</v>
      </c>
      <c r="G145" s="13" t="s">
        <v>78</v>
      </c>
      <c r="H145" s="13" t="s">
        <v>192</v>
      </c>
      <c r="I145" s="13" t="s">
        <v>10</v>
      </c>
      <c r="J145" s="13" t="s">
        <v>80</v>
      </c>
      <c r="K145" s="13" t="s">
        <v>81</v>
      </c>
      <c r="L145" s="13" t="s">
        <v>193</v>
      </c>
      <c r="M145" s="13" t="s">
        <v>194</v>
      </c>
      <c r="N145" s="13" t="s">
        <v>197</v>
      </c>
      <c r="O145" s="13" t="s">
        <v>198</v>
      </c>
      <c r="P145" s="13" t="s">
        <v>72</v>
      </c>
      <c r="Q145" s="13" t="s">
        <v>73</v>
      </c>
      <c r="R145" s="14">
        <v>212.87</v>
      </c>
      <c r="S145" s="13" t="s">
        <v>98</v>
      </c>
      <c r="T145" s="15">
        <f t="shared" si="8"/>
        <v>2.2370693782509015E-7</v>
      </c>
      <c r="U145" s="16">
        <f t="shared" si="9"/>
        <v>4.1209869220530768</v>
      </c>
      <c r="V145" s="28">
        <f t="shared" si="10"/>
        <v>0.48627645680226311</v>
      </c>
      <c r="W145" s="28">
        <f t="shared" si="11"/>
        <v>3.634710465250814</v>
      </c>
      <c r="X145" s="13" t="s">
        <v>99</v>
      </c>
    </row>
    <row r="146" spans="1:24" x14ac:dyDescent="0.45">
      <c r="A146" s="13" t="s">
        <v>59</v>
      </c>
      <c r="B146" s="13" t="s">
        <v>60</v>
      </c>
      <c r="C146" s="13" t="s">
        <v>150</v>
      </c>
      <c r="D146" s="13" t="s">
        <v>151</v>
      </c>
      <c r="E146" s="13" t="s">
        <v>63</v>
      </c>
      <c r="F146" s="13" t="s">
        <v>77</v>
      </c>
      <c r="G146" s="13" t="s">
        <v>78</v>
      </c>
      <c r="H146" s="13" t="s">
        <v>192</v>
      </c>
      <c r="I146" s="13" t="s">
        <v>10</v>
      </c>
      <c r="J146" s="13" t="s">
        <v>80</v>
      </c>
      <c r="K146" s="13" t="s">
        <v>81</v>
      </c>
      <c r="L146" s="13" t="s">
        <v>112</v>
      </c>
      <c r="M146" s="13" t="s">
        <v>113</v>
      </c>
      <c r="N146" s="13" t="s">
        <v>114</v>
      </c>
      <c r="O146" s="13" t="s">
        <v>115</v>
      </c>
      <c r="P146" s="13" t="s">
        <v>72</v>
      </c>
      <c r="Q146" s="13" t="s">
        <v>73</v>
      </c>
      <c r="R146" s="14">
        <v>26487.08</v>
      </c>
      <c r="S146" s="13" t="s">
        <v>98</v>
      </c>
      <c r="T146" s="15">
        <f t="shared" si="8"/>
        <v>2.7835503164974818E-5</v>
      </c>
      <c r="U146" s="16">
        <f t="shared" si="9"/>
        <v>512.76793481173308</v>
      </c>
      <c r="V146" s="28">
        <f t="shared" si="10"/>
        <v>60.506616307784505</v>
      </c>
      <c r="W146" s="28">
        <f t="shared" si="11"/>
        <v>452.26131850394859</v>
      </c>
      <c r="X146" s="13" t="s">
        <v>99</v>
      </c>
    </row>
    <row r="147" spans="1:24" x14ac:dyDescent="0.45">
      <c r="A147" s="13" t="s">
        <v>59</v>
      </c>
      <c r="B147" s="13" t="s">
        <v>60</v>
      </c>
      <c r="C147" s="13" t="s">
        <v>110</v>
      </c>
      <c r="D147" s="13" t="s">
        <v>111</v>
      </c>
      <c r="E147" s="13" t="s">
        <v>63</v>
      </c>
      <c r="F147" s="13" t="s">
        <v>77</v>
      </c>
      <c r="G147" s="13" t="s">
        <v>78</v>
      </c>
      <c r="H147" s="13" t="s">
        <v>192</v>
      </c>
      <c r="I147" s="13" t="s">
        <v>10</v>
      </c>
      <c r="J147" s="13" t="s">
        <v>80</v>
      </c>
      <c r="K147" s="13" t="s">
        <v>81</v>
      </c>
      <c r="L147" s="13" t="s">
        <v>112</v>
      </c>
      <c r="M147" s="13" t="s">
        <v>113</v>
      </c>
      <c r="N147" s="13" t="s">
        <v>114</v>
      </c>
      <c r="O147" s="13" t="s">
        <v>115</v>
      </c>
      <c r="P147" s="13" t="s">
        <v>72</v>
      </c>
      <c r="Q147" s="13" t="s">
        <v>73</v>
      </c>
      <c r="R147" s="14">
        <v>7816.14</v>
      </c>
      <c r="S147" s="13" t="s">
        <v>98</v>
      </c>
      <c r="T147" s="15">
        <f t="shared" si="8"/>
        <v>8.214049631287642E-6</v>
      </c>
      <c r="U147" s="16">
        <f t="shared" si="9"/>
        <v>151.31399784345345</v>
      </c>
      <c r="V147" s="28">
        <f t="shared" si="10"/>
        <v>17.855051745527508</v>
      </c>
      <c r="W147" s="28">
        <f t="shared" si="11"/>
        <v>133.45894609792595</v>
      </c>
      <c r="X147" s="13" t="s">
        <v>99</v>
      </c>
    </row>
    <row r="148" spans="1:24" x14ac:dyDescent="0.45">
      <c r="A148" s="13" t="s">
        <v>59</v>
      </c>
      <c r="B148" s="13" t="s">
        <v>60</v>
      </c>
      <c r="C148" s="13" t="s">
        <v>120</v>
      </c>
      <c r="D148" s="13" t="s">
        <v>121</v>
      </c>
      <c r="E148" s="13" t="s">
        <v>63</v>
      </c>
      <c r="F148" s="13" t="s">
        <v>77</v>
      </c>
      <c r="G148" s="13" t="s">
        <v>78</v>
      </c>
      <c r="H148" s="13" t="s">
        <v>192</v>
      </c>
      <c r="I148" s="13" t="s">
        <v>10</v>
      </c>
      <c r="J148" s="13" t="s">
        <v>80</v>
      </c>
      <c r="K148" s="13" t="s">
        <v>81</v>
      </c>
      <c r="L148" s="13" t="s">
        <v>94</v>
      </c>
      <c r="M148" s="13" t="s">
        <v>95</v>
      </c>
      <c r="N148" s="13" t="s">
        <v>96</v>
      </c>
      <c r="O148" s="13" t="s">
        <v>97</v>
      </c>
      <c r="P148" s="13" t="s">
        <v>72</v>
      </c>
      <c r="Q148" s="13" t="s">
        <v>73</v>
      </c>
      <c r="R148" s="14">
        <v>-3574.54</v>
      </c>
      <c r="S148" s="13" t="s">
        <v>98</v>
      </c>
      <c r="T148" s="15">
        <f t="shared" si="8"/>
        <v>-3.7565152324578274E-6</v>
      </c>
      <c r="U148" s="16">
        <f t="shared" si="9"/>
        <v>-69.200134318389644</v>
      </c>
      <c r="V148" s="28">
        <f t="shared" si="10"/>
        <v>-8.1656158495699778</v>
      </c>
      <c r="W148" s="28">
        <f t="shared" si="11"/>
        <v>-61.03451846881967</v>
      </c>
      <c r="X148" s="13" t="s">
        <v>99</v>
      </c>
    </row>
    <row r="149" spans="1:24" x14ac:dyDescent="0.45">
      <c r="A149" s="13" t="s">
        <v>59</v>
      </c>
      <c r="B149" s="13" t="s">
        <v>60</v>
      </c>
      <c r="C149" s="13" t="s">
        <v>136</v>
      </c>
      <c r="D149" s="13" t="s">
        <v>137</v>
      </c>
      <c r="E149" s="13" t="s">
        <v>63</v>
      </c>
      <c r="F149" s="13" t="s">
        <v>77</v>
      </c>
      <c r="G149" s="13" t="s">
        <v>78</v>
      </c>
      <c r="H149" s="13" t="s">
        <v>192</v>
      </c>
      <c r="I149" s="13" t="s">
        <v>10</v>
      </c>
      <c r="J149" s="13" t="s">
        <v>80</v>
      </c>
      <c r="K149" s="13" t="s">
        <v>81</v>
      </c>
      <c r="L149" s="13" t="s">
        <v>94</v>
      </c>
      <c r="M149" s="13" t="s">
        <v>95</v>
      </c>
      <c r="N149" s="13" t="s">
        <v>96</v>
      </c>
      <c r="O149" s="13" t="s">
        <v>97</v>
      </c>
      <c r="P149" s="13" t="s">
        <v>72</v>
      </c>
      <c r="Q149" s="13" t="s">
        <v>73</v>
      </c>
      <c r="R149" s="14">
        <v>13384.35</v>
      </c>
      <c r="S149" s="13" t="s">
        <v>98</v>
      </c>
      <c r="T149" s="15">
        <f t="shared" si="8"/>
        <v>1.4065730038423664E-5</v>
      </c>
      <c r="U149" s="16">
        <f t="shared" si="9"/>
        <v>259.1099324009071</v>
      </c>
      <c r="V149" s="28">
        <f t="shared" si="10"/>
        <v>30.574972023307041</v>
      </c>
      <c r="W149" s="28">
        <f t="shared" si="11"/>
        <v>228.53496037760007</v>
      </c>
      <c r="X149" s="13" t="s">
        <v>99</v>
      </c>
    </row>
    <row r="150" spans="1:24" x14ac:dyDescent="0.45">
      <c r="A150" s="13" t="s">
        <v>59</v>
      </c>
      <c r="B150" s="13" t="s">
        <v>60</v>
      </c>
      <c r="C150" s="13" t="s">
        <v>150</v>
      </c>
      <c r="D150" s="13" t="s">
        <v>151</v>
      </c>
      <c r="E150" s="13" t="s">
        <v>63</v>
      </c>
      <c r="F150" s="13" t="s">
        <v>77</v>
      </c>
      <c r="G150" s="13" t="s">
        <v>78</v>
      </c>
      <c r="H150" s="13" t="s">
        <v>192</v>
      </c>
      <c r="I150" s="13" t="s">
        <v>10</v>
      </c>
      <c r="J150" s="13" t="s">
        <v>80</v>
      </c>
      <c r="K150" s="13" t="s">
        <v>81</v>
      </c>
      <c r="L150" s="13" t="s">
        <v>112</v>
      </c>
      <c r="M150" s="13" t="s">
        <v>113</v>
      </c>
      <c r="N150" s="13" t="s">
        <v>152</v>
      </c>
      <c r="O150" s="13" t="s">
        <v>153</v>
      </c>
      <c r="P150" s="13" t="s">
        <v>72</v>
      </c>
      <c r="Q150" s="13" t="s">
        <v>73</v>
      </c>
      <c r="R150" s="14">
        <v>770.64</v>
      </c>
      <c r="S150" s="13" t="s">
        <v>98</v>
      </c>
      <c r="T150" s="15">
        <f t="shared" si="8"/>
        <v>8.0987229090772522E-7</v>
      </c>
      <c r="U150" s="16">
        <f t="shared" si="9"/>
        <v>14.918952231930206</v>
      </c>
      <c r="V150" s="28">
        <f t="shared" si="10"/>
        <v>1.7604363633677644</v>
      </c>
      <c r="W150" s="28">
        <f t="shared" si="11"/>
        <v>13.158515868562441</v>
      </c>
      <c r="X150" s="13" t="s">
        <v>99</v>
      </c>
    </row>
    <row r="151" spans="1:24" x14ac:dyDescent="0.45">
      <c r="A151" s="13" t="s">
        <v>59</v>
      </c>
      <c r="B151" s="13" t="s">
        <v>60</v>
      </c>
      <c r="C151" s="13" t="s">
        <v>124</v>
      </c>
      <c r="D151" s="13" t="s">
        <v>125</v>
      </c>
      <c r="E151" s="13" t="s">
        <v>63</v>
      </c>
      <c r="F151" s="13" t="s">
        <v>77</v>
      </c>
      <c r="G151" s="13" t="s">
        <v>78</v>
      </c>
      <c r="H151" s="13" t="s">
        <v>192</v>
      </c>
      <c r="I151" s="13" t="s">
        <v>10</v>
      </c>
      <c r="J151" s="13" t="s">
        <v>80</v>
      </c>
      <c r="K151" s="13" t="s">
        <v>81</v>
      </c>
      <c r="L151" s="13" t="s">
        <v>94</v>
      </c>
      <c r="M151" s="13" t="s">
        <v>95</v>
      </c>
      <c r="N151" s="13" t="s">
        <v>96</v>
      </c>
      <c r="O151" s="13" t="s">
        <v>97</v>
      </c>
      <c r="P151" s="13" t="s">
        <v>72</v>
      </c>
      <c r="Q151" s="13" t="s">
        <v>73</v>
      </c>
      <c r="R151" s="14">
        <v>87273.53</v>
      </c>
      <c r="S151" s="13" t="s">
        <v>98</v>
      </c>
      <c r="T151" s="15">
        <f t="shared" si="8"/>
        <v>9.1716513127665427E-5</v>
      </c>
      <c r="U151" s="16">
        <f t="shared" si="9"/>
        <v>1689.543269466843</v>
      </c>
      <c r="V151" s="28">
        <f t="shared" si="10"/>
        <v>199.36610579708747</v>
      </c>
      <c r="W151" s="28">
        <f t="shared" si="11"/>
        <v>1490.1771636697556</v>
      </c>
      <c r="X151" s="13" t="s">
        <v>99</v>
      </c>
    </row>
    <row r="152" spans="1:24" x14ac:dyDescent="0.45">
      <c r="A152" s="13" t="s">
        <v>59</v>
      </c>
      <c r="B152" s="13" t="s">
        <v>60</v>
      </c>
      <c r="C152" s="13" t="s">
        <v>91</v>
      </c>
      <c r="D152" s="13" t="s">
        <v>92</v>
      </c>
      <c r="E152" s="13" t="s">
        <v>63</v>
      </c>
      <c r="F152" s="13" t="s">
        <v>77</v>
      </c>
      <c r="G152" s="13" t="s">
        <v>78</v>
      </c>
      <c r="H152" s="13" t="s">
        <v>192</v>
      </c>
      <c r="I152" s="13" t="s">
        <v>10</v>
      </c>
      <c r="J152" s="13" t="s">
        <v>80</v>
      </c>
      <c r="K152" s="13" t="s">
        <v>81</v>
      </c>
      <c r="L152" s="13" t="s">
        <v>112</v>
      </c>
      <c r="M152" s="13" t="s">
        <v>113</v>
      </c>
      <c r="N152" s="13" t="s">
        <v>114</v>
      </c>
      <c r="O152" s="13" t="s">
        <v>115</v>
      </c>
      <c r="P152" s="13" t="s">
        <v>72</v>
      </c>
      <c r="Q152" s="13" t="s">
        <v>73</v>
      </c>
      <c r="R152" s="14">
        <v>9866.9</v>
      </c>
      <c r="S152" s="13" t="s">
        <v>98</v>
      </c>
      <c r="T152" s="15">
        <f t="shared" si="8"/>
        <v>1.0369211184414816E-5</v>
      </c>
      <c r="U152" s="16">
        <f t="shared" si="9"/>
        <v>191.01501320620801</v>
      </c>
      <c r="V152" s="28">
        <f t="shared" si="10"/>
        <v>22.539771558332546</v>
      </c>
      <c r="W152" s="28">
        <f t="shared" si="11"/>
        <v>168.47524164787546</v>
      </c>
      <c r="X152" s="13" t="s">
        <v>99</v>
      </c>
    </row>
    <row r="153" spans="1:24" x14ac:dyDescent="0.45">
      <c r="A153" s="13" t="s">
        <v>59</v>
      </c>
      <c r="B153" s="13" t="s">
        <v>60</v>
      </c>
      <c r="C153" s="13" t="s">
        <v>150</v>
      </c>
      <c r="D153" s="13" t="s">
        <v>151</v>
      </c>
      <c r="E153" s="13" t="s">
        <v>63</v>
      </c>
      <c r="F153" s="13" t="s">
        <v>77</v>
      </c>
      <c r="G153" s="13" t="s">
        <v>78</v>
      </c>
      <c r="H153" s="13" t="s">
        <v>192</v>
      </c>
      <c r="I153" s="13" t="s">
        <v>10</v>
      </c>
      <c r="J153" s="13" t="s">
        <v>80</v>
      </c>
      <c r="K153" s="13" t="s">
        <v>81</v>
      </c>
      <c r="L153" s="13" t="s">
        <v>94</v>
      </c>
      <c r="M153" s="13" t="s">
        <v>95</v>
      </c>
      <c r="N153" s="13" t="s">
        <v>96</v>
      </c>
      <c r="O153" s="13" t="s">
        <v>97</v>
      </c>
      <c r="P153" s="13" t="s">
        <v>72</v>
      </c>
      <c r="Q153" s="13" t="s">
        <v>73</v>
      </c>
      <c r="R153" s="14">
        <v>94165.05</v>
      </c>
      <c r="S153" s="13" t="s">
        <v>98</v>
      </c>
      <c r="T153" s="15">
        <f t="shared" si="8"/>
        <v>9.8958871544353394E-5</v>
      </c>
      <c r="U153" s="16">
        <f t="shared" si="9"/>
        <v>1822.9573897894213</v>
      </c>
      <c r="V153" s="28">
        <f t="shared" si="10"/>
        <v>215.10897199515173</v>
      </c>
      <c r="W153" s="28">
        <f t="shared" si="11"/>
        <v>1607.8484177942696</v>
      </c>
      <c r="X153" s="13" t="s">
        <v>99</v>
      </c>
    </row>
    <row r="154" spans="1:24" x14ac:dyDescent="0.45">
      <c r="A154" s="13" t="s">
        <v>59</v>
      </c>
      <c r="B154" s="13" t="s">
        <v>60</v>
      </c>
      <c r="C154" s="13" t="s">
        <v>134</v>
      </c>
      <c r="D154" s="13" t="s">
        <v>135</v>
      </c>
      <c r="E154" s="13" t="s">
        <v>63</v>
      </c>
      <c r="F154" s="13" t="s">
        <v>77</v>
      </c>
      <c r="G154" s="13" t="s">
        <v>78</v>
      </c>
      <c r="H154" s="13" t="s">
        <v>192</v>
      </c>
      <c r="I154" s="13" t="s">
        <v>10</v>
      </c>
      <c r="J154" s="13" t="s">
        <v>80</v>
      </c>
      <c r="K154" s="13" t="s">
        <v>81</v>
      </c>
      <c r="L154" s="13" t="s">
        <v>112</v>
      </c>
      <c r="M154" s="13" t="s">
        <v>113</v>
      </c>
      <c r="N154" s="13" t="s">
        <v>199</v>
      </c>
      <c r="O154" s="13" t="s">
        <v>200</v>
      </c>
      <c r="P154" s="13" t="s">
        <v>72</v>
      </c>
      <c r="Q154" s="13" t="s">
        <v>73</v>
      </c>
      <c r="R154" s="14">
        <v>479.75</v>
      </c>
      <c r="S154" s="13" t="s">
        <v>98</v>
      </c>
      <c r="T154" s="15">
        <f t="shared" si="8"/>
        <v>5.0417345526183592E-7</v>
      </c>
      <c r="U154" s="16">
        <f t="shared" si="9"/>
        <v>9.2875627183490561</v>
      </c>
      <c r="V154" s="28">
        <f t="shared" si="10"/>
        <v>1.0959324007651887</v>
      </c>
      <c r="W154" s="28">
        <f t="shared" si="11"/>
        <v>8.1916303175838667</v>
      </c>
      <c r="X154" s="13" t="s">
        <v>99</v>
      </c>
    </row>
    <row r="155" spans="1:24" x14ac:dyDescent="0.45">
      <c r="A155" s="13" t="s">
        <v>59</v>
      </c>
      <c r="B155" s="13" t="s">
        <v>60</v>
      </c>
      <c r="C155" s="13" t="s">
        <v>134</v>
      </c>
      <c r="D155" s="13" t="s">
        <v>135</v>
      </c>
      <c r="E155" s="13" t="s">
        <v>63</v>
      </c>
      <c r="F155" s="13" t="s">
        <v>77</v>
      </c>
      <c r="G155" s="13" t="s">
        <v>78</v>
      </c>
      <c r="H155" s="13" t="s">
        <v>192</v>
      </c>
      <c r="I155" s="13" t="s">
        <v>10</v>
      </c>
      <c r="J155" s="13" t="s">
        <v>80</v>
      </c>
      <c r="K155" s="13" t="s">
        <v>81</v>
      </c>
      <c r="L155" s="13" t="s">
        <v>112</v>
      </c>
      <c r="M155" s="13" t="s">
        <v>113</v>
      </c>
      <c r="N155" s="13" t="s">
        <v>114</v>
      </c>
      <c r="O155" s="13" t="s">
        <v>115</v>
      </c>
      <c r="P155" s="13" t="s">
        <v>72</v>
      </c>
      <c r="Q155" s="13" t="s">
        <v>73</v>
      </c>
      <c r="R155" s="14">
        <v>2405.7600000000002</v>
      </c>
      <c r="S155" s="13" t="s">
        <v>98</v>
      </c>
      <c r="T155" s="15">
        <f t="shared" si="8"/>
        <v>2.5282341463902334E-6</v>
      </c>
      <c r="U155" s="16">
        <f t="shared" si="9"/>
        <v>46.573521386754408</v>
      </c>
      <c r="V155" s="28">
        <f t="shared" si="10"/>
        <v>5.4956755236370203</v>
      </c>
      <c r="W155" s="28">
        <f t="shared" si="11"/>
        <v>41.077845863117389</v>
      </c>
      <c r="X155" s="13" t="s">
        <v>99</v>
      </c>
    </row>
    <row r="156" spans="1:24" x14ac:dyDescent="0.45">
      <c r="A156" s="13" t="s">
        <v>59</v>
      </c>
      <c r="B156" s="13" t="s">
        <v>60</v>
      </c>
      <c r="C156" s="13" t="s">
        <v>116</v>
      </c>
      <c r="D156" s="13" t="s">
        <v>117</v>
      </c>
      <c r="E156" s="13" t="s">
        <v>63</v>
      </c>
      <c r="F156" s="13" t="s">
        <v>77</v>
      </c>
      <c r="G156" s="13" t="s">
        <v>78</v>
      </c>
      <c r="H156" s="13" t="s">
        <v>192</v>
      </c>
      <c r="I156" s="13" t="s">
        <v>10</v>
      </c>
      <c r="J156" s="13" t="s">
        <v>80</v>
      </c>
      <c r="K156" s="13" t="s">
        <v>81</v>
      </c>
      <c r="L156" s="13" t="s">
        <v>94</v>
      </c>
      <c r="M156" s="13" t="s">
        <v>95</v>
      </c>
      <c r="N156" s="13" t="s">
        <v>96</v>
      </c>
      <c r="O156" s="13" t="s">
        <v>97</v>
      </c>
      <c r="P156" s="13" t="s">
        <v>72</v>
      </c>
      <c r="Q156" s="13" t="s">
        <v>73</v>
      </c>
      <c r="R156" s="14">
        <v>356658.88</v>
      </c>
      <c r="S156" s="13" t="s">
        <v>98</v>
      </c>
      <c r="T156" s="15">
        <f t="shared" si="8"/>
        <v>3.748159247095706E-4</v>
      </c>
      <c r="U156" s="16">
        <f t="shared" si="9"/>
        <v>6904.6205670789577</v>
      </c>
      <c r="V156" s="28">
        <f t="shared" si="10"/>
        <v>814.74522691531706</v>
      </c>
      <c r="W156" s="28">
        <f t="shared" si="11"/>
        <v>6089.8753401636404</v>
      </c>
      <c r="X156" s="13" t="s">
        <v>99</v>
      </c>
    </row>
    <row r="157" spans="1:24" x14ac:dyDescent="0.45">
      <c r="A157" s="13" t="s">
        <v>59</v>
      </c>
      <c r="B157" s="13" t="s">
        <v>60</v>
      </c>
      <c r="C157" s="13" t="s">
        <v>134</v>
      </c>
      <c r="D157" s="13" t="s">
        <v>135</v>
      </c>
      <c r="E157" s="13" t="s">
        <v>63</v>
      </c>
      <c r="F157" s="13" t="s">
        <v>77</v>
      </c>
      <c r="G157" s="13" t="s">
        <v>78</v>
      </c>
      <c r="H157" s="13" t="s">
        <v>192</v>
      </c>
      <c r="I157" s="13" t="s">
        <v>10</v>
      </c>
      <c r="J157" s="13" t="s">
        <v>80</v>
      </c>
      <c r="K157" s="13" t="s">
        <v>81</v>
      </c>
      <c r="L157" s="13" t="s">
        <v>94</v>
      </c>
      <c r="M157" s="13" t="s">
        <v>95</v>
      </c>
      <c r="N157" s="13" t="s">
        <v>96</v>
      </c>
      <c r="O157" s="13" t="s">
        <v>97</v>
      </c>
      <c r="P157" s="13" t="s">
        <v>72</v>
      </c>
      <c r="Q157" s="13" t="s">
        <v>73</v>
      </c>
      <c r="R157" s="14">
        <v>2649.04</v>
      </c>
      <c r="S157" s="13" t="s">
        <v>98</v>
      </c>
      <c r="T157" s="15">
        <f t="shared" si="8"/>
        <v>2.783899218190336E-6</v>
      </c>
      <c r="U157" s="16">
        <f t="shared" si="9"/>
        <v>51.283220726243634</v>
      </c>
      <c r="V157" s="28">
        <f t="shared" si="10"/>
        <v>6.0514200456967489</v>
      </c>
      <c r="W157" s="28">
        <f t="shared" si="11"/>
        <v>45.231800680546883</v>
      </c>
      <c r="X157" s="13" t="s">
        <v>99</v>
      </c>
    </row>
    <row r="158" spans="1:24" x14ac:dyDescent="0.45">
      <c r="A158" s="13" t="s">
        <v>59</v>
      </c>
      <c r="B158" s="13" t="s">
        <v>60</v>
      </c>
      <c r="C158" s="13" t="s">
        <v>140</v>
      </c>
      <c r="D158" s="13" t="s">
        <v>141</v>
      </c>
      <c r="E158" s="13" t="s">
        <v>63</v>
      </c>
      <c r="F158" s="13" t="s">
        <v>77</v>
      </c>
      <c r="G158" s="13" t="s">
        <v>78</v>
      </c>
      <c r="H158" s="13" t="s">
        <v>192</v>
      </c>
      <c r="I158" s="13" t="s">
        <v>10</v>
      </c>
      <c r="J158" s="13" t="s">
        <v>80</v>
      </c>
      <c r="K158" s="13" t="s">
        <v>81</v>
      </c>
      <c r="L158" s="13" t="s">
        <v>94</v>
      </c>
      <c r="M158" s="13" t="s">
        <v>95</v>
      </c>
      <c r="N158" s="13" t="s">
        <v>132</v>
      </c>
      <c r="O158" s="13" t="s">
        <v>133</v>
      </c>
      <c r="P158" s="13" t="s">
        <v>72</v>
      </c>
      <c r="Q158" s="13" t="s">
        <v>73</v>
      </c>
      <c r="R158" s="14">
        <v>6589</v>
      </c>
      <c r="S158" s="13" t="s">
        <v>98</v>
      </c>
      <c r="T158" s="15">
        <f t="shared" si="8"/>
        <v>6.9244375127050269E-6</v>
      </c>
      <c r="U158" s="16">
        <f t="shared" si="9"/>
        <v>127.55758363981643</v>
      </c>
      <c r="V158" s="28">
        <f t="shared" si="10"/>
        <v>15.051794869498339</v>
      </c>
      <c r="W158" s="28">
        <f t="shared" si="11"/>
        <v>112.50578877031809</v>
      </c>
      <c r="X158" s="13" t="s">
        <v>99</v>
      </c>
    </row>
    <row r="159" spans="1:24" x14ac:dyDescent="0.45">
      <c r="A159" s="13" t="s">
        <v>59</v>
      </c>
      <c r="B159" s="13" t="s">
        <v>60</v>
      </c>
      <c r="C159" s="13" t="s">
        <v>150</v>
      </c>
      <c r="D159" s="13" t="s">
        <v>151</v>
      </c>
      <c r="E159" s="13" t="s">
        <v>63</v>
      </c>
      <c r="F159" s="13" t="s">
        <v>77</v>
      </c>
      <c r="G159" s="13" t="s">
        <v>78</v>
      </c>
      <c r="H159" s="13" t="s">
        <v>201</v>
      </c>
      <c r="I159" s="13" t="s">
        <v>20</v>
      </c>
      <c r="J159" s="13" t="s">
        <v>202</v>
      </c>
      <c r="K159" s="13" t="s">
        <v>203</v>
      </c>
      <c r="L159" s="13" t="s">
        <v>82</v>
      </c>
      <c r="M159" s="13" t="s">
        <v>83</v>
      </c>
      <c r="N159" s="13" t="s">
        <v>184</v>
      </c>
      <c r="O159" s="13" t="s">
        <v>185</v>
      </c>
      <c r="P159" s="13" t="s">
        <v>72</v>
      </c>
      <c r="Q159" s="13" t="s">
        <v>73</v>
      </c>
      <c r="R159" s="14">
        <v>4568.5</v>
      </c>
      <c r="S159" s="13" t="s">
        <v>74</v>
      </c>
      <c r="T159" s="15">
        <f t="shared" si="8"/>
        <v>4.8010764572458514E-6</v>
      </c>
      <c r="U159" s="16">
        <f t="shared" si="9"/>
        <v>88.442376818713214</v>
      </c>
      <c r="V159" s="28">
        <f t="shared" si="10"/>
        <v>10.436200464608159</v>
      </c>
      <c r="W159" s="28">
        <f t="shared" si="11"/>
        <v>78.006176354105051</v>
      </c>
      <c r="X159" s="13" t="s">
        <v>19</v>
      </c>
    </row>
    <row r="160" spans="1:24" x14ac:dyDescent="0.45">
      <c r="A160" s="13" t="s">
        <v>59</v>
      </c>
      <c r="B160" s="13" t="s">
        <v>60</v>
      </c>
      <c r="C160" s="13" t="s">
        <v>150</v>
      </c>
      <c r="D160" s="13" t="s">
        <v>151</v>
      </c>
      <c r="E160" s="13" t="s">
        <v>63</v>
      </c>
      <c r="F160" s="13" t="s">
        <v>77</v>
      </c>
      <c r="G160" s="13" t="s">
        <v>78</v>
      </c>
      <c r="H160" s="13" t="s">
        <v>201</v>
      </c>
      <c r="I160" s="13" t="s">
        <v>20</v>
      </c>
      <c r="J160" s="13" t="s">
        <v>202</v>
      </c>
      <c r="K160" s="13" t="s">
        <v>203</v>
      </c>
      <c r="L160" s="13" t="s">
        <v>204</v>
      </c>
      <c r="M160" s="13" t="s">
        <v>205</v>
      </c>
      <c r="N160" s="13" t="s">
        <v>206</v>
      </c>
      <c r="O160" s="13" t="s">
        <v>207</v>
      </c>
      <c r="P160" s="13" t="s">
        <v>72</v>
      </c>
      <c r="Q160" s="13" t="s">
        <v>73</v>
      </c>
      <c r="R160" s="14">
        <v>22355.279999999999</v>
      </c>
      <c r="S160" s="13" t="s">
        <v>74</v>
      </c>
      <c r="T160" s="15">
        <f t="shared" si="8"/>
        <v>2.3493358542878194E-5</v>
      </c>
      <c r="U160" s="16">
        <f t="shared" si="9"/>
        <v>432.77970836113451</v>
      </c>
      <c r="V160" s="28">
        <f t="shared" si="10"/>
        <v>51.068005586613879</v>
      </c>
      <c r="W160" s="28">
        <f t="shared" si="11"/>
        <v>381.71170277452063</v>
      </c>
      <c r="X160" s="13" t="s">
        <v>19</v>
      </c>
    </row>
    <row r="161" spans="1:24" x14ac:dyDescent="0.45">
      <c r="A161" s="13" t="s">
        <v>59</v>
      </c>
      <c r="B161" s="13" t="s">
        <v>60</v>
      </c>
      <c r="C161" s="13" t="s">
        <v>142</v>
      </c>
      <c r="D161" s="13" t="s">
        <v>143</v>
      </c>
      <c r="E161" s="13" t="s">
        <v>63</v>
      </c>
      <c r="F161" s="13" t="s">
        <v>77</v>
      </c>
      <c r="G161" s="13" t="s">
        <v>78</v>
      </c>
      <c r="H161" s="13" t="s">
        <v>201</v>
      </c>
      <c r="I161" s="13" t="s">
        <v>20</v>
      </c>
      <c r="J161" s="13" t="s">
        <v>202</v>
      </c>
      <c r="K161" s="13" t="s">
        <v>203</v>
      </c>
      <c r="L161" s="13" t="s">
        <v>82</v>
      </c>
      <c r="M161" s="13" t="s">
        <v>83</v>
      </c>
      <c r="N161" s="13" t="s">
        <v>184</v>
      </c>
      <c r="O161" s="13" t="s">
        <v>185</v>
      </c>
      <c r="P161" s="13" t="s">
        <v>72</v>
      </c>
      <c r="Q161" s="13" t="s">
        <v>73</v>
      </c>
      <c r="R161" s="14">
        <v>44442.22</v>
      </c>
      <c r="S161" s="13" t="s">
        <v>74</v>
      </c>
      <c r="T161" s="15">
        <f t="shared" si="8"/>
        <v>4.670471624159806E-5</v>
      </c>
      <c r="U161" s="16">
        <f t="shared" si="9"/>
        <v>860.36457653500122</v>
      </c>
      <c r="V161" s="28">
        <f t="shared" si="10"/>
        <v>101.52302003113014</v>
      </c>
      <c r="W161" s="28">
        <f t="shared" si="11"/>
        <v>758.84155650387106</v>
      </c>
      <c r="X161" s="13" t="s">
        <v>19</v>
      </c>
    </row>
    <row r="162" spans="1:24" x14ac:dyDescent="0.45">
      <c r="A162" s="13" t="s">
        <v>59</v>
      </c>
      <c r="B162" s="13" t="s">
        <v>60</v>
      </c>
      <c r="C162" s="13" t="s">
        <v>154</v>
      </c>
      <c r="D162" s="13" t="s">
        <v>155</v>
      </c>
      <c r="E162" s="13" t="s">
        <v>63</v>
      </c>
      <c r="F162" s="13" t="s">
        <v>77</v>
      </c>
      <c r="G162" s="13" t="s">
        <v>78</v>
      </c>
      <c r="H162" s="13" t="s">
        <v>208</v>
      </c>
      <c r="I162" s="13" t="s">
        <v>30</v>
      </c>
      <c r="J162" s="13" t="s">
        <v>80</v>
      </c>
      <c r="K162" s="13" t="s">
        <v>81</v>
      </c>
      <c r="L162" s="13" t="s">
        <v>82</v>
      </c>
      <c r="M162" s="13" t="s">
        <v>83</v>
      </c>
      <c r="N162" s="13" t="s">
        <v>184</v>
      </c>
      <c r="O162" s="13" t="s">
        <v>185</v>
      </c>
      <c r="P162" s="13" t="s">
        <v>72</v>
      </c>
      <c r="Q162" s="13" t="s">
        <v>73</v>
      </c>
      <c r="R162" s="14">
        <v>495322.08</v>
      </c>
      <c r="S162" s="13" t="s">
        <v>74</v>
      </c>
      <c r="T162" s="15">
        <f t="shared" si="8"/>
        <v>5.205382898198635E-4</v>
      </c>
      <c r="U162" s="16">
        <f t="shared" si="9"/>
        <v>9589.0252918876686</v>
      </c>
      <c r="V162" s="28">
        <f t="shared" si="10"/>
        <v>1131.5049844427449</v>
      </c>
      <c r="W162" s="28">
        <f t="shared" si="11"/>
        <v>8457.5203074449237</v>
      </c>
      <c r="X162" s="13" t="s">
        <v>28</v>
      </c>
    </row>
    <row r="163" spans="1:24" x14ac:dyDescent="0.45">
      <c r="A163" s="13" t="s">
        <v>59</v>
      </c>
      <c r="B163" s="13" t="s">
        <v>60</v>
      </c>
      <c r="C163" s="13" t="s">
        <v>180</v>
      </c>
      <c r="D163" s="13" t="s">
        <v>181</v>
      </c>
      <c r="E163" s="13" t="s">
        <v>63</v>
      </c>
      <c r="F163" s="13" t="s">
        <v>77</v>
      </c>
      <c r="G163" s="13" t="s">
        <v>78</v>
      </c>
      <c r="H163" s="13" t="s">
        <v>208</v>
      </c>
      <c r="I163" s="13" t="s">
        <v>30</v>
      </c>
      <c r="J163" s="13" t="s">
        <v>80</v>
      </c>
      <c r="K163" s="13" t="s">
        <v>81</v>
      </c>
      <c r="L163" s="13" t="s">
        <v>82</v>
      </c>
      <c r="M163" s="13" t="s">
        <v>83</v>
      </c>
      <c r="N163" s="13" t="s">
        <v>184</v>
      </c>
      <c r="O163" s="13" t="s">
        <v>185</v>
      </c>
      <c r="P163" s="13" t="s">
        <v>72</v>
      </c>
      <c r="Q163" s="13" t="s">
        <v>73</v>
      </c>
      <c r="R163" s="14">
        <v>57615.840000000004</v>
      </c>
      <c r="S163" s="13" t="s">
        <v>74</v>
      </c>
      <c r="T163" s="15">
        <f t="shared" si="8"/>
        <v>6.0548988286843343E-5</v>
      </c>
      <c r="U163" s="16">
        <f t="shared" si="9"/>
        <v>1115.3949506417182</v>
      </c>
      <c r="V163" s="28">
        <f t="shared" si="10"/>
        <v>131.61660417572276</v>
      </c>
      <c r="W163" s="28">
        <f t="shared" si="11"/>
        <v>983.77834646599547</v>
      </c>
      <c r="X163" s="13" t="s">
        <v>28</v>
      </c>
    </row>
    <row r="164" spans="1:24" x14ac:dyDescent="0.45">
      <c r="A164" s="13" t="s">
        <v>59</v>
      </c>
      <c r="B164" s="13" t="s">
        <v>60</v>
      </c>
      <c r="C164" s="13" t="s">
        <v>180</v>
      </c>
      <c r="D164" s="13" t="s">
        <v>181</v>
      </c>
      <c r="E164" s="13" t="s">
        <v>63</v>
      </c>
      <c r="F164" s="13" t="s">
        <v>77</v>
      </c>
      <c r="G164" s="13" t="s">
        <v>78</v>
      </c>
      <c r="H164" s="13" t="s">
        <v>208</v>
      </c>
      <c r="I164" s="13" t="s">
        <v>30</v>
      </c>
      <c r="J164" s="13" t="s">
        <v>80</v>
      </c>
      <c r="K164" s="13" t="s">
        <v>81</v>
      </c>
      <c r="L164" s="13" t="s">
        <v>82</v>
      </c>
      <c r="M164" s="13" t="s">
        <v>83</v>
      </c>
      <c r="N164" s="13" t="s">
        <v>102</v>
      </c>
      <c r="O164" s="13" t="s">
        <v>103</v>
      </c>
      <c r="P164" s="13" t="s">
        <v>72</v>
      </c>
      <c r="Q164" s="13" t="s">
        <v>73</v>
      </c>
      <c r="R164" s="14">
        <v>35415.840000000004</v>
      </c>
      <c r="S164" s="13" t="s">
        <v>74</v>
      </c>
      <c r="T164" s="15">
        <f t="shared" si="8"/>
        <v>3.7218814848984554E-5</v>
      </c>
      <c r="U164" s="16">
        <f t="shared" si="9"/>
        <v>685.62133449299688</v>
      </c>
      <c r="V164" s="28">
        <f t="shared" si="10"/>
        <v>80.903317470173633</v>
      </c>
      <c r="W164" s="28">
        <f t="shared" si="11"/>
        <v>604.71801702282323</v>
      </c>
      <c r="X164" s="13" t="s">
        <v>28</v>
      </c>
    </row>
    <row r="165" spans="1:24" x14ac:dyDescent="0.45">
      <c r="A165" s="13" t="s">
        <v>59</v>
      </c>
      <c r="B165" s="13" t="s">
        <v>60</v>
      </c>
      <c r="C165" s="13" t="s">
        <v>100</v>
      </c>
      <c r="D165" s="13" t="s">
        <v>101</v>
      </c>
      <c r="E165" s="13" t="s">
        <v>63</v>
      </c>
      <c r="F165" s="13" t="s">
        <v>77</v>
      </c>
      <c r="G165" s="13" t="s">
        <v>78</v>
      </c>
      <c r="H165" s="13" t="s">
        <v>208</v>
      </c>
      <c r="I165" s="13" t="s">
        <v>30</v>
      </c>
      <c r="J165" s="13" t="s">
        <v>80</v>
      </c>
      <c r="K165" s="13" t="s">
        <v>81</v>
      </c>
      <c r="L165" s="13" t="s">
        <v>82</v>
      </c>
      <c r="M165" s="13" t="s">
        <v>83</v>
      </c>
      <c r="N165" s="13" t="s">
        <v>184</v>
      </c>
      <c r="O165" s="13" t="s">
        <v>185</v>
      </c>
      <c r="P165" s="13" t="s">
        <v>72</v>
      </c>
      <c r="Q165" s="13" t="s">
        <v>73</v>
      </c>
      <c r="R165" s="14">
        <v>88709.150000000009</v>
      </c>
      <c r="S165" s="13" t="s">
        <v>74</v>
      </c>
      <c r="T165" s="15">
        <f t="shared" si="8"/>
        <v>9.3225218694821248E-5</v>
      </c>
      <c r="U165" s="16">
        <f t="shared" si="9"/>
        <v>1717.3356838278985</v>
      </c>
      <c r="V165" s="28">
        <f t="shared" si="10"/>
        <v>202.64561069169204</v>
      </c>
      <c r="W165" s="28">
        <f t="shared" si="11"/>
        <v>1514.6900731362066</v>
      </c>
      <c r="X165" s="13" t="s">
        <v>28</v>
      </c>
    </row>
    <row r="166" spans="1:24" x14ac:dyDescent="0.45">
      <c r="A166" s="13" t="s">
        <v>59</v>
      </c>
      <c r="B166" s="13" t="s">
        <v>60</v>
      </c>
      <c r="C166" s="13" t="s">
        <v>146</v>
      </c>
      <c r="D166" s="13" t="s">
        <v>147</v>
      </c>
      <c r="E166" s="13" t="s">
        <v>63</v>
      </c>
      <c r="F166" s="13" t="s">
        <v>77</v>
      </c>
      <c r="G166" s="13" t="s">
        <v>78</v>
      </c>
      <c r="H166" s="13" t="s">
        <v>208</v>
      </c>
      <c r="I166" s="13" t="s">
        <v>30</v>
      </c>
      <c r="J166" s="13" t="s">
        <v>80</v>
      </c>
      <c r="K166" s="13" t="s">
        <v>81</v>
      </c>
      <c r="L166" s="13" t="s">
        <v>94</v>
      </c>
      <c r="M166" s="13" t="s">
        <v>95</v>
      </c>
      <c r="N166" s="13" t="s">
        <v>96</v>
      </c>
      <c r="O166" s="13" t="s">
        <v>97</v>
      </c>
      <c r="P166" s="13" t="s">
        <v>72</v>
      </c>
      <c r="Q166" s="13" t="s">
        <v>73</v>
      </c>
      <c r="R166" s="14">
        <v>18895.11</v>
      </c>
      <c r="S166" s="13" t="s">
        <v>74</v>
      </c>
      <c r="T166" s="15">
        <f t="shared" si="8"/>
        <v>1.9857035739973877E-5</v>
      </c>
      <c r="U166" s="16">
        <f t="shared" si="9"/>
        <v>365.7936825327867</v>
      </c>
      <c r="V166" s="28">
        <f t="shared" si="10"/>
        <v>43.163654538868833</v>
      </c>
      <c r="W166" s="28">
        <f t="shared" si="11"/>
        <v>322.63002799391785</v>
      </c>
      <c r="X166" s="13" t="s">
        <v>28</v>
      </c>
    </row>
    <row r="167" spans="1:24" x14ac:dyDescent="0.45">
      <c r="A167" s="13" t="s">
        <v>59</v>
      </c>
      <c r="B167" s="13" t="s">
        <v>60</v>
      </c>
      <c r="C167" s="13" t="s">
        <v>136</v>
      </c>
      <c r="D167" s="13" t="s">
        <v>137</v>
      </c>
      <c r="E167" s="13" t="s">
        <v>63</v>
      </c>
      <c r="F167" s="13" t="s">
        <v>77</v>
      </c>
      <c r="G167" s="13" t="s">
        <v>78</v>
      </c>
      <c r="H167" s="13" t="s">
        <v>208</v>
      </c>
      <c r="I167" s="13" t="s">
        <v>30</v>
      </c>
      <c r="J167" s="13" t="s">
        <v>80</v>
      </c>
      <c r="K167" s="13" t="s">
        <v>81</v>
      </c>
      <c r="L167" s="13" t="s">
        <v>94</v>
      </c>
      <c r="M167" s="13" t="s">
        <v>95</v>
      </c>
      <c r="N167" s="13" t="s">
        <v>96</v>
      </c>
      <c r="O167" s="13" t="s">
        <v>97</v>
      </c>
      <c r="P167" s="13" t="s">
        <v>72</v>
      </c>
      <c r="Q167" s="13" t="s">
        <v>73</v>
      </c>
      <c r="R167" s="14">
        <v>239.3</v>
      </c>
      <c r="S167" s="13" t="s">
        <v>74</v>
      </c>
      <c r="T167" s="15">
        <f t="shared" si="8"/>
        <v>2.5148245512070313E-7</v>
      </c>
      <c r="U167" s="16">
        <f t="shared" si="9"/>
        <v>4.6326498353328383</v>
      </c>
      <c r="V167" s="28">
        <f t="shared" si="10"/>
        <v>0.54665268056927496</v>
      </c>
      <c r="W167" s="28">
        <f t="shared" si="11"/>
        <v>4.0859971547635636</v>
      </c>
      <c r="X167" s="13" t="s">
        <v>28</v>
      </c>
    </row>
    <row r="168" spans="1:24" x14ac:dyDescent="0.45">
      <c r="A168" s="13" t="s">
        <v>59</v>
      </c>
      <c r="B168" s="13" t="s">
        <v>60</v>
      </c>
      <c r="C168" s="13" t="s">
        <v>138</v>
      </c>
      <c r="D168" s="13" t="s">
        <v>139</v>
      </c>
      <c r="E168" s="13" t="s">
        <v>63</v>
      </c>
      <c r="F168" s="13" t="s">
        <v>77</v>
      </c>
      <c r="G168" s="13" t="s">
        <v>78</v>
      </c>
      <c r="H168" s="13" t="s">
        <v>208</v>
      </c>
      <c r="I168" s="13" t="s">
        <v>30</v>
      </c>
      <c r="J168" s="13" t="s">
        <v>80</v>
      </c>
      <c r="K168" s="13" t="s">
        <v>81</v>
      </c>
      <c r="L168" s="13" t="s">
        <v>82</v>
      </c>
      <c r="M168" s="13" t="s">
        <v>83</v>
      </c>
      <c r="N168" s="13" t="s">
        <v>184</v>
      </c>
      <c r="O168" s="13" t="s">
        <v>185</v>
      </c>
      <c r="P168" s="13" t="s">
        <v>72</v>
      </c>
      <c r="Q168" s="13" t="s">
        <v>73</v>
      </c>
      <c r="R168" s="14">
        <v>204479.36000000002</v>
      </c>
      <c r="S168" s="13" t="s">
        <v>74</v>
      </c>
      <c r="T168" s="15">
        <f t="shared" si="8"/>
        <v>2.1488914113794444E-4</v>
      </c>
      <c r="U168" s="16">
        <f t="shared" si="9"/>
        <v>3958.5510799538833</v>
      </c>
      <c r="V168" s="28">
        <f t="shared" si="10"/>
        <v>467.10902743455824</v>
      </c>
      <c r="W168" s="28">
        <f t="shared" si="11"/>
        <v>3491.442052519325</v>
      </c>
      <c r="X168" s="13" t="s">
        <v>28</v>
      </c>
    </row>
    <row r="169" spans="1:24" x14ac:dyDescent="0.45">
      <c r="A169" s="13" t="s">
        <v>59</v>
      </c>
      <c r="B169" s="13" t="s">
        <v>60</v>
      </c>
      <c r="C169" s="13" t="s">
        <v>108</v>
      </c>
      <c r="D169" s="13" t="s">
        <v>109</v>
      </c>
      <c r="E169" s="13" t="s">
        <v>63</v>
      </c>
      <c r="F169" s="13" t="s">
        <v>77</v>
      </c>
      <c r="G169" s="13" t="s">
        <v>78</v>
      </c>
      <c r="H169" s="13" t="s">
        <v>208</v>
      </c>
      <c r="I169" s="13" t="s">
        <v>30</v>
      </c>
      <c r="J169" s="13" t="s">
        <v>80</v>
      </c>
      <c r="K169" s="13" t="s">
        <v>81</v>
      </c>
      <c r="L169" s="13" t="s">
        <v>68</v>
      </c>
      <c r="M169" s="13" t="s">
        <v>69</v>
      </c>
      <c r="N169" s="13" t="s">
        <v>122</v>
      </c>
      <c r="O169" s="13" t="s">
        <v>123</v>
      </c>
      <c r="P169" s="13" t="s">
        <v>72</v>
      </c>
      <c r="Q169" s="13" t="s">
        <v>73</v>
      </c>
      <c r="R169" s="14">
        <v>14139.84</v>
      </c>
      <c r="S169" s="13" t="s">
        <v>74</v>
      </c>
      <c r="T169" s="15">
        <f t="shared" si="8"/>
        <v>1.4859681062323121E-5</v>
      </c>
      <c r="U169" s="16">
        <f t="shared" si="9"/>
        <v>273.73559317857365</v>
      </c>
      <c r="V169" s="28">
        <f t="shared" si="10"/>
        <v>32.300799995071692</v>
      </c>
      <c r="W169" s="28">
        <f t="shared" si="11"/>
        <v>241.43479318350197</v>
      </c>
      <c r="X169" s="13" t="s">
        <v>28</v>
      </c>
    </row>
    <row r="170" spans="1:24" x14ac:dyDescent="0.45">
      <c r="A170" s="13" t="s">
        <v>59</v>
      </c>
      <c r="B170" s="13" t="s">
        <v>60</v>
      </c>
      <c r="C170" s="13" t="s">
        <v>190</v>
      </c>
      <c r="D170" s="13" t="s">
        <v>191</v>
      </c>
      <c r="E170" s="13" t="s">
        <v>63</v>
      </c>
      <c r="F170" s="13" t="s">
        <v>77</v>
      </c>
      <c r="G170" s="13" t="s">
        <v>78</v>
      </c>
      <c r="H170" s="13" t="s">
        <v>208</v>
      </c>
      <c r="I170" s="13" t="s">
        <v>30</v>
      </c>
      <c r="J170" s="13" t="s">
        <v>80</v>
      </c>
      <c r="K170" s="13" t="s">
        <v>81</v>
      </c>
      <c r="L170" s="13" t="s">
        <v>94</v>
      </c>
      <c r="M170" s="13" t="s">
        <v>95</v>
      </c>
      <c r="N170" s="13" t="s">
        <v>96</v>
      </c>
      <c r="O170" s="13" t="s">
        <v>97</v>
      </c>
      <c r="P170" s="13" t="s">
        <v>72</v>
      </c>
      <c r="Q170" s="13" t="s">
        <v>73</v>
      </c>
      <c r="R170" s="14">
        <v>8019.72</v>
      </c>
      <c r="S170" s="13" t="s">
        <v>74</v>
      </c>
      <c r="T170" s="15">
        <f t="shared" si="8"/>
        <v>8.427993627165087E-6</v>
      </c>
      <c r="U170" s="16">
        <f t="shared" si="9"/>
        <v>155.2551380585686</v>
      </c>
      <c r="V170" s="28">
        <f t="shared" si="10"/>
        <v>18.320106290911095</v>
      </c>
      <c r="W170" s="28">
        <f t="shared" si="11"/>
        <v>136.93503176765751</v>
      </c>
      <c r="X170" s="13" t="s">
        <v>28</v>
      </c>
    </row>
    <row r="171" spans="1:24" x14ac:dyDescent="0.45">
      <c r="A171" s="13" t="s">
        <v>59</v>
      </c>
      <c r="B171" s="13" t="s">
        <v>60</v>
      </c>
      <c r="C171" s="13" t="s">
        <v>134</v>
      </c>
      <c r="D171" s="13" t="s">
        <v>135</v>
      </c>
      <c r="E171" s="13" t="s">
        <v>63</v>
      </c>
      <c r="F171" s="13" t="s">
        <v>77</v>
      </c>
      <c r="G171" s="13" t="s">
        <v>78</v>
      </c>
      <c r="H171" s="13" t="s">
        <v>208</v>
      </c>
      <c r="I171" s="13" t="s">
        <v>30</v>
      </c>
      <c r="J171" s="13" t="s">
        <v>80</v>
      </c>
      <c r="K171" s="13" t="s">
        <v>81</v>
      </c>
      <c r="L171" s="13" t="s">
        <v>94</v>
      </c>
      <c r="M171" s="13" t="s">
        <v>95</v>
      </c>
      <c r="N171" s="13" t="s">
        <v>96</v>
      </c>
      <c r="O171" s="13" t="s">
        <v>97</v>
      </c>
      <c r="P171" s="13" t="s">
        <v>72</v>
      </c>
      <c r="Q171" s="13" t="s">
        <v>73</v>
      </c>
      <c r="R171" s="14">
        <v>2013.99</v>
      </c>
      <c r="S171" s="13" t="s">
        <v>74</v>
      </c>
      <c r="T171" s="15">
        <f t="shared" si="8"/>
        <v>2.1165196397348305E-6</v>
      </c>
      <c r="U171" s="16">
        <f t="shared" si="9"/>
        <v>38.989178612043389</v>
      </c>
      <c r="V171" s="28">
        <f t="shared" si="10"/>
        <v>4.6007230762211204</v>
      </c>
      <c r="W171" s="28">
        <f t="shared" si="11"/>
        <v>34.388455535822267</v>
      </c>
      <c r="X171" s="13" t="s">
        <v>28</v>
      </c>
    </row>
    <row r="172" spans="1:24" x14ac:dyDescent="0.45">
      <c r="A172" s="13" t="s">
        <v>59</v>
      </c>
      <c r="B172" s="13" t="s">
        <v>60</v>
      </c>
      <c r="C172" s="13" t="s">
        <v>86</v>
      </c>
      <c r="D172" s="13" t="s">
        <v>87</v>
      </c>
      <c r="E172" s="13" t="s">
        <v>63</v>
      </c>
      <c r="F172" s="13" t="s">
        <v>77</v>
      </c>
      <c r="G172" s="13" t="s">
        <v>78</v>
      </c>
      <c r="H172" s="13" t="s">
        <v>208</v>
      </c>
      <c r="I172" s="13" t="s">
        <v>30</v>
      </c>
      <c r="J172" s="13" t="s">
        <v>80</v>
      </c>
      <c r="K172" s="13" t="s">
        <v>81</v>
      </c>
      <c r="L172" s="13" t="s">
        <v>94</v>
      </c>
      <c r="M172" s="13" t="s">
        <v>95</v>
      </c>
      <c r="N172" s="13" t="s">
        <v>96</v>
      </c>
      <c r="O172" s="13" t="s">
        <v>97</v>
      </c>
      <c r="P172" s="13" t="s">
        <v>72</v>
      </c>
      <c r="Q172" s="13" t="s">
        <v>73</v>
      </c>
      <c r="R172" s="14">
        <v>399.43</v>
      </c>
      <c r="S172" s="13" t="s">
        <v>74</v>
      </c>
      <c r="T172" s="15">
        <f t="shared" si="8"/>
        <v>4.1976446740017738E-7</v>
      </c>
      <c r="U172" s="16">
        <f t="shared" si="9"/>
        <v>7.7326340314542232</v>
      </c>
      <c r="V172" s="28">
        <f t="shared" si="10"/>
        <v>0.91245081571159836</v>
      </c>
      <c r="W172" s="28">
        <f t="shared" si="11"/>
        <v>6.8201832157426248</v>
      </c>
      <c r="X172" s="13" t="s">
        <v>28</v>
      </c>
    </row>
    <row r="173" spans="1:24" x14ac:dyDescent="0.45">
      <c r="A173" s="13" t="s">
        <v>59</v>
      </c>
      <c r="B173" s="13" t="s">
        <v>60</v>
      </c>
      <c r="C173" s="13" t="s">
        <v>120</v>
      </c>
      <c r="D173" s="13" t="s">
        <v>121</v>
      </c>
      <c r="E173" s="13" t="s">
        <v>63</v>
      </c>
      <c r="F173" s="13" t="s">
        <v>77</v>
      </c>
      <c r="G173" s="13" t="s">
        <v>78</v>
      </c>
      <c r="H173" s="13" t="s">
        <v>208</v>
      </c>
      <c r="I173" s="13" t="s">
        <v>30</v>
      </c>
      <c r="J173" s="13" t="s">
        <v>80</v>
      </c>
      <c r="K173" s="13" t="s">
        <v>81</v>
      </c>
      <c r="L173" s="13" t="s">
        <v>94</v>
      </c>
      <c r="M173" s="13" t="s">
        <v>95</v>
      </c>
      <c r="N173" s="13" t="s">
        <v>96</v>
      </c>
      <c r="O173" s="13" t="s">
        <v>97</v>
      </c>
      <c r="P173" s="13" t="s">
        <v>72</v>
      </c>
      <c r="Q173" s="13" t="s">
        <v>73</v>
      </c>
      <c r="R173" s="14">
        <v>10792.37</v>
      </c>
      <c r="S173" s="13" t="s">
        <v>74</v>
      </c>
      <c r="T173" s="15">
        <f t="shared" si="8"/>
        <v>1.1341795671420906E-5</v>
      </c>
      <c r="U173" s="16">
        <f t="shared" si="9"/>
        <v>208.93134602319711</v>
      </c>
      <c r="V173" s="28">
        <f t="shared" si="10"/>
        <v>24.653898830737262</v>
      </c>
      <c r="W173" s="28">
        <f t="shared" si="11"/>
        <v>184.27744719245985</v>
      </c>
      <c r="X173" s="13" t="s">
        <v>28</v>
      </c>
    </row>
    <row r="174" spans="1:24" x14ac:dyDescent="0.45">
      <c r="A174" s="13" t="s">
        <v>59</v>
      </c>
      <c r="B174" s="13" t="s">
        <v>60</v>
      </c>
      <c r="C174" s="13" t="s">
        <v>154</v>
      </c>
      <c r="D174" s="13" t="s">
        <v>155</v>
      </c>
      <c r="E174" s="13" t="s">
        <v>63</v>
      </c>
      <c r="F174" s="13" t="s">
        <v>77</v>
      </c>
      <c r="G174" s="13" t="s">
        <v>78</v>
      </c>
      <c r="H174" s="13" t="s">
        <v>208</v>
      </c>
      <c r="I174" s="13" t="s">
        <v>30</v>
      </c>
      <c r="J174" s="13" t="s">
        <v>80</v>
      </c>
      <c r="K174" s="13" t="s">
        <v>81</v>
      </c>
      <c r="L174" s="13" t="s">
        <v>94</v>
      </c>
      <c r="M174" s="13" t="s">
        <v>95</v>
      </c>
      <c r="N174" s="13" t="s">
        <v>96</v>
      </c>
      <c r="O174" s="13" t="s">
        <v>97</v>
      </c>
      <c r="P174" s="13" t="s">
        <v>72</v>
      </c>
      <c r="Q174" s="13" t="s">
        <v>73</v>
      </c>
      <c r="R174" s="14">
        <v>440.55</v>
      </c>
      <c r="S174" s="13" t="s">
        <v>74</v>
      </c>
      <c r="T174" s="15">
        <f t="shared" si="8"/>
        <v>4.6297783369588702E-7</v>
      </c>
      <c r="U174" s="16">
        <f t="shared" si="9"/>
        <v>8.5286831799242879</v>
      </c>
      <c r="V174" s="28">
        <f t="shared" si="10"/>
        <v>1.006384615231066</v>
      </c>
      <c r="W174" s="28">
        <f t="shared" si="11"/>
        <v>7.5222985646932221</v>
      </c>
      <c r="X174" s="13" t="s">
        <v>28</v>
      </c>
    </row>
    <row r="175" spans="1:24" x14ac:dyDescent="0.45">
      <c r="A175" s="13" t="s">
        <v>59</v>
      </c>
      <c r="B175" s="13" t="s">
        <v>60</v>
      </c>
      <c r="C175" s="13" t="s">
        <v>136</v>
      </c>
      <c r="D175" s="13" t="s">
        <v>137</v>
      </c>
      <c r="E175" s="13" t="s">
        <v>63</v>
      </c>
      <c r="F175" s="13" t="s">
        <v>77</v>
      </c>
      <c r="G175" s="13" t="s">
        <v>78</v>
      </c>
      <c r="H175" s="13" t="s">
        <v>208</v>
      </c>
      <c r="I175" s="13" t="s">
        <v>30</v>
      </c>
      <c r="J175" s="13" t="s">
        <v>80</v>
      </c>
      <c r="K175" s="13" t="s">
        <v>81</v>
      </c>
      <c r="L175" s="13" t="s">
        <v>68</v>
      </c>
      <c r="M175" s="13" t="s">
        <v>69</v>
      </c>
      <c r="N175" s="13" t="s">
        <v>156</v>
      </c>
      <c r="O175" s="13" t="s">
        <v>157</v>
      </c>
      <c r="P175" s="13" t="s">
        <v>72</v>
      </c>
      <c r="Q175" s="13" t="s">
        <v>73</v>
      </c>
      <c r="R175" s="14">
        <v>13916.16</v>
      </c>
      <c r="S175" s="13" t="s">
        <v>74</v>
      </c>
      <c r="T175" s="15">
        <f t="shared" si="8"/>
        <v>1.4624613801305992E-5</v>
      </c>
      <c r="U175" s="16">
        <f t="shared" si="9"/>
        <v>269.40533360829681</v>
      </c>
      <c r="V175" s="28">
        <f t="shared" si="10"/>
        <v>31.789829365779028</v>
      </c>
      <c r="W175" s="28">
        <f t="shared" si="11"/>
        <v>237.6155042425178</v>
      </c>
      <c r="X175" s="13" t="s">
        <v>28</v>
      </c>
    </row>
    <row r="176" spans="1:24" x14ac:dyDescent="0.45">
      <c r="A176" s="13" t="s">
        <v>59</v>
      </c>
      <c r="B176" s="13" t="s">
        <v>60</v>
      </c>
      <c r="C176" s="13" t="s">
        <v>110</v>
      </c>
      <c r="D176" s="13" t="s">
        <v>111</v>
      </c>
      <c r="E176" s="13" t="s">
        <v>63</v>
      </c>
      <c r="F176" s="13" t="s">
        <v>77</v>
      </c>
      <c r="G176" s="13" t="s">
        <v>78</v>
      </c>
      <c r="H176" s="13" t="s">
        <v>208</v>
      </c>
      <c r="I176" s="13" t="s">
        <v>30</v>
      </c>
      <c r="J176" s="13" t="s">
        <v>80</v>
      </c>
      <c r="K176" s="13" t="s">
        <v>81</v>
      </c>
      <c r="L176" s="13" t="s">
        <v>82</v>
      </c>
      <c r="M176" s="13" t="s">
        <v>83</v>
      </c>
      <c r="N176" s="13" t="s">
        <v>184</v>
      </c>
      <c r="O176" s="13" t="s">
        <v>185</v>
      </c>
      <c r="P176" s="13" t="s">
        <v>72</v>
      </c>
      <c r="Q176" s="13" t="s">
        <v>73</v>
      </c>
      <c r="R176" s="14">
        <v>16753.07</v>
      </c>
      <c r="S176" s="13" t="s">
        <v>74</v>
      </c>
      <c r="T176" s="15">
        <f t="shared" si="8"/>
        <v>1.7605947239485991E-5</v>
      </c>
      <c r="U176" s="16">
        <f t="shared" si="9"/>
        <v>324.32556195912872</v>
      </c>
      <c r="V176" s="28">
        <f t="shared" si="10"/>
        <v>38.270416311177193</v>
      </c>
      <c r="W176" s="28">
        <f t="shared" si="11"/>
        <v>286.05514564795152</v>
      </c>
      <c r="X176" s="13" t="s">
        <v>28</v>
      </c>
    </row>
    <row r="177" spans="1:24" x14ac:dyDescent="0.45">
      <c r="A177" s="13" t="s">
        <v>59</v>
      </c>
      <c r="B177" s="13" t="s">
        <v>60</v>
      </c>
      <c r="C177" s="13" t="s">
        <v>168</v>
      </c>
      <c r="D177" s="13" t="s">
        <v>169</v>
      </c>
      <c r="E177" s="13" t="s">
        <v>63</v>
      </c>
      <c r="F177" s="13" t="s">
        <v>77</v>
      </c>
      <c r="G177" s="13" t="s">
        <v>78</v>
      </c>
      <c r="H177" s="13" t="s">
        <v>208</v>
      </c>
      <c r="I177" s="13" t="s">
        <v>30</v>
      </c>
      <c r="J177" s="13" t="s">
        <v>80</v>
      </c>
      <c r="K177" s="13" t="s">
        <v>81</v>
      </c>
      <c r="L177" s="13" t="s">
        <v>82</v>
      </c>
      <c r="M177" s="13" t="s">
        <v>83</v>
      </c>
      <c r="N177" s="13" t="s">
        <v>184</v>
      </c>
      <c r="O177" s="13" t="s">
        <v>185</v>
      </c>
      <c r="P177" s="13" t="s">
        <v>72</v>
      </c>
      <c r="Q177" s="13" t="s">
        <v>73</v>
      </c>
      <c r="R177" s="14">
        <v>303177.93</v>
      </c>
      <c r="S177" s="13" t="s">
        <v>74</v>
      </c>
      <c r="T177" s="15">
        <f t="shared" si="8"/>
        <v>3.1861232835274833E-4</v>
      </c>
      <c r="U177" s="16">
        <f t="shared" si="9"/>
        <v>5869.2736627290042</v>
      </c>
      <c r="V177" s="28">
        <f t="shared" si="10"/>
        <v>692.57429220202255</v>
      </c>
      <c r="W177" s="28">
        <f t="shared" si="11"/>
        <v>5176.6993705269815</v>
      </c>
      <c r="X177" s="13" t="s">
        <v>28</v>
      </c>
    </row>
    <row r="178" spans="1:24" x14ac:dyDescent="0.45">
      <c r="A178" s="13" t="s">
        <v>59</v>
      </c>
      <c r="B178" s="13" t="s">
        <v>60</v>
      </c>
      <c r="C178" s="13" t="s">
        <v>120</v>
      </c>
      <c r="D178" s="13" t="s">
        <v>121</v>
      </c>
      <c r="E178" s="13" t="s">
        <v>63</v>
      </c>
      <c r="F178" s="13" t="s">
        <v>77</v>
      </c>
      <c r="G178" s="13" t="s">
        <v>78</v>
      </c>
      <c r="H178" s="13" t="s">
        <v>208</v>
      </c>
      <c r="I178" s="13" t="s">
        <v>30</v>
      </c>
      <c r="J178" s="13" t="s">
        <v>80</v>
      </c>
      <c r="K178" s="13" t="s">
        <v>81</v>
      </c>
      <c r="L178" s="13" t="s">
        <v>82</v>
      </c>
      <c r="M178" s="13" t="s">
        <v>83</v>
      </c>
      <c r="N178" s="13" t="s">
        <v>184</v>
      </c>
      <c r="O178" s="13" t="s">
        <v>185</v>
      </c>
      <c r="P178" s="13" t="s">
        <v>72</v>
      </c>
      <c r="Q178" s="13" t="s">
        <v>73</v>
      </c>
      <c r="R178" s="14">
        <v>4980.2</v>
      </c>
      <c r="S178" s="13" t="s">
        <v>74</v>
      </c>
      <c r="T178" s="15">
        <f t="shared" si="8"/>
        <v>5.2337355745596559E-6</v>
      </c>
      <c r="U178" s="16">
        <f t="shared" si="9"/>
        <v>96.41254788936314</v>
      </c>
      <c r="V178" s="28">
        <f t="shared" si="10"/>
        <v>11.37668065094485</v>
      </c>
      <c r="W178" s="28">
        <f t="shared" si="11"/>
        <v>85.035867238418291</v>
      </c>
      <c r="X178" s="13" t="s">
        <v>28</v>
      </c>
    </row>
    <row r="179" spans="1:24" x14ac:dyDescent="0.45">
      <c r="A179" s="13" t="s">
        <v>59</v>
      </c>
      <c r="B179" s="13" t="s">
        <v>60</v>
      </c>
      <c r="C179" s="13" t="s">
        <v>86</v>
      </c>
      <c r="D179" s="13" t="s">
        <v>87</v>
      </c>
      <c r="E179" s="13" t="s">
        <v>63</v>
      </c>
      <c r="F179" s="13" t="s">
        <v>77</v>
      </c>
      <c r="G179" s="13" t="s">
        <v>78</v>
      </c>
      <c r="H179" s="13" t="s">
        <v>208</v>
      </c>
      <c r="I179" s="13" t="s">
        <v>30</v>
      </c>
      <c r="J179" s="13" t="s">
        <v>80</v>
      </c>
      <c r="K179" s="13" t="s">
        <v>81</v>
      </c>
      <c r="L179" s="13" t="s">
        <v>82</v>
      </c>
      <c r="M179" s="13" t="s">
        <v>83</v>
      </c>
      <c r="N179" s="13" t="s">
        <v>184</v>
      </c>
      <c r="O179" s="13" t="s">
        <v>185</v>
      </c>
      <c r="P179" s="13" t="s">
        <v>72</v>
      </c>
      <c r="Q179" s="13" t="s">
        <v>73</v>
      </c>
      <c r="R179" s="14">
        <v>569090.63</v>
      </c>
      <c r="S179" s="13" t="s">
        <v>74</v>
      </c>
      <c r="T179" s="15">
        <f t="shared" si="8"/>
        <v>5.9806230179100571E-4</v>
      </c>
      <c r="U179" s="16">
        <f t="shared" si="9"/>
        <v>11017.123332047477</v>
      </c>
      <c r="V179" s="28">
        <f t="shared" si="10"/>
        <v>1300.0205531816023</v>
      </c>
      <c r="W179" s="28">
        <f t="shared" si="11"/>
        <v>9717.1027788658739</v>
      </c>
      <c r="X179" s="13" t="s">
        <v>28</v>
      </c>
    </row>
    <row r="180" spans="1:24" x14ac:dyDescent="0.45">
      <c r="A180" s="13" t="s">
        <v>59</v>
      </c>
      <c r="B180" s="13" t="s">
        <v>60</v>
      </c>
      <c r="C180" s="13" t="s">
        <v>142</v>
      </c>
      <c r="D180" s="13" t="s">
        <v>143</v>
      </c>
      <c r="E180" s="13" t="s">
        <v>63</v>
      </c>
      <c r="F180" s="13" t="s">
        <v>77</v>
      </c>
      <c r="G180" s="13" t="s">
        <v>78</v>
      </c>
      <c r="H180" s="13" t="s">
        <v>208</v>
      </c>
      <c r="I180" s="13" t="s">
        <v>30</v>
      </c>
      <c r="J180" s="13" t="s">
        <v>80</v>
      </c>
      <c r="K180" s="13" t="s">
        <v>81</v>
      </c>
      <c r="L180" s="13" t="s">
        <v>82</v>
      </c>
      <c r="M180" s="13" t="s">
        <v>83</v>
      </c>
      <c r="N180" s="13" t="s">
        <v>184</v>
      </c>
      <c r="O180" s="13" t="s">
        <v>185</v>
      </c>
      <c r="P180" s="13" t="s">
        <v>72</v>
      </c>
      <c r="Q180" s="13" t="s">
        <v>73</v>
      </c>
      <c r="R180" s="14">
        <v>39202.92</v>
      </c>
      <c r="S180" s="13" t="s">
        <v>74</v>
      </c>
      <c r="T180" s="15">
        <f t="shared" si="8"/>
        <v>4.1198690219392038E-5</v>
      </c>
      <c r="U180" s="16">
        <f t="shared" si="9"/>
        <v>758.93606720671301</v>
      </c>
      <c r="V180" s="28">
        <f t="shared" si="10"/>
        <v>89.554455930392137</v>
      </c>
      <c r="W180" s="28">
        <f t="shared" si="11"/>
        <v>669.38161127632088</v>
      </c>
      <c r="X180" s="13" t="s">
        <v>28</v>
      </c>
    </row>
    <row r="181" spans="1:24" x14ac:dyDescent="0.45">
      <c r="A181" s="13" t="s">
        <v>59</v>
      </c>
      <c r="B181" s="13" t="s">
        <v>60</v>
      </c>
      <c r="C181" s="13" t="s">
        <v>91</v>
      </c>
      <c r="D181" s="13" t="s">
        <v>92</v>
      </c>
      <c r="E181" s="13" t="s">
        <v>63</v>
      </c>
      <c r="F181" s="13" t="s">
        <v>77</v>
      </c>
      <c r="G181" s="13" t="s">
        <v>78</v>
      </c>
      <c r="H181" s="13" t="s">
        <v>208</v>
      </c>
      <c r="I181" s="13" t="s">
        <v>30</v>
      </c>
      <c r="J181" s="13" t="s">
        <v>80</v>
      </c>
      <c r="K181" s="13" t="s">
        <v>81</v>
      </c>
      <c r="L181" s="13" t="s">
        <v>112</v>
      </c>
      <c r="M181" s="13" t="s">
        <v>113</v>
      </c>
      <c r="N181" s="13" t="s">
        <v>199</v>
      </c>
      <c r="O181" s="13" t="s">
        <v>200</v>
      </c>
      <c r="P181" s="13" t="s">
        <v>72</v>
      </c>
      <c r="Q181" s="13" t="s">
        <v>73</v>
      </c>
      <c r="R181" s="14">
        <v>63508.270000000004</v>
      </c>
      <c r="S181" s="13" t="s">
        <v>74</v>
      </c>
      <c r="T181" s="15">
        <f t="shared" si="8"/>
        <v>6.6741394317043444E-5</v>
      </c>
      <c r="U181" s="16">
        <f t="shared" si="9"/>
        <v>1229.467515912133</v>
      </c>
      <c r="V181" s="28">
        <f t="shared" si="10"/>
        <v>145.0771668776317</v>
      </c>
      <c r="W181" s="28">
        <f t="shared" si="11"/>
        <v>1084.3903490345012</v>
      </c>
      <c r="X181" s="13" t="s">
        <v>28</v>
      </c>
    </row>
    <row r="182" spans="1:24" x14ac:dyDescent="0.45">
      <c r="A182" s="13" t="s">
        <v>59</v>
      </c>
      <c r="B182" s="13" t="s">
        <v>60</v>
      </c>
      <c r="C182" s="13" t="s">
        <v>136</v>
      </c>
      <c r="D182" s="13" t="s">
        <v>137</v>
      </c>
      <c r="E182" s="13" t="s">
        <v>63</v>
      </c>
      <c r="F182" s="13" t="s">
        <v>77</v>
      </c>
      <c r="G182" s="13" t="s">
        <v>78</v>
      </c>
      <c r="H182" s="13" t="s">
        <v>208</v>
      </c>
      <c r="I182" s="13" t="s">
        <v>30</v>
      </c>
      <c r="J182" s="13" t="s">
        <v>80</v>
      </c>
      <c r="K182" s="13" t="s">
        <v>81</v>
      </c>
      <c r="L182" s="13" t="s">
        <v>82</v>
      </c>
      <c r="M182" s="13" t="s">
        <v>83</v>
      </c>
      <c r="N182" s="13" t="s">
        <v>184</v>
      </c>
      <c r="O182" s="13" t="s">
        <v>185</v>
      </c>
      <c r="P182" s="13" t="s">
        <v>72</v>
      </c>
      <c r="Q182" s="13" t="s">
        <v>73</v>
      </c>
      <c r="R182" s="14">
        <v>169257.34</v>
      </c>
      <c r="S182" s="13" t="s">
        <v>74</v>
      </c>
      <c r="T182" s="15">
        <f t="shared" si="8"/>
        <v>1.7787401341579437E-4</v>
      </c>
      <c r="U182" s="16">
        <f t="shared" si="9"/>
        <v>3276.6819401582711</v>
      </c>
      <c r="V182" s="28">
        <f t="shared" si="10"/>
        <v>386.64846893867599</v>
      </c>
      <c r="W182" s="28">
        <f t="shared" si="11"/>
        <v>2890.033471219595</v>
      </c>
      <c r="X182" s="13" t="s">
        <v>28</v>
      </c>
    </row>
    <row r="183" spans="1:24" x14ac:dyDescent="0.45">
      <c r="A183" s="13" t="s">
        <v>59</v>
      </c>
      <c r="B183" s="13" t="s">
        <v>60</v>
      </c>
      <c r="C183" s="13" t="s">
        <v>138</v>
      </c>
      <c r="D183" s="13" t="s">
        <v>139</v>
      </c>
      <c r="E183" s="13" t="s">
        <v>63</v>
      </c>
      <c r="F183" s="13" t="s">
        <v>77</v>
      </c>
      <c r="G183" s="13" t="s">
        <v>78</v>
      </c>
      <c r="H183" s="13" t="s">
        <v>208</v>
      </c>
      <c r="I183" s="13" t="s">
        <v>30</v>
      </c>
      <c r="J183" s="13" t="s">
        <v>80</v>
      </c>
      <c r="K183" s="13" t="s">
        <v>81</v>
      </c>
      <c r="L183" s="13" t="s">
        <v>94</v>
      </c>
      <c r="M183" s="13" t="s">
        <v>95</v>
      </c>
      <c r="N183" s="13" t="s">
        <v>96</v>
      </c>
      <c r="O183" s="13" t="s">
        <v>97</v>
      </c>
      <c r="P183" s="13" t="s">
        <v>72</v>
      </c>
      <c r="Q183" s="13" t="s">
        <v>73</v>
      </c>
      <c r="R183" s="14">
        <v>881.1</v>
      </c>
      <c r="S183" s="13" t="s">
        <v>74</v>
      </c>
      <c r="T183" s="15">
        <f t="shared" si="8"/>
        <v>9.2595566739177404E-7</v>
      </c>
      <c r="U183" s="16">
        <f t="shared" si="9"/>
        <v>17.057366359848576</v>
      </c>
      <c r="V183" s="28">
        <f t="shared" si="10"/>
        <v>2.0127692304621321</v>
      </c>
      <c r="W183" s="28">
        <f t="shared" si="11"/>
        <v>15.044597129386444</v>
      </c>
      <c r="X183" s="13" t="s">
        <v>28</v>
      </c>
    </row>
    <row r="184" spans="1:24" x14ac:dyDescent="0.45">
      <c r="A184" s="13" t="s">
        <v>59</v>
      </c>
      <c r="B184" s="13" t="s">
        <v>60</v>
      </c>
      <c r="C184" s="13" t="s">
        <v>91</v>
      </c>
      <c r="D184" s="13" t="s">
        <v>92</v>
      </c>
      <c r="E184" s="13" t="s">
        <v>63</v>
      </c>
      <c r="F184" s="13" t="s">
        <v>77</v>
      </c>
      <c r="G184" s="13" t="s">
        <v>78</v>
      </c>
      <c r="H184" s="13" t="s">
        <v>208</v>
      </c>
      <c r="I184" s="13" t="s">
        <v>30</v>
      </c>
      <c r="J184" s="13" t="s">
        <v>80</v>
      </c>
      <c r="K184" s="13" t="s">
        <v>81</v>
      </c>
      <c r="L184" s="13" t="s">
        <v>82</v>
      </c>
      <c r="M184" s="13" t="s">
        <v>83</v>
      </c>
      <c r="N184" s="13" t="s">
        <v>184</v>
      </c>
      <c r="O184" s="13" t="s">
        <v>185</v>
      </c>
      <c r="P184" s="13" t="s">
        <v>72</v>
      </c>
      <c r="Q184" s="13" t="s">
        <v>73</v>
      </c>
      <c r="R184" s="14">
        <v>190008.06</v>
      </c>
      <c r="S184" s="13" t="s">
        <v>74</v>
      </c>
      <c r="T184" s="15">
        <f t="shared" si="8"/>
        <v>1.9968112587347207E-4</v>
      </c>
      <c r="U184" s="16">
        <f t="shared" si="9"/>
        <v>3678.3986956578024</v>
      </c>
      <c r="V184" s="28">
        <f t="shared" si="10"/>
        <v>434.0510460876207</v>
      </c>
      <c r="W184" s="28">
        <f t="shared" si="11"/>
        <v>3244.3476495701816</v>
      </c>
      <c r="X184" s="13" t="s">
        <v>28</v>
      </c>
    </row>
    <row r="185" spans="1:24" x14ac:dyDescent="0.45">
      <c r="A185" s="13" t="s">
        <v>59</v>
      </c>
      <c r="B185" s="13" t="s">
        <v>60</v>
      </c>
      <c r="C185" s="13" t="s">
        <v>86</v>
      </c>
      <c r="D185" s="13" t="s">
        <v>87</v>
      </c>
      <c r="E185" s="13" t="s">
        <v>63</v>
      </c>
      <c r="F185" s="13" t="s">
        <v>77</v>
      </c>
      <c r="G185" s="13" t="s">
        <v>78</v>
      </c>
      <c r="H185" s="13" t="s">
        <v>209</v>
      </c>
      <c r="I185" s="13" t="s">
        <v>31</v>
      </c>
      <c r="J185" s="13" t="s">
        <v>80</v>
      </c>
      <c r="K185" s="13" t="s">
        <v>81</v>
      </c>
      <c r="L185" s="13" t="s">
        <v>94</v>
      </c>
      <c r="M185" s="13" t="s">
        <v>95</v>
      </c>
      <c r="N185" s="13" t="s">
        <v>96</v>
      </c>
      <c r="O185" s="13" t="s">
        <v>97</v>
      </c>
      <c r="P185" s="13" t="s">
        <v>72</v>
      </c>
      <c r="Q185" s="13" t="s">
        <v>73</v>
      </c>
      <c r="R185" s="14">
        <v>65359.85</v>
      </c>
      <c r="S185" s="13" t="s">
        <v>74</v>
      </c>
      <c r="T185" s="15">
        <f t="shared" si="8"/>
        <v>6.8687235872632205E-5</v>
      </c>
      <c r="U185" s="16">
        <f t="shared" si="9"/>
        <v>1265.312571416126</v>
      </c>
      <c r="V185" s="28">
        <f t="shared" si="10"/>
        <v>149.30688342710289</v>
      </c>
      <c r="W185" s="28">
        <f t="shared" si="11"/>
        <v>1116.0056879890233</v>
      </c>
      <c r="X185" s="13" t="s">
        <v>28</v>
      </c>
    </row>
    <row r="186" spans="1:24" x14ac:dyDescent="0.45">
      <c r="A186" s="13" t="s">
        <v>59</v>
      </c>
      <c r="B186" s="13" t="s">
        <v>60</v>
      </c>
      <c r="C186" s="13" t="s">
        <v>138</v>
      </c>
      <c r="D186" s="13" t="s">
        <v>139</v>
      </c>
      <c r="E186" s="13" t="s">
        <v>63</v>
      </c>
      <c r="F186" s="13" t="s">
        <v>77</v>
      </c>
      <c r="G186" s="13" t="s">
        <v>78</v>
      </c>
      <c r="H186" s="13" t="s">
        <v>210</v>
      </c>
      <c r="I186" s="13" t="s">
        <v>12</v>
      </c>
      <c r="J186" s="13" t="s">
        <v>80</v>
      </c>
      <c r="K186" s="13" t="s">
        <v>81</v>
      </c>
      <c r="L186" s="13" t="s">
        <v>211</v>
      </c>
      <c r="M186" s="13" t="s">
        <v>212</v>
      </c>
      <c r="N186" s="13" t="s">
        <v>213</v>
      </c>
      <c r="O186" s="13" t="s">
        <v>214</v>
      </c>
      <c r="P186" s="13" t="s">
        <v>72</v>
      </c>
      <c r="Q186" s="13" t="s">
        <v>73</v>
      </c>
      <c r="R186" s="14">
        <v>281336.81</v>
      </c>
      <c r="S186" s="13" t="s">
        <v>74</v>
      </c>
      <c r="T186" s="15">
        <f t="shared" si="8"/>
        <v>2.9565930503396064E-4</v>
      </c>
      <c r="U186" s="16">
        <f t="shared" si="9"/>
        <v>5446.4476661912495</v>
      </c>
      <c r="V186" s="28">
        <f t="shared" si="10"/>
        <v>642.68082461056747</v>
      </c>
      <c r="W186" s="28">
        <f t="shared" si="11"/>
        <v>4803.766841580682</v>
      </c>
      <c r="X186" s="13" t="s">
        <v>11</v>
      </c>
    </row>
    <row r="187" spans="1:24" x14ac:dyDescent="0.45">
      <c r="A187" s="13" t="s">
        <v>59</v>
      </c>
      <c r="B187" s="13" t="s">
        <v>60</v>
      </c>
      <c r="C187" s="13" t="s">
        <v>138</v>
      </c>
      <c r="D187" s="13" t="s">
        <v>139</v>
      </c>
      <c r="E187" s="13" t="s">
        <v>63</v>
      </c>
      <c r="F187" s="13" t="s">
        <v>77</v>
      </c>
      <c r="G187" s="13" t="s">
        <v>78</v>
      </c>
      <c r="H187" s="13" t="s">
        <v>210</v>
      </c>
      <c r="I187" s="13" t="s">
        <v>12</v>
      </c>
      <c r="J187" s="13" t="s">
        <v>80</v>
      </c>
      <c r="K187" s="13" t="s">
        <v>81</v>
      </c>
      <c r="L187" s="13" t="s">
        <v>112</v>
      </c>
      <c r="M187" s="13" t="s">
        <v>113</v>
      </c>
      <c r="N187" s="13" t="s">
        <v>199</v>
      </c>
      <c r="O187" s="13" t="s">
        <v>200</v>
      </c>
      <c r="P187" s="13" t="s">
        <v>72</v>
      </c>
      <c r="Q187" s="13" t="s">
        <v>73</v>
      </c>
      <c r="R187" s="14">
        <v>19889.5</v>
      </c>
      <c r="S187" s="13" t="s">
        <v>74</v>
      </c>
      <c r="T187" s="15">
        <f t="shared" si="8"/>
        <v>2.0902048855508669E-5</v>
      </c>
      <c r="U187" s="16">
        <f t="shared" si="9"/>
        <v>385.04424947702665</v>
      </c>
      <c r="V187" s="28">
        <f t="shared" si="10"/>
        <v>45.435221438289147</v>
      </c>
      <c r="W187" s="28">
        <f t="shared" si="11"/>
        <v>339.60902803873751</v>
      </c>
      <c r="X187" s="13" t="s">
        <v>11</v>
      </c>
    </row>
    <row r="188" spans="1:24" x14ac:dyDescent="0.45">
      <c r="A188" s="13" t="s">
        <v>59</v>
      </c>
      <c r="B188" s="13" t="s">
        <v>60</v>
      </c>
      <c r="C188" s="13" t="s">
        <v>138</v>
      </c>
      <c r="D188" s="13" t="s">
        <v>139</v>
      </c>
      <c r="E188" s="13" t="s">
        <v>63</v>
      </c>
      <c r="F188" s="13" t="s">
        <v>77</v>
      </c>
      <c r="G188" s="13" t="s">
        <v>78</v>
      </c>
      <c r="H188" s="13" t="s">
        <v>210</v>
      </c>
      <c r="I188" s="13" t="s">
        <v>12</v>
      </c>
      <c r="J188" s="13" t="s">
        <v>80</v>
      </c>
      <c r="K188" s="13" t="s">
        <v>81</v>
      </c>
      <c r="L188" s="13" t="s">
        <v>94</v>
      </c>
      <c r="M188" s="13" t="s">
        <v>95</v>
      </c>
      <c r="N188" s="13" t="s">
        <v>132</v>
      </c>
      <c r="O188" s="13" t="s">
        <v>133</v>
      </c>
      <c r="P188" s="13" t="s">
        <v>72</v>
      </c>
      <c r="Q188" s="13" t="s">
        <v>73</v>
      </c>
      <c r="R188" s="14">
        <v>117519</v>
      </c>
      <c r="S188" s="13" t="s">
        <v>74</v>
      </c>
      <c r="T188" s="15">
        <f t="shared" si="8"/>
        <v>1.235017410920598E-4</v>
      </c>
      <c r="U188" s="16">
        <f t="shared" si="9"/>
        <v>2275.0705223505215</v>
      </c>
      <c r="V188" s="28">
        <f t="shared" si="10"/>
        <v>268.45832163736156</v>
      </c>
      <c r="W188" s="28">
        <f t="shared" si="11"/>
        <v>2006.6122007131601</v>
      </c>
      <c r="X188" s="13" t="s">
        <v>11</v>
      </c>
    </row>
    <row r="189" spans="1:24" x14ac:dyDescent="0.45">
      <c r="A189" s="13" t="s">
        <v>59</v>
      </c>
      <c r="B189" s="13" t="s">
        <v>60</v>
      </c>
      <c r="C189" s="13" t="s">
        <v>146</v>
      </c>
      <c r="D189" s="13" t="s">
        <v>147</v>
      </c>
      <c r="E189" s="13" t="s">
        <v>63</v>
      </c>
      <c r="F189" s="13" t="s">
        <v>77</v>
      </c>
      <c r="G189" s="13" t="s">
        <v>78</v>
      </c>
      <c r="H189" s="13" t="s">
        <v>210</v>
      </c>
      <c r="I189" s="13" t="s">
        <v>12</v>
      </c>
      <c r="J189" s="13" t="s">
        <v>80</v>
      </c>
      <c r="K189" s="13" t="s">
        <v>81</v>
      </c>
      <c r="L189" s="13" t="s">
        <v>211</v>
      </c>
      <c r="M189" s="13" t="s">
        <v>212</v>
      </c>
      <c r="N189" s="13" t="s">
        <v>213</v>
      </c>
      <c r="O189" s="13" t="s">
        <v>214</v>
      </c>
      <c r="P189" s="13" t="s">
        <v>72</v>
      </c>
      <c r="Q189" s="13" t="s">
        <v>73</v>
      </c>
      <c r="R189" s="14">
        <v>23762.2</v>
      </c>
      <c r="S189" s="13" t="s">
        <v>74</v>
      </c>
      <c r="T189" s="15">
        <f t="shared" si="8"/>
        <v>2.4971903029958931E-5</v>
      </c>
      <c r="U189" s="16">
        <f t="shared" si="9"/>
        <v>460.0165144887003</v>
      </c>
      <c r="V189" s="28">
        <f t="shared" si="10"/>
        <v>54.281948709666636</v>
      </c>
      <c r="W189" s="28">
        <f t="shared" si="11"/>
        <v>405.73456577903369</v>
      </c>
      <c r="X189" s="13" t="s">
        <v>11</v>
      </c>
    </row>
    <row r="190" spans="1:24" x14ac:dyDescent="0.45">
      <c r="A190" s="13" t="s">
        <v>59</v>
      </c>
      <c r="B190" s="13" t="s">
        <v>60</v>
      </c>
      <c r="C190" s="13" t="s">
        <v>61</v>
      </c>
      <c r="D190" s="13" t="s">
        <v>62</v>
      </c>
      <c r="E190" s="13" t="s">
        <v>63</v>
      </c>
      <c r="F190" s="13" t="s">
        <v>77</v>
      </c>
      <c r="G190" s="13" t="s">
        <v>78</v>
      </c>
      <c r="H190" s="13" t="s">
        <v>210</v>
      </c>
      <c r="I190" s="13" t="s">
        <v>12</v>
      </c>
      <c r="J190" s="13" t="s">
        <v>80</v>
      </c>
      <c r="K190" s="13" t="s">
        <v>81</v>
      </c>
      <c r="L190" s="13" t="s">
        <v>112</v>
      </c>
      <c r="M190" s="13" t="s">
        <v>113</v>
      </c>
      <c r="N190" s="13" t="s">
        <v>114</v>
      </c>
      <c r="O190" s="13" t="s">
        <v>115</v>
      </c>
      <c r="P190" s="13" t="s">
        <v>72</v>
      </c>
      <c r="Q190" s="13" t="s">
        <v>73</v>
      </c>
      <c r="R190" s="14">
        <v>20482.810000000001</v>
      </c>
      <c r="S190" s="13" t="s">
        <v>74</v>
      </c>
      <c r="T190" s="15">
        <f t="shared" si="8"/>
        <v>2.1525563504266149E-5</v>
      </c>
      <c r="U190" s="16">
        <f t="shared" si="9"/>
        <v>396.53023975617975</v>
      </c>
      <c r="V190" s="28">
        <f t="shared" si="10"/>
        <v>46.790568291229214</v>
      </c>
      <c r="W190" s="28">
        <f t="shared" si="11"/>
        <v>349.73967146495056</v>
      </c>
      <c r="X190" s="13" t="s">
        <v>11</v>
      </c>
    </row>
    <row r="191" spans="1:24" x14ac:dyDescent="0.45">
      <c r="A191" s="13" t="s">
        <v>59</v>
      </c>
      <c r="B191" s="13" t="s">
        <v>60</v>
      </c>
      <c r="C191" s="13" t="s">
        <v>140</v>
      </c>
      <c r="D191" s="13" t="s">
        <v>141</v>
      </c>
      <c r="E191" s="13" t="s">
        <v>63</v>
      </c>
      <c r="F191" s="13" t="s">
        <v>77</v>
      </c>
      <c r="G191" s="13" t="s">
        <v>78</v>
      </c>
      <c r="H191" s="13" t="s">
        <v>210</v>
      </c>
      <c r="I191" s="13" t="s">
        <v>12</v>
      </c>
      <c r="J191" s="13" t="s">
        <v>80</v>
      </c>
      <c r="K191" s="13" t="s">
        <v>81</v>
      </c>
      <c r="L191" s="13" t="s">
        <v>193</v>
      </c>
      <c r="M191" s="13" t="s">
        <v>194</v>
      </c>
      <c r="N191" s="13" t="s">
        <v>195</v>
      </c>
      <c r="O191" s="13" t="s">
        <v>196</v>
      </c>
      <c r="P191" s="13" t="s">
        <v>72</v>
      </c>
      <c r="Q191" s="13" t="s">
        <v>73</v>
      </c>
      <c r="R191" s="14">
        <v>96750.13</v>
      </c>
      <c r="S191" s="13" t="s">
        <v>74</v>
      </c>
      <c r="T191" s="15">
        <f t="shared" si="8"/>
        <v>1.0167555464123357E-4</v>
      </c>
      <c r="U191" s="16">
        <f t="shared" si="9"/>
        <v>1873.0023978810309</v>
      </c>
      <c r="V191" s="28">
        <f t="shared" si="10"/>
        <v>221.01428294996165</v>
      </c>
      <c r="W191" s="28">
        <f t="shared" si="11"/>
        <v>1651.9881149310693</v>
      </c>
      <c r="X191" s="13" t="s">
        <v>11</v>
      </c>
    </row>
    <row r="192" spans="1:24" x14ac:dyDescent="0.45">
      <c r="A192" s="13" t="s">
        <v>59</v>
      </c>
      <c r="B192" s="13" t="s">
        <v>60</v>
      </c>
      <c r="C192" s="13" t="s">
        <v>61</v>
      </c>
      <c r="D192" s="13" t="s">
        <v>62</v>
      </c>
      <c r="E192" s="13" t="s">
        <v>63</v>
      </c>
      <c r="F192" s="13" t="s">
        <v>77</v>
      </c>
      <c r="G192" s="13" t="s">
        <v>78</v>
      </c>
      <c r="H192" s="13" t="s">
        <v>210</v>
      </c>
      <c r="I192" s="13" t="s">
        <v>12</v>
      </c>
      <c r="J192" s="13" t="s">
        <v>80</v>
      </c>
      <c r="K192" s="13" t="s">
        <v>81</v>
      </c>
      <c r="L192" s="13" t="s">
        <v>82</v>
      </c>
      <c r="M192" s="13" t="s">
        <v>83</v>
      </c>
      <c r="N192" s="13" t="s">
        <v>102</v>
      </c>
      <c r="O192" s="13" t="s">
        <v>103</v>
      </c>
      <c r="P192" s="13" t="s">
        <v>72</v>
      </c>
      <c r="Q192" s="13" t="s">
        <v>73</v>
      </c>
      <c r="R192" s="14">
        <v>19727.23</v>
      </c>
      <c r="S192" s="13" t="s">
        <v>74</v>
      </c>
      <c r="T192" s="15">
        <f t="shared" si="8"/>
        <v>2.0731517898582484E-5</v>
      </c>
      <c r="U192" s="16">
        <f t="shared" si="9"/>
        <v>381.9028366530423</v>
      </c>
      <c r="V192" s="28">
        <f t="shared" si="10"/>
        <v>45.064534725058998</v>
      </c>
      <c r="W192" s="28">
        <f t="shared" si="11"/>
        <v>336.83830192798331</v>
      </c>
      <c r="X192" s="13" t="s">
        <v>11</v>
      </c>
    </row>
    <row r="193" spans="1:24" x14ac:dyDescent="0.45">
      <c r="A193" s="13" t="s">
        <v>59</v>
      </c>
      <c r="B193" s="13" t="s">
        <v>60</v>
      </c>
      <c r="C193" s="13" t="s">
        <v>180</v>
      </c>
      <c r="D193" s="13" t="s">
        <v>181</v>
      </c>
      <c r="E193" s="13" t="s">
        <v>63</v>
      </c>
      <c r="F193" s="13" t="s">
        <v>77</v>
      </c>
      <c r="G193" s="13" t="s">
        <v>78</v>
      </c>
      <c r="H193" s="13" t="s">
        <v>210</v>
      </c>
      <c r="I193" s="13" t="s">
        <v>12</v>
      </c>
      <c r="J193" s="13" t="s">
        <v>80</v>
      </c>
      <c r="K193" s="13" t="s">
        <v>81</v>
      </c>
      <c r="L193" s="13" t="s">
        <v>193</v>
      </c>
      <c r="M193" s="13" t="s">
        <v>194</v>
      </c>
      <c r="N193" s="13" t="s">
        <v>197</v>
      </c>
      <c r="O193" s="13" t="s">
        <v>198</v>
      </c>
      <c r="P193" s="13" t="s">
        <v>72</v>
      </c>
      <c r="Q193" s="13" t="s">
        <v>73</v>
      </c>
      <c r="R193" s="14">
        <v>63512.810000000005</v>
      </c>
      <c r="S193" s="13" t="s">
        <v>74</v>
      </c>
      <c r="T193" s="15">
        <f t="shared" si="8"/>
        <v>6.6746165442602368E-5</v>
      </c>
      <c r="U193" s="16">
        <f t="shared" si="9"/>
        <v>1229.5554065525528</v>
      </c>
      <c r="V193" s="28">
        <f t="shared" si="10"/>
        <v>145.08753797320122</v>
      </c>
      <c r="W193" s="28">
        <f t="shared" si="11"/>
        <v>1084.4678685793515</v>
      </c>
      <c r="X193" s="13" t="s">
        <v>11</v>
      </c>
    </row>
    <row r="194" spans="1:24" x14ac:dyDescent="0.45">
      <c r="A194" s="13" t="s">
        <v>59</v>
      </c>
      <c r="B194" s="13" t="s">
        <v>60</v>
      </c>
      <c r="C194" s="13" t="s">
        <v>180</v>
      </c>
      <c r="D194" s="13" t="s">
        <v>181</v>
      </c>
      <c r="E194" s="13" t="s">
        <v>63</v>
      </c>
      <c r="F194" s="13" t="s">
        <v>77</v>
      </c>
      <c r="G194" s="13" t="s">
        <v>78</v>
      </c>
      <c r="H194" s="13" t="s">
        <v>210</v>
      </c>
      <c r="I194" s="13" t="s">
        <v>12</v>
      </c>
      <c r="J194" s="13" t="s">
        <v>80</v>
      </c>
      <c r="K194" s="13" t="s">
        <v>81</v>
      </c>
      <c r="L194" s="13" t="s">
        <v>112</v>
      </c>
      <c r="M194" s="13" t="s">
        <v>113</v>
      </c>
      <c r="N194" s="13" t="s">
        <v>114</v>
      </c>
      <c r="O194" s="13" t="s">
        <v>115</v>
      </c>
      <c r="P194" s="13" t="s">
        <v>72</v>
      </c>
      <c r="Q194" s="13" t="s">
        <v>73</v>
      </c>
      <c r="R194" s="14">
        <v>45987.81</v>
      </c>
      <c r="S194" s="13" t="s">
        <v>74</v>
      </c>
      <c r="T194" s="15">
        <f t="shared" si="8"/>
        <v>4.8328990239968334E-5</v>
      </c>
      <c r="U194" s="16">
        <f t="shared" si="9"/>
        <v>890.28591902974449</v>
      </c>
      <c r="V194" s="28">
        <f t="shared" si="10"/>
        <v>105.05373844550985</v>
      </c>
      <c r="W194" s="28">
        <f t="shared" si="11"/>
        <v>785.2321805842347</v>
      </c>
      <c r="X194" s="13" t="s">
        <v>11</v>
      </c>
    </row>
    <row r="195" spans="1:24" x14ac:dyDescent="0.45">
      <c r="A195" s="13" t="s">
        <v>59</v>
      </c>
      <c r="B195" s="13" t="s">
        <v>60</v>
      </c>
      <c r="C195" s="13" t="s">
        <v>134</v>
      </c>
      <c r="D195" s="13" t="s">
        <v>135</v>
      </c>
      <c r="E195" s="13" t="s">
        <v>63</v>
      </c>
      <c r="F195" s="13" t="s">
        <v>77</v>
      </c>
      <c r="G195" s="13" t="s">
        <v>78</v>
      </c>
      <c r="H195" s="13" t="s">
        <v>210</v>
      </c>
      <c r="I195" s="13" t="s">
        <v>12</v>
      </c>
      <c r="J195" s="13" t="s">
        <v>80</v>
      </c>
      <c r="K195" s="13" t="s">
        <v>81</v>
      </c>
      <c r="L195" s="13" t="s">
        <v>94</v>
      </c>
      <c r="M195" s="13" t="s">
        <v>95</v>
      </c>
      <c r="N195" s="13" t="s">
        <v>132</v>
      </c>
      <c r="O195" s="13" t="s">
        <v>133</v>
      </c>
      <c r="P195" s="13" t="s">
        <v>72</v>
      </c>
      <c r="Q195" s="13" t="s">
        <v>73</v>
      </c>
      <c r="R195" s="14">
        <v>15212.28</v>
      </c>
      <c r="S195" s="13" t="s">
        <v>74</v>
      </c>
      <c r="T195" s="15">
        <f t="shared" si="8"/>
        <v>1.5986717602940116E-5</v>
      </c>
      <c r="U195" s="16">
        <f t="shared" si="9"/>
        <v>294.49714348949863</v>
      </c>
      <c r="V195" s="28">
        <f t="shared" si="10"/>
        <v>34.750662931760843</v>
      </c>
      <c r="W195" s="28">
        <f t="shared" si="11"/>
        <v>259.74648055773781</v>
      </c>
      <c r="X195" s="13" t="s">
        <v>11</v>
      </c>
    </row>
    <row r="196" spans="1:24" x14ac:dyDescent="0.45">
      <c r="A196" s="13" t="s">
        <v>59</v>
      </c>
      <c r="B196" s="13" t="s">
        <v>60</v>
      </c>
      <c r="C196" s="13" t="s">
        <v>134</v>
      </c>
      <c r="D196" s="13" t="s">
        <v>135</v>
      </c>
      <c r="E196" s="13" t="s">
        <v>63</v>
      </c>
      <c r="F196" s="13" t="s">
        <v>77</v>
      </c>
      <c r="G196" s="13" t="s">
        <v>78</v>
      </c>
      <c r="H196" s="13" t="s">
        <v>210</v>
      </c>
      <c r="I196" s="13" t="s">
        <v>12</v>
      </c>
      <c r="J196" s="13" t="s">
        <v>80</v>
      </c>
      <c r="K196" s="13" t="s">
        <v>81</v>
      </c>
      <c r="L196" s="13" t="s">
        <v>193</v>
      </c>
      <c r="M196" s="13" t="s">
        <v>194</v>
      </c>
      <c r="N196" s="13" t="s">
        <v>195</v>
      </c>
      <c r="O196" s="13" t="s">
        <v>196</v>
      </c>
      <c r="P196" s="13" t="s">
        <v>72</v>
      </c>
      <c r="Q196" s="13" t="s">
        <v>73</v>
      </c>
      <c r="R196" s="14">
        <v>3361.05</v>
      </c>
      <c r="S196" s="13" t="s">
        <v>74</v>
      </c>
      <c r="T196" s="15">
        <f t="shared" si="8"/>
        <v>3.5321567312304189E-6</v>
      </c>
      <c r="U196" s="16">
        <f t="shared" si="9"/>
        <v>65.067144709759447</v>
      </c>
      <c r="V196" s="28">
        <f t="shared" si="10"/>
        <v>7.6779230757516155</v>
      </c>
      <c r="W196" s="28">
        <f t="shared" si="11"/>
        <v>57.389221634007832</v>
      </c>
      <c r="X196" s="13" t="s">
        <v>11</v>
      </c>
    </row>
    <row r="197" spans="1:24" x14ac:dyDescent="0.45">
      <c r="A197" s="13" t="s">
        <v>59</v>
      </c>
      <c r="B197" s="13" t="s">
        <v>60</v>
      </c>
      <c r="C197" s="13" t="s">
        <v>61</v>
      </c>
      <c r="D197" s="13" t="s">
        <v>62</v>
      </c>
      <c r="E197" s="13" t="s">
        <v>63</v>
      </c>
      <c r="F197" s="13" t="s">
        <v>77</v>
      </c>
      <c r="G197" s="13" t="s">
        <v>78</v>
      </c>
      <c r="H197" s="13" t="s">
        <v>210</v>
      </c>
      <c r="I197" s="13" t="s">
        <v>12</v>
      </c>
      <c r="J197" s="13" t="s">
        <v>80</v>
      </c>
      <c r="K197" s="13" t="s">
        <v>81</v>
      </c>
      <c r="L197" s="13" t="s">
        <v>211</v>
      </c>
      <c r="M197" s="13" t="s">
        <v>212</v>
      </c>
      <c r="N197" s="13" t="s">
        <v>213</v>
      </c>
      <c r="O197" s="13" t="s">
        <v>214</v>
      </c>
      <c r="P197" s="13" t="s">
        <v>72</v>
      </c>
      <c r="Q197" s="13" t="s">
        <v>73</v>
      </c>
      <c r="R197" s="14">
        <v>3848.69</v>
      </c>
      <c r="S197" s="13" t="s">
        <v>74</v>
      </c>
      <c r="T197" s="15">
        <f t="shared" ref="T197:T260" si="12">R197/$R$1317</f>
        <v>4.0446218562411154E-6</v>
      </c>
      <c r="U197" s="16">
        <f t="shared" ref="U197:U260" si="13">$U$1*T197</f>
        <v>74.507451294388389</v>
      </c>
      <c r="V197" s="28">
        <f t="shared" ref="V197:V260" si="14">U197*$V$1</f>
        <v>8.7918792527378304</v>
      </c>
      <c r="W197" s="28">
        <f t="shared" ref="W197:W260" si="15">U197*$W$1</f>
        <v>65.71557204165056</v>
      </c>
      <c r="X197" s="13" t="s">
        <v>11</v>
      </c>
    </row>
    <row r="198" spans="1:24" x14ac:dyDescent="0.45">
      <c r="A198" s="13" t="s">
        <v>59</v>
      </c>
      <c r="B198" s="13" t="s">
        <v>60</v>
      </c>
      <c r="C198" s="13" t="s">
        <v>138</v>
      </c>
      <c r="D198" s="13" t="s">
        <v>139</v>
      </c>
      <c r="E198" s="13" t="s">
        <v>63</v>
      </c>
      <c r="F198" s="13" t="s">
        <v>77</v>
      </c>
      <c r="G198" s="13" t="s">
        <v>78</v>
      </c>
      <c r="H198" s="13" t="s">
        <v>210</v>
      </c>
      <c r="I198" s="13" t="s">
        <v>12</v>
      </c>
      <c r="J198" s="13" t="s">
        <v>80</v>
      </c>
      <c r="K198" s="13" t="s">
        <v>81</v>
      </c>
      <c r="L198" s="13" t="s">
        <v>82</v>
      </c>
      <c r="M198" s="13" t="s">
        <v>83</v>
      </c>
      <c r="N198" s="13" t="s">
        <v>102</v>
      </c>
      <c r="O198" s="13" t="s">
        <v>103</v>
      </c>
      <c r="P198" s="13" t="s">
        <v>72</v>
      </c>
      <c r="Q198" s="13" t="s">
        <v>73</v>
      </c>
      <c r="R198" s="14">
        <v>308875.78000000003</v>
      </c>
      <c r="S198" s="13" t="s">
        <v>74</v>
      </c>
      <c r="T198" s="15">
        <f t="shared" si="12"/>
        <v>3.2460024856549179E-4</v>
      </c>
      <c r="U198" s="16">
        <f t="shared" si="13"/>
        <v>5979.5793203313924</v>
      </c>
      <c r="V198" s="28">
        <f t="shared" si="14"/>
        <v>705.59035979910436</v>
      </c>
      <c r="W198" s="28">
        <f t="shared" si="15"/>
        <v>5273.9889605322878</v>
      </c>
      <c r="X198" s="13" t="s">
        <v>11</v>
      </c>
    </row>
    <row r="199" spans="1:24" x14ac:dyDescent="0.45">
      <c r="A199" s="13" t="s">
        <v>59</v>
      </c>
      <c r="B199" s="13" t="s">
        <v>60</v>
      </c>
      <c r="C199" s="13" t="s">
        <v>138</v>
      </c>
      <c r="D199" s="13" t="s">
        <v>139</v>
      </c>
      <c r="E199" s="13" t="s">
        <v>63</v>
      </c>
      <c r="F199" s="13" t="s">
        <v>77</v>
      </c>
      <c r="G199" s="13" t="s">
        <v>78</v>
      </c>
      <c r="H199" s="13" t="s">
        <v>210</v>
      </c>
      <c r="I199" s="13" t="s">
        <v>12</v>
      </c>
      <c r="J199" s="13" t="s">
        <v>80</v>
      </c>
      <c r="K199" s="13" t="s">
        <v>81</v>
      </c>
      <c r="L199" s="13" t="s">
        <v>193</v>
      </c>
      <c r="M199" s="13" t="s">
        <v>194</v>
      </c>
      <c r="N199" s="13" t="s">
        <v>195</v>
      </c>
      <c r="O199" s="13" t="s">
        <v>196</v>
      </c>
      <c r="P199" s="13" t="s">
        <v>72</v>
      </c>
      <c r="Q199" s="13" t="s">
        <v>73</v>
      </c>
      <c r="R199" s="14">
        <v>32652.22</v>
      </c>
      <c r="S199" s="13" t="s">
        <v>74</v>
      </c>
      <c r="T199" s="15">
        <f t="shared" si="12"/>
        <v>3.4314502510410884E-5</v>
      </c>
      <c r="U199" s="16">
        <f t="shared" si="13"/>
        <v>632.11993985061258</v>
      </c>
      <c r="V199" s="28">
        <f t="shared" si="14"/>
        <v>74.590152902372296</v>
      </c>
      <c r="W199" s="28">
        <f t="shared" si="15"/>
        <v>557.52978694824026</v>
      </c>
      <c r="X199" s="13" t="s">
        <v>11</v>
      </c>
    </row>
    <row r="200" spans="1:24" x14ac:dyDescent="0.45">
      <c r="A200" s="13" t="s">
        <v>59</v>
      </c>
      <c r="B200" s="13" t="s">
        <v>60</v>
      </c>
      <c r="C200" s="13" t="s">
        <v>61</v>
      </c>
      <c r="D200" s="13" t="s">
        <v>62</v>
      </c>
      <c r="E200" s="13" t="s">
        <v>63</v>
      </c>
      <c r="F200" s="13" t="s">
        <v>77</v>
      </c>
      <c r="G200" s="13" t="s">
        <v>78</v>
      </c>
      <c r="H200" s="13" t="s">
        <v>210</v>
      </c>
      <c r="I200" s="13" t="s">
        <v>12</v>
      </c>
      <c r="J200" s="13" t="s">
        <v>80</v>
      </c>
      <c r="K200" s="13" t="s">
        <v>81</v>
      </c>
      <c r="L200" s="13" t="s">
        <v>68</v>
      </c>
      <c r="M200" s="13" t="s">
        <v>69</v>
      </c>
      <c r="N200" s="13" t="s">
        <v>70</v>
      </c>
      <c r="O200" s="13" t="s">
        <v>71</v>
      </c>
      <c r="P200" s="13" t="s">
        <v>72</v>
      </c>
      <c r="Q200" s="13" t="s">
        <v>73</v>
      </c>
      <c r="R200" s="14">
        <v>1629.74</v>
      </c>
      <c r="S200" s="13" t="s">
        <v>74</v>
      </c>
      <c r="T200" s="15">
        <f t="shared" si="12"/>
        <v>1.7127079666043239E-6</v>
      </c>
      <c r="U200" s="16">
        <f t="shared" si="13"/>
        <v>31.550416810009779</v>
      </c>
      <c r="V200" s="28">
        <f t="shared" si="14"/>
        <v>3.7229491835811541</v>
      </c>
      <c r="W200" s="28">
        <f t="shared" si="15"/>
        <v>27.827467626428625</v>
      </c>
      <c r="X200" s="13" t="s">
        <v>11</v>
      </c>
    </row>
    <row r="201" spans="1:24" x14ac:dyDescent="0.45">
      <c r="A201" s="13" t="s">
        <v>59</v>
      </c>
      <c r="B201" s="13" t="s">
        <v>60</v>
      </c>
      <c r="C201" s="13" t="s">
        <v>146</v>
      </c>
      <c r="D201" s="13" t="s">
        <v>147</v>
      </c>
      <c r="E201" s="13" t="s">
        <v>63</v>
      </c>
      <c r="F201" s="13" t="s">
        <v>77</v>
      </c>
      <c r="G201" s="13" t="s">
        <v>78</v>
      </c>
      <c r="H201" s="13" t="s">
        <v>210</v>
      </c>
      <c r="I201" s="13" t="s">
        <v>12</v>
      </c>
      <c r="J201" s="13" t="s">
        <v>80</v>
      </c>
      <c r="K201" s="13" t="s">
        <v>81</v>
      </c>
      <c r="L201" s="13" t="s">
        <v>112</v>
      </c>
      <c r="M201" s="13" t="s">
        <v>113</v>
      </c>
      <c r="N201" s="13" t="s">
        <v>114</v>
      </c>
      <c r="O201" s="13" t="s">
        <v>115</v>
      </c>
      <c r="P201" s="13" t="s">
        <v>72</v>
      </c>
      <c r="Q201" s="13" t="s">
        <v>73</v>
      </c>
      <c r="R201" s="14">
        <v>41343.06</v>
      </c>
      <c r="S201" s="13" t="s">
        <v>74</v>
      </c>
      <c r="T201" s="15">
        <f t="shared" si="12"/>
        <v>4.344778199332443E-5</v>
      </c>
      <c r="U201" s="16">
        <f t="shared" si="13"/>
        <v>800.36740535376362</v>
      </c>
      <c r="V201" s="28">
        <f t="shared" si="14"/>
        <v>94.443353831744119</v>
      </c>
      <c r="W201" s="28">
        <f t="shared" si="15"/>
        <v>705.92405152201957</v>
      </c>
      <c r="X201" s="13" t="s">
        <v>11</v>
      </c>
    </row>
    <row r="202" spans="1:24" x14ac:dyDescent="0.45">
      <c r="A202" s="13" t="s">
        <v>59</v>
      </c>
      <c r="B202" s="13" t="s">
        <v>60</v>
      </c>
      <c r="C202" s="13" t="s">
        <v>146</v>
      </c>
      <c r="D202" s="13" t="s">
        <v>147</v>
      </c>
      <c r="E202" s="13" t="s">
        <v>63</v>
      </c>
      <c r="F202" s="13" t="s">
        <v>77</v>
      </c>
      <c r="G202" s="13" t="s">
        <v>78</v>
      </c>
      <c r="H202" s="13" t="s">
        <v>210</v>
      </c>
      <c r="I202" s="13" t="s">
        <v>12</v>
      </c>
      <c r="J202" s="13" t="s">
        <v>80</v>
      </c>
      <c r="K202" s="13" t="s">
        <v>81</v>
      </c>
      <c r="L202" s="13" t="s">
        <v>82</v>
      </c>
      <c r="M202" s="13" t="s">
        <v>83</v>
      </c>
      <c r="N202" s="13" t="s">
        <v>102</v>
      </c>
      <c r="O202" s="13" t="s">
        <v>103</v>
      </c>
      <c r="P202" s="13" t="s">
        <v>72</v>
      </c>
      <c r="Q202" s="13" t="s">
        <v>73</v>
      </c>
      <c r="R202" s="14">
        <v>10052.450000000001</v>
      </c>
      <c r="S202" s="13" t="s">
        <v>74</v>
      </c>
      <c r="T202" s="15">
        <f t="shared" si="12"/>
        <v>1.0564207296189353E-5</v>
      </c>
      <c r="U202" s="16">
        <f t="shared" si="13"/>
        <v>194.60710755199162</v>
      </c>
      <c r="V202" s="28">
        <f t="shared" si="14"/>
        <v>22.963638691135014</v>
      </c>
      <c r="W202" s="28">
        <f t="shared" si="15"/>
        <v>171.64346886085661</v>
      </c>
      <c r="X202" s="13" t="s">
        <v>11</v>
      </c>
    </row>
    <row r="203" spans="1:24" x14ac:dyDescent="0.45">
      <c r="A203" s="13" t="s">
        <v>59</v>
      </c>
      <c r="B203" s="13" t="s">
        <v>60</v>
      </c>
      <c r="C203" s="13" t="s">
        <v>126</v>
      </c>
      <c r="D203" s="13" t="s">
        <v>127</v>
      </c>
      <c r="E203" s="13" t="s">
        <v>63</v>
      </c>
      <c r="F203" s="13" t="s">
        <v>77</v>
      </c>
      <c r="G203" s="13" t="s">
        <v>78</v>
      </c>
      <c r="H203" s="13" t="s">
        <v>210</v>
      </c>
      <c r="I203" s="13" t="s">
        <v>12</v>
      </c>
      <c r="J203" s="13" t="s">
        <v>80</v>
      </c>
      <c r="K203" s="13" t="s">
        <v>81</v>
      </c>
      <c r="L203" s="13" t="s">
        <v>193</v>
      </c>
      <c r="M203" s="13" t="s">
        <v>194</v>
      </c>
      <c r="N203" s="13" t="s">
        <v>195</v>
      </c>
      <c r="O203" s="13" t="s">
        <v>196</v>
      </c>
      <c r="P203" s="13" t="s">
        <v>72</v>
      </c>
      <c r="Q203" s="13" t="s">
        <v>73</v>
      </c>
      <c r="R203" s="14">
        <v>113443.44</v>
      </c>
      <c r="S203" s="13" t="s">
        <v>74</v>
      </c>
      <c r="T203" s="15">
        <f t="shared" si="12"/>
        <v>1.1921869957600576E-4</v>
      </c>
      <c r="U203" s="16">
        <f t="shared" si="13"/>
        <v>2196.1710557275001</v>
      </c>
      <c r="V203" s="28">
        <f t="shared" si="14"/>
        <v>259.14818457584505</v>
      </c>
      <c r="W203" s="28">
        <f t="shared" si="15"/>
        <v>1937.0228711516552</v>
      </c>
      <c r="X203" s="13" t="s">
        <v>11</v>
      </c>
    </row>
    <row r="204" spans="1:24" x14ac:dyDescent="0.45">
      <c r="A204" s="13" t="s">
        <v>59</v>
      </c>
      <c r="B204" s="13" t="s">
        <v>60</v>
      </c>
      <c r="C204" s="13" t="s">
        <v>138</v>
      </c>
      <c r="D204" s="13" t="s">
        <v>139</v>
      </c>
      <c r="E204" s="13" t="s">
        <v>63</v>
      </c>
      <c r="F204" s="13" t="s">
        <v>77</v>
      </c>
      <c r="G204" s="13" t="s">
        <v>78</v>
      </c>
      <c r="H204" s="13" t="s">
        <v>210</v>
      </c>
      <c r="I204" s="13" t="s">
        <v>12</v>
      </c>
      <c r="J204" s="13" t="s">
        <v>80</v>
      </c>
      <c r="K204" s="13" t="s">
        <v>81</v>
      </c>
      <c r="L204" s="13" t="s">
        <v>94</v>
      </c>
      <c r="M204" s="13" t="s">
        <v>95</v>
      </c>
      <c r="N204" s="13" t="s">
        <v>96</v>
      </c>
      <c r="O204" s="13" t="s">
        <v>97</v>
      </c>
      <c r="P204" s="13" t="s">
        <v>72</v>
      </c>
      <c r="Q204" s="13" t="s">
        <v>73</v>
      </c>
      <c r="R204" s="14">
        <v>487149.62</v>
      </c>
      <c r="S204" s="13" t="s">
        <v>74</v>
      </c>
      <c r="T204" s="15">
        <f t="shared" si="12"/>
        <v>5.1194978039581106E-4</v>
      </c>
      <c r="U204" s="16">
        <f t="shared" si="13"/>
        <v>9430.8132339133081</v>
      </c>
      <c r="V204" s="28">
        <f t="shared" si="14"/>
        <v>1112.8359616017704</v>
      </c>
      <c r="W204" s="28">
        <f t="shared" si="15"/>
        <v>8317.9772723115384</v>
      </c>
      <c r="X204" s="13" t="s">
        <v>11</v>
      </c>
    </row>
    <row r="205" spans="1:24" x14ac:dyDescent="0.45">
      <c r="A205" s="13" t="s">
        <v>59</v>
      </c>
      <c r="B205" s="13" t="s">
        <v>60</v>
      </c>
      <c r="C205" s="13" t="s">
        <v>134</v>
      </c>
      <c r="D205" s="13" t="s">
        <v>135</v>
      </c>
      <c r="E205" s="13" t="s">
        <v>63</v>
      </c>
      <c r="F205" s="13" t="s">
        <v>77</v>
      </c>
      <c r="G205" s="13" t="s">
        <v>78</v>
      </c>
      <c r="H205" s="13" t="s">
        <v>210</v>
      </c>
      <c r="I205" s="13" t="s">
        <v>12</v>
      </c>
      <c r="J205" s="13" t="s">
        <v>80</v>
      </c>
      <c r="K205" s="13" t="s">
        <v>81</v>
      </c>
      <c r="L205" s="13" t="s">
        <v>94</v>
      </c>
      <c r="M205" s="13" t="s">
        <v>95</v>
      </c>
      <c r="N205" s="13" t="s">
        <v>96</v>
      </c>
      <c r="O205" s="13" t="s">
        <v>97</v>
      </c>
      <c r="P205" s="13" t="s">
        <v>72</v>
      </c>
      <c r="Q205" s="13" t="s">
        <v>73</v>
      </c>
      <c r="R205" s="14">
        <v>164037.76000000001</v>
      </c>
      <c r="S205" s="13" t="s">
        <v>74</v>
      </c>
      <c r="T205" s="15">
        <f t="shared" si="12"/>
        <v>1.7238871131341693E-4</v>
      </c>
      <c r="U205" s="16">
        <f t="shared" si="13"/>
        <v>3175.635193699823</v>
      </c>
      <c r="V205" s="28">
        <f t="shared" si="14"/>
        <v>374.72495285657914</v>
      </c>
      <c r="W205" s="28">
        <f t="shared" si="15"/>
        <v>2800.9102408432441</v>
      </c>
      <c r="X205" s="13" t="s">
        <v>11</v>
      </c>
    </row>
    <row r="206" spans="1:24" x14ac:dyDescent="0.45">
      <c r="A206" s="13" t="s">
        <v>59</v>
      </c>
      <c r="B206" s="13" t="s">
        <v>60</v>
      </c>
      <c r="C206" s="13" t="s">
        <v>140</v>
      </c>
      <c r="D206" s="13" t="s">
        <v>141</v>
      </c>
      <c r="E206" s="13" t="s">
        <v>63</v>
      </c>
      <c r="F206" s="13" t="s">
        <v>77</v>
      </c>
      <c r="G206" s="13" t="s">
        <v>78</v>
      </c>
      <c r="H206" s="13" t="s">
        <v>210</v>
      </c>
      <c r="I206" s="13" t="s">
        <v>12</v>
      </c>
      <c r="J206" s="13" t="s">
        <v>80</v>
      </c>
      <c r="K206" s="13" t="s">
        <v>81</v>
      </c>
      <c r="L206" s="13" t="s">
        <v>211</v>
      </c>
      <c r="M206" s="13" t="s">
        <v>212</v>
      </c>
      <c r="N206" s="13" t="s">
        <v>213</v>
      </c>
      <c r="O206" s="13" t="s">
        <v>214</v>
      </c>
      <c r="P206" s="13" t="s">
        <v>72</v>
      </c>
      <c r="Q206" s="13" t="s">
        <v>73</v>
      </c>
      <c r="R206" s="14">
        <v>145410.41</v>
      </c>
      <c r="S206" s="13" t="s">
        <v>74</v>
      </c>
      <c r="T206" s="15">
        <f t="shared" si="12"/>
        <v>1.5281306689054761E-4</v>
      </c>
      <c r="U206" s="16">
        <f t="shared" si="13"/>
        <v>2815.0251230346034</v>
      </c>
      <c r="V206" s="28">
        <f t="shared" si="14"/>
        <v>332.17296451808323</v>
      </c>
      <c r="W206" s="28">
        <f t="shared" si="15"/>
        <v>2482.8521585165204</v>
      </c>
      <c r="X206" s="13" t="s">
        <v>11</v>
      </c>
    </row>
    <row r="207" spans="1:24" x14ac:dyDescent="0.45">
      <c r="A207" s="13" t="s">
        <v>59</v>
      </c>
      <c r="B207" s="13" t="s">
        <v>60</v>
      </c>
      <c r="C207" s="13" t="s">
        <v>134</v>
      </c>
      <c r="D207" s="13" t="s">
        <v>135</v>
      </c>
      <c r="E207" s="13" t="s">
        <v>63</v>
      </c>
      <c r="F207" s="13" t="s">
        <v>77</v>
      </c>
      <c r="G207" s="13" t="s">
        <v>78</v>
      </c>
      <c r="H207" s="13" t="s">
        <v>210</v>
      </c>
      <c r="I207" s="13" t="s">
        <v>12</v>
      </c>
      <c r="J207" s="13" t="s">
        <v>80</v>
      </c>
      <c r="K207" s="13" t="s">
        <v>81</v>
      </c>
      <c r="L207" s="13" t="s">
        <v>193</v>
      </c>
      <c r="M207" s="13" t="s">
        <v>194</v>
      </c>
      <c r="N207" s="13" t="s">
        <v>197</v>
      </c>
      <c r="O207" s="13" t="s">
        <v>198</v>
      </c>
      <c r="P207" s="13" t="s">
        <v>72</v>
      </c>
      <c r="Q207" s="13" t="s">
        <v>73</v>
      </c>
      <c r="R207" s="14">
        <v>122670.2</v>
      </c>
      <c r="S207" s="13" t="s">
        <v>74</v>
      </c>
      <c r="T207" s="15">
        <f t="shared" si="12"/>
        <v>1.2891518205661377E-4</v>
      </c>
      <c r="U207" s="16">
        <f t="shared" si="13"/>
        <v>2374.7934886345438</v>
      </c>
      <c r="V207" s="28">
        <f t="shared" si="14"/>
        <v>280.22563165887618</v>
      </c>
      <c r="W207" s="28">
        <f t="shared" si="15"/>
        <v>2094.5678569756678</v>
      </c>
      <c r="X207" s="13" t="s">
        <v>11</v>
      </c>
    </row>
    <row r="208" spans="1:24" x14ac:dyDescent="0.45">
      <c r="A208" s="13" t="s">
        <v>59</v>
      </c>
      <c r="B208" s="13" t="s">
        <v>60</v>
      </c>
      <c r="C208" s="13" t="s">
        <v>134</v>
      </c>
      <c r="D208" s="13" t="s">
        <v>135</v>
      </c>
      <c r="E208" s="13" t="s">
        <v>63</v>
      </c>
      <c r="F208" s="13" t="s">
        <v>77</v>
      </c>
      <c r="G208" s="13" t="s">
        <v>78</v>
      </c>
      <c r="H208" s="13" t="s">
        <v>210</v>
      </c>
      <c r="I208" s="13" t="s">
        <v>12</v>
      </c>
      <c r="J208" s="13" t="s">
        <v>80</v>
      </c>
      <c r="K208" s="13" t="s">
        <v>81</v>
      </c>
      <c r="L208" s="13" t="s">
        <v>211</v>
      </c>
      <c r="M208" s="13" t="s">
        <v>212</v>
      </c>
      <c r="N208" s="13" t="s">
        <v>213</v>
      </c>
      <c r="O208" s="13" t="s">
        <v>214</v>
      </c>
      <c r="P208" s="13" t="s">
        <v>72</v>
      </c>
      <c r="Q208" s="13" t="s">
        <v>73</v>
      </c>
      <c r="R208" s="14">
        <v>57621.79</v>
      </c>
      <c r="S208" s="13" t="s">
        <v>74</v>
      </c>
      <c r="T208" s="15">
        <f t="shared" si="12"/>
        <v>6.0555241193688176E-5</v>
      </c>
      <c r="U208" s="16">
        <f t="shared" si="13"/>
        <v>1115.5101377145147</v>
      </c>
      <c r="V208" s="28">
        <f t="shared" si="14"/>
        <v>131.63019625031274</v>
      </c>
      <c r="W208" s="28">
        <f t="shared" si="15"/>
        <v>983.87994146420203</v>
      </c>
      <c r="X208" s="13" t="s">
        <v>11</v>
      </c>
    </row>
    <row r="209" spans="1:24" x14ac:dyDescent="0.45">
      <c r="A209" s="13" t="s">
        <v>59</v>
      </c>
      <c r="B209" s="13" t="s">
        <v>60</v>
      </c>
      <c r="C209" s="13" t="s">
        <v>91</v>
      </c>
      <c r="D209" s="13" t="s">
        <v>92</v>
      </c>
      <c r="E209" s="13" t="s">
        <v>63</v>
      </c>
      <c r="F209" s="13" t="s">
        <v>77</v>
      </c>
      <c r="G209" s="13" t="s">
        <v>78</v>
      </c>
      <c r="H209" s="13" t="s">
        <v>210</v>
      </c>
      <c r="I209" s="13" t="s">
        <v>12</v>
      </c>
      <c r="J209" s="13" t="s">
        <v>80</v>
      </c>
      <c r="K209" s="13" t="s">
        <v>81</v>
      </c>
      <c r="L209" s="13" t="s">
        <v>82</v>
      </c>
      <c r="M209" s="13" t="s">
        <v>83</v>
      </c>
      <c r="N209" s="13" t="s">
        <v>102</v>
      </c>
      <c r="O209" s="13" t="s">
        <v>103</v>
      </c>
      <c r="P209" s="13" t="s">
        <v>72</v>
      </c>
      <c r="Q209" s="13" t="s">
        <v>73</v>
      </c>
      <c r="R209" s="14">
        <v>-8791.32</v>
      </c>
      <c r="S209" s="13" t="s">
        <v>74</v>
      </c>
      <c r="T209" s="15">
        <f t="shared" si="12"/>
        <v>-9.2388747904376916E-6</v>
      </c>
      <c r="U209" s="16">
        <f t="shared" si="13"/>
        <v>-170.19267509552145</v>
      </c>
      <c r="V209" s="28">
        <f t="shared" si="14"/>
        <v>-20.082735661271531</v>
      </c>
      <c r="W209" s="28">
        <f t="shared" si="15"/>
        <v>-150.10993943424992</v>
      </c>
      <c r="X209" s="13" t="s">
        <v>11</v>
      </c>
    </row>
    <row r="210" spans="1:24" x14ac:dyDescent="0.45">
      <c r="A210" s="13" t="s">
        <v>59</v>
      </c>
      <c r="B210" s="13" t="s">
        <v>60</v>
      </c>
      <c r="C210" s="13" t="s">
        <v>138</v>
      </c>
      <c r="D210" s="13" t="s">
        <v>139</v>
      </c>
      <c r="E210" s="13" t="s">
        <v>63</v>
      </c>
      <c r="F210" s="13" t="s">
        <v>77</v>
      </c>
      <c r="G210" s="13" t="s">
        <v>78</v>
      </c>
      <c r="H210" s="13" t="s">
        <v>210</v>
      </c>
      <c r="I210" s="13" t="s">
        <v>12</v>
      </c>
      <c r="J210" s="13" t="s">
        <v>80</v>
      </c>
      <c r="K210" s="13" t="s">
        <v>81</v>
      </c>
      <c r="L210" s="13" t="s">
        <v>94</v>
      </c>
      <c r="M210" s="13" t="s">
        <v>95</v>
      </c>
      <c r="N210" s="13" t="s">
        <v>148</v>
      </c>
      <c r="O210" s="13" t="s">
        <v>149</v>
      </c>
      <c r="P210" s="13" t="s">
        <v>72</v>
      </c>
      <c r="Q210" s="13" t="s">
        <v>73</v>
      </c>
      <c r="R210" s="14">
        <v>1926.24</v>
      </c>
      <c r="S210" s="13" t="s">
        <v>74</v>
      </c>
      <c r="T210" s="15">
        <f t="shared" si="12"/>
        <v>2.0243024001324832E-6</v>
      </c>
      <c r="U210" s="16">
        <f t="shared" si="13"/>
        <v>37.290411277942027</v>
      </c>
      <c r="V210" s="28">
        <f t="shared" si="14"/>
        <v>4.4002685307971596</v>
      </c>
      <c r="W210" s="28">
        <f t="shared" si="15"/>
        <v>32.890142747144871</v>
      </c>
      <c r="X210" s="13" t="s">
        <v>11</v>
      </c>
    </row>
    <row r="211" spans="1:24" x14ac:dyDescent="0.45">
      <c r="A211" s="13" t="s">
        <v>59</v>
      </c>
      <c r="B211" s="13" t="s">
        <v>60</v>
      </c>
      <c r="C211" s="13" t="s">
        <v>124</v>
      </c>
      <c r="D211" s="13" t="s">
        <v>125</v>
      </c>
      <c r="E211" s="13" t="s">
        <v>63</v>
      </c>
      <c r="F211" s="13" t="s">
        <v>77</v>
      </c>
      <c r="G211" s="13" t="s">
        <v>78</v>
      </c>
      <c r="H211" s="13" t="s">
        <v>210</v>
      </c>
      <c r="I211" s="13" t="s">
        <v>12</v>
      </c>
      <c r="J211" s="13" t="s">
        <v>80</v>
      </c>
      <c r="K211" s="13" t="s">
        <v>81</v>
      </c>
      <c r="L211" s="13" t="s">
        <v>94</v>
      </c>
      <c r="M211" s="13" t="s">
        <v>95</v>
      </c>
      <c r="N211" s="13" t="s">
        <v>96</v>
      </c>
      <c r="O211" s="13" t="s">
        <v>97</v>
      </c>
      <c r="P211" s="13" t="s">
        <v>72</v>
      </c>
      <c r="Q211" s="13" t="s">
        <v>73</v>
      </c>
      <c r="R211" s="14">
        <v>25729.920000000002</v>
      </c>
      <c r="S211" s="13" t="s">
        <v>74</v>
      </c>
      <c r="T211" s="15">
        <f t="shared" si="12"/>
        <v>2.7039797123523953E-5</v>
      </c>
      <c r="U211" s="16">
        <f t="shared" si="13"/>
        <v>498.10994421699581</v>
      </c>
      <c r="V211" s="28">
        <f t="shared" si="14"/>
        <v>58.776973417605511</v>
      </c>
      <c r="W211" s="28">
        <f t="shared" si="15"/>
        <v>439.3329707993903</v>
      </c>
      <c r="X211" s="13" t="s">
        <v>11</v>
      </c>
    </row>
    <row r="212" spans="1:24" x14ac:dyDescent="0.45">
      <c r="A212" s="13" t="s">
        <v>59</v>
      </c>
      <c r="B212" s="13" t="s">
        <v>60</v>
      </c>
      <c r="C212" s="13" t="s">
        <v>134</v>
      </c>
      <c r="D212" s="13" t="s">
        <v>135</v>
      </c>
      <c r="E212" s="13" t="s">
        <v>63</v>
      </c>
      <c r="F212" s="13" t="s">
        <v>77</v>
      </c>
      <c r="G212" s="13" t="s">
        <v>78</v>
      </c>
      <c r="H212" s="13" t="s">
        <v>210</v>
      </c>
      <c r="I212" s="13" t="s">
        <v>12</v>
      </c>
      <c r="J212" s="13" t="s">
        <v>80</v>
      </c>
      <c r="K212" s="13" t="s">
        <v>81</v>
      </c>
      <c r="L212" s="13" t="s">
        <v>82</v>
      </c>
      <c r="M212" s="13" t="s">
        <v>83</v>
      </c>
      <c r="N212" s="13" t="s">
        <v>102</v>
      </c>
      <c r="O212" s="13" t="s">
        <v>103</v>
      </c>
      <c r="P212" s="13" t="s">
        <v>72</v>
      </c>
      <c r="Q212" s="13" t="s">
        <v>73</v>
      </c>
      <c r="R212" s="14">
        <v>72596.69</v>
      </c>
      <c r="S212" s="13" t="s">
        <v>74</v>
      </c>
      <c r="T212" s="15">
        <f t="shared" si="12"/>
        <v>7.6292494086237345E-5</v>
      </c>
      <c r="U212" s="16">
        <f t="shared" si="13"/>
        <v>1405.4118009787258</v>
      </c>
      <c r="V212" s="28">
        <f t="shared" si="14"/>
        <v>165.83859251548964</v>
      </c>
      <c r="W212" s="28">
        <f t="shared" si="15"/>
        <v>1239.5732084632361</v>
      </c>
      <c r="X212" s="13" t="s">
        <v>11</v>
      </c>
    </row>
    <row r="213" spans="1:24" x14ac:dyDescent="0.45">
      <c r="A213" s="13" t="s">
        <v>59</v>
      </c>
      <c r="B213" s="13" t="s">
        <v>60</v>
      </c>
      <c r="C213" s="13" t="s">
        <v>168</v>
      </c>
      <c r="D213" s="13" t="s">
        <v>169</v>
      </c>
      <c r="E213" s="13" t="s">
        <v>63</v>
      </c>
      <c r="F213" s="13" t="s">
        <v>77</v>
      </c>
      <c r="G213" s="13" t="s">
        <v>78</v>
      </c>
      <c r="H213" s="13" t="s">
        <v>210</v>
      </c>
      <c r="I213" s="13" t="s">
        <v>12</v>
      </c>
      <c r="J213" s="13" t="s">
        <v>80</v>
      </c>
      <c r="K213" s="13" t="s">
        <v>81</v>
      </c>
      <c r="L213" s="13" t="s">
        <v>82</v>
      </c>
      <c r="M213" s="13" t="s">
        <v>83</v>
      </c>
      <c r="N213" s="13" t="s">
        <v>102</v>
      </c>
      <c r="O213" s="13" t="s">
        <v>103</v>
      </c>
      <c r="P213" s="13" t="s">
        <v>72</v>
      </c>
      <c r="Q213" s="13" t="s">
        <v>73</v>
      </c>
      <c r="R213" s="14">
        <v>78297.48</v>
      </c>
      <c r="S213" s="13" t="s">
        <v>74</v>
      </c>
      <c r="T213" s="15">
        <f t="shared" si="12"/>
        <v>8.2283503970598202E-5</v>
      </c>
      <c r="U213" s="16">
        <f t="shared" si="13"/>
        <v>1515.7743745464948</v>
      </c>
      <c r="V213" s="28">
        <f t="shared" si="14"/>
        <v>178.86137619648639</v>
      </c>
      <c r="W213" s="28">
        <f t="shared" si="15"/>
        <v>1336.9129983500084</v>
      </c>
      <c r="X213" s="13" t="s">
        <v>11</v>
      </c>
    </row>
    <row r="214" spans="1:24" x14ac:dyDescent="0.45">
      <c r="A214" s="13" t="s">
        <v>59</v>
      </c>
      <c r="B214" s="13" t="s">
        <v>60</v>
      </c>
      <c r="C214" s="13" t="s">
        <v>61</v>
      </c>
      <c r="D214" s="13" t="s">
        <v>62</v>
      </c>
      <c r="E214" s="13" t="s">
        <v>63</v>
      </c>
      <c r="F214" s="13" t="s">
        <v>77</v>
      </c>
      <c r="G214" s="13" t="s">
        <v>78</v>
      </c>
      <c r="H214" s="13" t="s">
        <v>210</v>
      </c>
      <c r="I214" s="13" t="s">
        <v>12</v>
      </c>
      <c r="J214" s="13" t="s">
        <v>80</v>
      </c>
      <c r="K214" s="13" t="s">
        <v>81</v>
      </c>
      <c r="L214" s="13" t="s">
        <v>193</v>
      </c>
      <c r="M214" s="13" t="s">
        <v>194</v>
      </c>
      <c r="N214" s="13" t="s">
        <v>197</v>
      </c>
      <c r="O214" s="13" t="s">
        <v>198</v>
      </c>
      <c r="P214" s="13" t="s">
        <v>72</v>
      </c>
      <c r="Q214" s="13" t="s">
        <v>73</v>
      </c>
      <c r="R214" s="14">
        <v>1441.73</v>
      </c>
      <c r="S214" s="13" t="s">
        <v>74</v>
      </c>
      <c r="T214" s="15">
        <f t="shared" si="12"/>
        <v>1.5151266193947819E-6</v>
      </c>
      <c r="U214" s="16">
        <f t="shared" si="13"/>
        <v>27.910698901355673</v>
      </c>
      <c r="V214" s="28">
        <f t="shared" si="14"/>
        <v>3.2934624703599695</v>
      </c>
      <c r="W214" s="28">
        <f t="shared" si="15"/>
        <v>24.617236430995703</v>
      </c>
      <c r="X214" s="13" t="s">
        <v>11</v>
      </c>
    </row>
    <row r="215" spans="1:24" x14ac:dyDescent="0.45">
      <c r="A215" s="13" t="s">
        <v>59</v>
      </c>
      <c r="B215" s="13" t="s">
        <v>60</v>
      </c>
      <c r="C215" s="13" t="s">
        <v>146</v>
      </c>
      <c r="D215" s="13" t="s">
        <v>147</v>
      </c>
      <c r="E215" s="13" t="s">
        <v>63</v>
      </c>
      <c r="F215" s="13" t="s">
        <v>77</v>
      </c>
      <c r="G215" s="13" t="s">
        <v>78</v>
      </c>
      <c r="H215" s="13" t="s">
        <v>210</v>
      </c>
      <c r="I215" s="13" t="s">
        <v>12</v>
      </c>
      <c r="J215" s="13" t="s">
        <v>80</v>
      </c>
      <c r="K215" s="13" t="s">
        <v>81</v>
      </c>
      <c r="L215" s="13" t="s">
        <v>193</v>
      </c>
      <c r="M215" s="13" t="s">
        <v>194</v>
      </c>
      <c r="N215" s="13" t="s">
        <v>197</v>
      </c>
      <c r="O215" s="13" t="s">
        <v>198</v>
      </c>
      <c r="P215" s="13" t="s">
        <v>72</v>
      </c>
      <c r="Q215" s="13" t="s">
        <v>73</v>
      </c>
      <c r="R215" s="14">
        <v>3705.32</v>
      </c>
      <c r="S215" s="13" t="s">
        <v>74</v>
      </c>
      <c r="T215" s="15">
        <f t="shared" si="12"/>
        <v>3.8939530739985111E-6</v>
      </c>
      <c r="U215" s="16">
        <f t="shared" si="13"/>
        <v>71.731926819287395</v>
      </c>
      <c r="V215" s="28">
        <f t="shared" si="14"/>
        <v>8.4643673646759137</v>
      </c>
      <c r="W215" s="28">
        <f t="shared" si="15"/>
        <v>63.267559454611479</v>
      </c>
      <c r="X215" s="13" t="s">
        <v>11</v>
      </c>
    </row>
    <row r="216" spans="1:24" x14ac:dyDescent="0.45">
      <c r="A216" s="13" t="s">
        <v>59</v>
      </c>
      <c r="B216" s="13" t="s">
        <v>60</v>
      </c>
      <c r="C216" s="13" t="s">
        <v>180</v>
      </c>
      <c r="D216" s="13" t="s">
        <v>181</v>
      </c>
      <c r="E216" s="13" t="s">
        <v>63</v>
      </c>
      <c r="F216" s="13" t="s">
        <v>77</v>
      </c>
      <c r="G216" s="13" t="s">
        <v>78</v>
      </c>
      <c r="H216" s="13" t="s">
        <v>210</v>
      </c>
      <c r="I216" s="13" t="s">
        <v>12</v>
      </c>
      <c r="J216" s="13" t="s">
        <v>80</v>
      </c>
      <c r="K216" s="13" t="s">
        <v>81</v>
      </c>
      <c r="L216" s="13" t="s">
        <v>68</v>
      </c>
      <c r="M216" s="13" t="s">
        <v>69</v>
      </c>
      <c r="N216" s="13" t="s">
        <v>130</v>
      </c>
      <c r="O216" s="13" t="s">
        <v>131</v>
      </c>
      <c r="P216" s="13" t="s">
        <v>72</v>
      </c>
      <c r="Q216" s="13" t="s">
        <v>73</v>
      </c>
      <c r="R216" s="14">
        <v>3719.44</v>
      </c>
      <c r="S216" s="13" t="s">
        <v>74</v>
      </c>
      <c r="T216" s="15">
        <f t="shared" si="12"/>
        <v>3.9087919050319597E-6</v>
      </c>
      <c r="U216" s="16">
        <f t="shared" si="13"/>
        <v>72.005278326495485</v>
      </c>
      <c r="V216" s="28">
        <f t="shared" si="14"/>
        <v>8.4966228425264685</v>
      </c>
      <c r="W216" s="28">
        <f t="shared" si="15"/>
        <v>63.508655483969015</v>
      </c>
      <c r="X216" s="13" t="s">
        <v>11</v>
      </c>
    </row>
    <row r="217" spans="1:24" x14ac:dyDescent="0.45">
      <c r="A217" s="13" t="s">
        <v>59</v>
      </c>
      <c r="B217" s="13" t="s">
        <v>60</v>
      </c>
      <c r="C217" s="13" t="s">
        <v>180</v>
      </c>
      <c r="D217" s="13" t="s">
        <v>181</v>
      </c>
      <c r="E217" s="13" t="s">
        <v>63</v>
      </c>
      <c r="F217" s="13" t="s">
        <v>77</v>
      </c>
      <c r="G217" s="13" t="s">
        <v>78</v>
      </c>
      <c r="H217" s="13" t="s">
        <v>210</v>
      </c>
      <c r="I217" s="13" t="s">
        <v>12</v>
      </c>
      <c r="J217" s="13" t="s">
        <v>80</v>
      </c>
      <c r="K217" s="13" t="s">
        <v>81</v>
      </c>
      <c r="L217" s="13" t="s">
        <v>82</v>
      </c>
      <c r="M217" s="13" t="s">
        <v>83</v>
      </c>
      <c r="N217" s="13" t="s">
        <v>102</v>
      </c>
      <c r="O217" s="13" t="s">
        <v>103</v>
      </c>
      <c r="P217" s="13" t="s">
        <v>72</v>
      </c>
      <c r="Q217" s="13" t="s">
        <v>73</v>
      </c>
      <c r="R217" s="14">
        <v>1200.8700000000001</v>
      </c>
      <c r="S217" s="13" t="s">
        <v>74</v>
      </c>
      <c r="T217" s="15">
        <f t="shared" si="12"/>
        <v>1.2620047466811483E-6</v>
      </c>
      <c r="U217" s="16">
        <f t="shared" si="13"/>
        <v>23.247848757861036</v>
      </c>
      <c r="V217" s="28">
        <f t="shared" si="14"/>
        <v>2.7432461534276023</v>
      </c>
      <c r="W217" s="28">
        <f t="shared" si="15"/>
        <v>20.504602604433433</v>
      </c>
      <c r="X217" s="13" t="s">
        <v>11</v>
      </c>
    </row>
    <row r="218" spans="1:24" x14ac:dyDescent="0.45">
      <c r="A218" s="13" t="s">
        <v>59</v>
      </c>
      <c r="B218" s="13" t="s">
        <v>60</v>
      </c>
      <c r="C218" s="13" t="s">
        <v>134</v>
      </c>
      <c r="D218" s="13" t="s">
        <v>135</v>
      </c>
      <c r="E218" s="13" t="s">
        <v>63</v>
      </c>
      <c r="F218" s="13" t="s">
        <v>77</v>
      </c>
      <c r="G218" s="13" t="s">
        <v>78</v>
      </c>
      <c r="H218" s="13" t="s">
        <v>210</v>
      </c>
      <c r="I218" s="13" t="s">
        <v>12</v>
      </c>
      <c r="J218" s="13" t="s">
        <v>80</v>
      </c>
      <c r="K218" s="13" t="s">
        <v>81</v>
      </c>
      <c r="L218" s="13" t="s">
        <v>94</v>
      </c>
      <c r="M218" s="13" t="s">
        <v>95</v>
      </c>
      <c r="N218" s="13" t="s">
        <v>158</v>
      </c>
      <c r="O218" s="13" t="s">
        <v>159</v>
      </c>
      <c r="P218" s="13" t="s">
        <v>72</v>
      </c>
      <c r="Q218" s="13" t="s">
        <v>73</v>
      </c>
      <c r="R218" s="14">
        <v>12305.56</v>
      </c>
      <c r="S218" s="13" t="s">
        <v>74</v>
      </c>
      <c r="T218" s="15">
        <f t="shared" si="12"/>
        <v>1.293202022747647E-5</v>
      </c>
      <c r="U218" s="16">
        <f t="shared" si="13"/>
        <v>238.22545134842605</v>
      </c>
      <c r="V218" s="28">
        <f t="shared" si="14"/>
        <v>28.110603259114274</v>
      </c>
      <c r="W218" s="28">
        <f t="shared" si="15"/>
        <v>210.11484808931178</v>
      </c>
      <c r="X218" s="13" t="s">
        <v>11</v>
      </c>
    </row>
    <row r="219" spans="1:24" x14ac:dyDescent="0.45">
      <c r="A219" s="13" t="s">
        <v>59</v>
      </c>
      <c r="B219" s="13" t="s">
        <v>60</v>
      </c>
      <c r="C219" s="13" t="s">
        <v>91</v>
      </c>
      <c r="D219" s="13" t="s">
        <v>92</v>
      </c>
      <c r="E219" s="13" t="s">
        <v>63</v>
      </c>
      <c r="F219" s="13" t="s">
        <v>77</v>
      </c>
      <c r="G219" s="13" t="s">
        <v>78</v>
      </c>
      <c r="H219" s="13" t="s">
        <v>210</v>
      </c>
      <c r="I219" s="13" t="s">
        <v>12</v>
      </c>
      <c r="J219" s="13" t="s">
        <v>80</v>
      </c>
      <c r="K219" s="13" t="s">
        <v>81</v>
      </c>
      <c r="L219" s="13" t="s">
        <v>193</v>
      </c>
      <c r="M219" s="13" t="s">
        <v>194</v>
      </c>
      <c r="N219" s="13" t="s">
        <v>197</v>
      </c>
      <c r="O219" s="13" t="s">
        <v>198</v>
      </c>
      <c r="P219" s="13" t="s">
        <v>72</v>
      </c>
      <c r="Q219" s="13" t="s">
        <v>73</v>
      </c>
      <c r="R219" s="14">
        <v>92341.95</v>
      </c>
      <c r="S219" s="13" t="s">
        <v>74</v>
      </c>
      <c r="T219" s="15">
        <f t="shared" si="12"/>
        <v>9.7042959868922732E-5</v>
      </c>
      <c r="U219" s="16">
        <f t="shared" si="13"/>
        <v>1787.6636835010995</v>
      </c>
      <c r="V219" s="28">
        <f t="shared" si="14"/>
        <v>210.94431465312977</v>
      </c>
      <c r="W219" s="28">
        <f t="shared" si="15"/>
        <v>1576.7193688479697</v>
      </c>
      <c r="X219" s="13" t="s">
        <v>11</v>
      </c>
    </row>
    <row r="220" spans="1:24" x14ac:dyDescent="0.45">
      <c r="A220" s="13" t="s">
        <v>59</v>
      </c>
      <c r="B220" s="13" t="s">
        <v>60</v>
      </c>
      <c r="C220" s="13" t="s">
        <v>180</v>
      </c>
      <c r="D220" s="13" t="s">
        <v>181</v>
      </c>
      <c r="E220" s="13" t="s">
        <v>63</v>
      </c>
      <c r="F220" s="13" t="s">
        <v>77</v>
      </c>
      <c r="G220" s="13" t="s">
        <v>78</v>
      </c>
      <c r="H220" s="13" t="s">
        <v>210</v>
      </c>
      <c r="I220" s="13" t="s">
        <v>12</v>
      </c>
      <c r="J220" s="13" t="s">
        <v>80</v>
      </c>
      <c r="K220" s="13" t="s">
        <v>81</v>
      </c>
      <c r="L220" s="13" t="s">
        <v>82</v>
      </c>
      <c r="M220" s="13" t="s">
        <v>83</v>
      </c>
      <c r="N220" s="13" t="s">
        <v>215</v>
      </c>
      <c r="O220" s="13" t="s">
        <v>216</v>
      </c>
      <c r="P220" s="13" t="s">
        <v>72</v>
      </c>
      <c r="Q220" s="13" t="s">
        <v>73</v>
      </c>
      <c r="R220" s="14">
        <v>706.57</v>
      </c>
      <c r="S220" s="13" t="s">
        <v>74</v>
      </c>
      <c r="T220" s="15">
        <f t="shared" si="12"/>
        <v>7.4254056963909406E-7</v>
      </c>
      <c r="U220" s="16">
        <f t="shared" si="13"/>
        <v>13.678610088387478</v>
      </c>
      <c r="V220" s="28">
        <f t="shared" si="14"/>
        <v>1.6140759904297224</v>
      </c>
      <c r="W220" s="28">
        <f t="shared" si="15"/>
        <v>12.064534097957756</v>
      </c>
      <c r="X220" s="13" t="s">
        <v>11</v>
      </c>
    </row>
    <row r="221" spans="1:24" x14ac:dyDescent="0.45">
      <c r="A221" s="13" t="s">
        <v>59</v>
      </c>
      <c r="B221" s="13" t="s">
        <v>60</v>
      </c>
      <c r="C221" s="13" t="s">
        <v>126</v>
      </c>
      <c r="D221" s="13" t="s">
        <v>127</v>
      </c>
      <c r="E221" s="13" t="s">
        <v>63</v>
      </c>
      <c r="F221" s="13" t="s">
        <v>77</v>
      </c>
      <c r="G221" s="13" t="s">
        <v>78</v>
      </c>
      <c r="H221" s="13" t="s">
        <v>210</v>
      </c>
      <c r="I221" s="13" t="s">
        <v>12</v>
      </c>
      <c r="J221" s="13" t="s">
        <v>80</v>
      </c>
      <c r="K221" s="13" t="s">
        <v>81</v>
      </c>
      <c r="L221" s="13" t="s">
        <v>193</v>
      </c>
      <c r="M221" s="13" t="s">
        <v>194</v>
      </c>
      <c r="N221" s="13" t="s">
        <v>197</v>
      </c>
      <c r="O221" s="13" t="s">
        <v>198</v>
      </c>
      <c r="P221" s="13" t="s">
        <v>72</v>
      </c>
      <c r="Q221" s="13" t="s">
        <v>73</v>
      </c>
      <c r="R221" s="14">
        <v>649.52</v>
      </c>
      <c r="S221" s="13" t="s">
        <v>74</v>
      </c>
      <c r="T221" s="15">
        <f t="shared" si="12"/>
        <v>6.8258622753865064E-7</v>
      </c>
      <c r="U221" s="16">
        <f t="shared" si="13"/>
        <v>12.574169331572859</v>
      </c>
      <c r="V221" s="28">
        <f t="shared" si="14"/>
        <v>1.4837519811255975</v>
      </c>
      <c r="W221" s="28">
        <f t="shared" si="15"/>
        <v>11.090417350447263</v>
      </c>
      <c r="X221" s="13" t="s">
        <v>11</v>
      </c>
    </row>
    <row r="222" spans="1:24" x14ac:dyDescent="0.45">
      <c r="A222" s="13" t="s">
        <v>59</v>
      </c>
      <c r="B222" s="13" t="s">
        <v>60</v>
      </c>
      <c r="C222" s="13" t="s">
        <v>138</v>
      </c>
      <c r="D222" s="13" t="s">
        <v>139</v>
      </c>
      <c r="E222" s="13" t="s">
        <v>63</v>
      </c>
      <c r="F222" s="13" t="s">
        <v>77</v>
      </c>
      <c r="G222" s="13" t="s">
        <v>78</v>
      </c>
      <c r="H222" s="13" t="s">
        <v>210</v>
      </c>
      <c r="I222" s="13" t="s">
        <v>12</v>
      </c>
      <c r="J222" s="13" t="s">
        <v>80</v>
      </c>
      <c r="K222" s="13" t="s">
        <v>81</v>
      </c>
      <c r="L222" s="13" t="s">
        <v>193</v>
      </c>
      <c r="M222" s="13" t="s">
        <v>194</v>
      </c>
      <c r="N222" s="13" t="s">
        <v>197</v>
      </c>
      <c r="O222" s="13" t="s">
        <v>198</v>
      </c>
      <c r="P222" s="13" t="s">
        <v>72</v>
      </c>
      <c r="Q222" s="13" t="s">
        <v>73</v>
      </c>
      <c r="R222" s="14">
        <v>1130733.69</v>
      </c>
      <c r="S222" s="13" t="s">
        <v>74</v>
      </c>
      <c r="T222" s="15">
        <f t="shared" si="12"/>
        <v>1.1882978873752278E-3</v>
      </c>
      <c r="U222" s="16">
        <f t="shared" si="13"/>
        <v>21890.067876238161</v>
      </c>
      <c r="V222" s="28">
        <f t="shared" si="14"/>
        <v>2583.0280093961032</v>
      </c>
      <c r="W222" s="28">
        <f t="shared" si="15"/>
        <v>19307.039866842057</v>
      </c>
      <c r="X222" s="13" t="s">
        <v>11</v>
      </c>
    </row>
    <row r="223" spans="1:24" x14ac:dyDescent="0.45">
      <c r="A223" s="13" t="s">
        <v>59</v>
      </c>
      <c r="B223" s="13" t="s">
        <v>60</v>
      </c>
      <c r="C223" s="13" t="s">
        <v>91</v>
      </c>
      <c r="D223" s="13" t="s">
        <v>92</v>
      </c>
      <c r="E223" s="13" t="s">
        <v>63</v>
      </c>
      <c r="F223" s="13" t="s">
        <v>77</v>
      </c>
      <c r="G223" s="13" t="s">
        <v>78</v>
      </c>
      <c r="H223" s="13" t="s">
        <v>210</v>
      </c>
      <c r="I223" s="13" t="s">
        <v>12</v>
      </c>
      <c r="J223" s="13" t="s">
        <v>80</v>
      </c>
      <c r="K223" s="13" t="s">
        <v>81</v>
      </c>
      <c r="L223" s="13" t="s">
        <v>211</v>
      </c>
      <c r="M223" s="13" t="s">
        <v>212</v>
      </c>
      <c r="N223" s="13" t="s">
        <v>213</v>
      </c>
      <c r="O223" s="13" t="s">
        <v>214</v>
      </c>
      <c r="P223" s="13" t="s">
        <v>72</v>
      </c>
      <c r="Q223" s="13" t="s">
        <v>73</v>
      </c>
      <c r="R223" s="14">
        <v>662625.14</v>
      </c>
      <c r="S223" s="13" t="s">
        <v>74</v>
      </c>
      <c r="T223" s="15">
        <f t="shared" si="12"/>
        <v>6.9635853335520115E-4</v>
      </c>
      <c r="U223" s="16">
        <f t="shared" si="13"/>
        <v>12827.873989587961</v>
      </c>
      <c r="V223" s="28">
        <f t="shared" si="14"/>
        <v>1513.6891307713795</v>
      </c>
      <c r="W223" s="28">
        <f t="shared" si="15"/>
        <v>11314.184858816581</v>
      </c>
      <c r="X223" s="13" t="s">
        <v>11</v>
      </c>
    </row>
    <row r="224" spans="1:24" x14ac:dyDescent="0.45">
      <c r="A224" s="13" t="s">
        <v>59</v>
      </c>
      <c r="B224" s="13" t="s">
        <v>60</v>
      </c>
      <c r="C224" s="13" t="s">
        <v>134</v>
      </c>
      <c r="D224" s="13" t="s">
        <v>135</v>
      </c>
      <c r="E224" s="13" t="s">
        <v>63</v>
      </c>
      <c r="F224" s="13" t="s">
        <v>77</v>
      </c>
      <c r="G224" s="13" t="s">
        <v>78</v>
      </c>
      <c r="H224" s="13" t="s">
        <v>210</v>
      </c>
      <c r="I224" s="13" t="s">
        <v>12</v>
      </c>
      <c r="J224" s="13" t="s">
        <v>80</v>
      </c>
      <c r="K224" s="13" t="s">
        <v>81</v>
      </c>
      <c r="L224" s="13" t="s">
        <v>112</v>
      </c>
      <c r="M224" s="13" t="s">
        <v>113</v>
      </c>
      <c r="N224" s="13" t="s">
        <v>199</v>
      </c>
      <c r="O224" s="13" t="s">
        <v>200</v>
      </c>
      <c r="P224" s="13" t="s">
        <v>72</v>
      </c>
      <c r="Q224" s="13" t="s">
        <v>73</v>
      </c>
      <c r="R224" s="14">
        <v>104180.6</v>
      </c>
      <c r="S224" s="13" t="s">
        <v>74</v>
      </c>
      <c r="T224" s="15">
        <f t="shared" si="12"/>
        <v>1.0948430030901765E-4</v>
      </c>
      <c r="U224" s="16">
        <f t="shared" si="13"/>
        <v>2016.8501438983549</v>
      </c>
      <c r="V224" s="28">
        <f t="shared" si="14"/>
        <v>237.98831698000589</v>
      </c>
      <c r="W224" s="28">
        <f t="shared" si="15"/>
        <v>1778.8618269183489</v>
      </c>
      <c r="X224" s="13" t="s">
        <v>11</v>
      </c>
    </row>
    <row r="225" spans="1:24" x14ac:dyDescent="0.45">
      <c r="A225" s="13" t="s">
        <v>59</v>
      </c>
      <c r="B225" s="13" t="s">
        <v>60</v>
      </c>
      <c r="C225" s="13" t="s">
        <v>180</v>
      </c>
      <c r="D225" s="13" t="s">
        <v>181</v>
      </c>
      <c r="E225" s="13" t="s">
        <v>63</v>
      </c>
      <c r="F225" s="13" t="s">
        <v>77</v>
      </c>
      <c r="G225" s="13" t="s">
        <v>78</v>
      </c>
      <c r="H225" s="13" t="s">
        <v>210</v>
      </c>
      <c r="I225" s="13" t="s">
        <v>12</v>
      </c>
      <c r="J225" s="13" t="s">
        <v>80</v>
      </c>
      <c r="K225" s="13" t="s">
        <v>81</v>
      </c>
      <c r="L225" s="13" t="s">
        <v>94</v>
      </c>
      <c r="M225" s="13" t="s">
        <v>95</v>
      </c>
      <c r="N225" s="13" t="s">
        <v>96</v>
      </c>
      <c r="O225" s="13" t="s">
        <v>97</v>
      </c>
      <c r="P225" s="13" t="s">
        <v>72</v>
      </c>
      <c r="Q225" s="13" t="s">
        <v>73</v>
      </c>
      <c r="R225" s="14">
        <v>51879.87</v>
      </c>
      <c r="S225" s="13" t="s">
        <v>74</v>
      </c>
      <c r="T225" s="15">
        <f t="shared" si="12"/>
        <v>5.4521007433944474E-5</v>
      </c>
      <c r="U225" s="16">
        <f t="shared" si="13"/>
        <v>1004.3513214065568</v>
      </c>
      <c r="V225" s="28">
        <f t="shared" si="14"/>
        <v>118.51345592597372</v>
      </c>
      <c r="W225" s="28">
        <f t="shared" si="15"/>
        <v>885.8378654805831</v>
      </c>
      <c r="X225" s="13" t="s">
        <v>11</v>
      </c>
    </row>
    <row r="226" spans="1:24" x14ac:dyDescent="0.45">
      <c r="A226" s="13" t="s">
        <v>59</v>
      </c>
      <c r="B226" s="13" t="s">
        <v>60</v>
      </c>
      <c r="C226" s="13" t="s">
        <v>180</v>
      </c>
      <c r="D226" s="13" t="s">
        <v>181</v>
      </c>
      <c r="E226" s="13" t="s">
        <v>63</v>
      </c>
      <c r="F226" s="13" t="s">
        <v>77</v>
      </c>
      <c r="G226" s="13" t="s">
        <v>78</v>
      </c>
      <c r="H226" s="13" t="s">
        <v>210</v>
      </c>
      <c r="I226" s="13" t="s">
        <v>12</v>
      </c>
      <c r="J226" s="13" t="s">
        <v>80</v>
      </c>
      <c r="K226" s="13" t="s">
        <v>81</v>
      </c>
      <c r="L226" s="13" t="s">
        <v>193</v>
      </c>
      <c r="M226" s="13" t="s">
        <v>194</v>
      </c>
      <c r="N226" s="13" t="s">
        <v>195</v>
      </c>
      <c r="O226" s="13" t="s">
        <v>196</v>
      </c>
      <c r="P226" s="13" t="s">
        <v>72</v>
      </c>
      <c r="Q226" s="13" t="s">
        <v>73</v>
      </c>
      <c r="R226" s="14">
        <v>158828.23000000001</v>
      </c>
      <c r="S226" s="13" t="s">
        <v>74</v>
      </c>
      <c r="T226" s="15">
        <f t="shared" si="12"/>
        <v>1.6691397084360934E-4</v>
      </c>
      <c r="U226" s="16">
        <f t="shared" si="13"/>
        <v>3074.7830069189558</v>
      </c>
      <c r="V226" s="28">
        <f t="shared" si="14"/>
        <v>362.82439481643684</v>
      </c>
      <c r="W226" s="28">
        <f t="shared" si="15"/>
        <v>2711.9586121025191</v>
      </c>
      <c r="X226" s="13" t="s">
        <v>11</v>
      </c>
    </row>
    <row r="227" spans="1:24" x14ac:dyDescent="0.45">
      <c r="A227" s="13" t="s">
        <v>59</v>
      </c>
      <c r="B227" s="13" t="s">
        <v>60</v>
      </c>
      <c r="C227" s="13" t="s">
        <v>180</v>
      </c>
      <c r="D227" s="13" t="s">
        <v>181</v>
      </c>
      <c r="E227" s="13" t="s">
        <v>63</v>
      </c>
      <c r="F227" s="13" t="s">
        <v>77</v>
      </c>
      <c r="G227" s="13" t="s">
        <v>78</v>
      </c>
      <c r="H227" s="13" t="s">
        <v>210</v>
      </c>
      <c r="I227" s="13" t="s">
        <v>12</v>
      </c>
      <c r="J227" s="13" t="s">
        <v>80</v>
      </c>
      <c r="K227" s="13" t="s">
        <v>81</v>
      </c>
      <c r="L227" s="13" t="s">
        <v>82</v>
      </c>
      <c r="M227" s="13" t="s">
        <v>83</v>
      </c>
      <c r="N227" s="13" t="s">
        <v>184</v>
      </c>
      <c r="O227" s="13" t="s">
        <v>185</v>
      </c>
      <c r="P227" s="13" t="s">
        <v>72</v>
      </c>
      <c r="Q227" s="13" t="s">
        <v>73</v>
      </c>
      <c r="R227" s="14">
        <v>4803.53</v>
      </c>
      <c r="S227" s="13" t="s">
        <v>74</v>
      </c>
      <c r="T227" s="15">
        <f t="shared" si="12"/>
        <v>5.0480715321602634E-6</v>
      </c>
      <c r="U227" s="16">
        <f t="shared" si="13"/>
        <v>92.992362990039055</v>
      </c>
      <c r="V227" s="28">
        <f t="shared" si="14"/>
        <v>10.97309883282461</v>
      </c>
      <c r="W227" s="28">
        <f t="shared" si="15"/>
        <v>82.019264157214451</v>
      </c>
      <c r="X227" s="13" t="s">
        <v>11</v>
      </c>
    </row>
    <row r="228" spans="1:24" x14ac:dyDescent="0.45">
      <c r="A228" s="13" t="s">
        <v>59</v>
      </c>
      <c r="B228" s="13" t="s">
        <v>60</v>
      </c>
      <c r="C228" s="13" t="s">
        <v>120</v>
      </c>
      <c r="D228" s="13" t="s">
        <v>121</v>
      </c>
      <c r="E228" s="13" t="s">
        <v>63</v>
      </c>
      <c r="F228" s="13" t="s">
        <v>77</v>
      </c>
      <c r="G228" s="13" t="s">
        <v>78</v>
      </c>
      <c r="H228" s="13" t="s">
        <v>217</v>
      </c>
      <c r="I228" s="13" t="s">
        <v>26</v>
      </c>
      <c r="J228" s="13" t="s">
        <v>80</v>
      </c>
      <c r="K228" s="13" t="s">
        <v>81</v>
      </c>
      <c r="L228" s="13" t="s">
        <v>204</v>
      </c>
      <c r="M228" s="13" t="s">
        <v>205</v>
      </c>
      <c r="N228" s="13" t="s">
        <v>206</v>
      </c>
      <c r="O228" s="13" t="s">
        <v>207</v>
      </c>
      <c r="P228" s="13" t="s">
        <v>72</v>
      </c>
      <c r="Q228" s="13" t="s">
        <v>73</v>
      </c>
      <c r="R228" s="14">
        <v>22538.760000000002</v>
      </c>
      <c r="S228" s="13" t="s">
        <v>98</v>
      </c>
      <c r="T228" s="15">
        <f t="shared" si="12"/>
        <v>2.3686179273615962E-5</v>
      </c>
      <c r="U228" s="16">
        <f t="shared" si="13"/>
        <v>436.3317292210881</v>
      </c>
      <c r="V228" s="28">
        <f t="shared" si="14"/>
        <v>51.487144048088396</v>
      </c>
      <c r="W228" s="28">
        <f t="shared" si="15"/>
        <v>384.8445851729997</v>
      </c>
      <c r="X228" s="13" t="s">
        <v>25</v>
      </c>
    </row>
    <row r="229" spans="1:24" x14ac:dyDescent="0.45">
      <c r="A229" s="13" t="s">
        <v>59</v>
      </c>
      <c r="B229" s="13" t="s">
        <v>60</v>
      </c>
      <c r="C229" s="13" t="s">
        <v>110</v>
      </c>
      <c r="D229" s="13" t="s">
        <v>111</v>
      </c>
      <c r="E229" s="13" t="s">
        <v>63</v>
      </c>
      <c r="F229" s="13" t="s">
        <v>77</v>
      </c>
      <c r="G229" s="13" t="s">
        <v>78</v>
      </c>
      <c r="H229" s="13" t="s">
        <v>217</v>
      </c>
      <c r="I229" s="13" t="s">
        <v>26</v>
      </c>
      <c r="J229" s="13" t="s">
        <v>80</v>
      </c>
      <c r="K229" s="13" t="s">
        <v>81</v>
      </c>
      <c r="L229" s="13" t="s">
        <v>204</v>
      </c>
      <c r="M229" s="13" t="s">
        <v>205</v>
      </c>
      <c r="N229" s="13" t="s">
        <v>206</v>
      </c>
      <c r="O229" s="13" t="s">
        <v>207</v>
      </c>
      <c r="P229" s="13" t="s">
        <v>72</v>
      </c>
      <c r="Q229" s="13" t="s">
        <v>73</v>
      </c>
      <c r="R229" s="14">
        <v>25553.49</v>
      </c>
      <c r="S229" s="13" t="s">
        <v>98</v>
      </c>
      <c r="T229" s="15">
        <f t="shared" si="12"/>
        <v>2.6854385299215782E-5</v>
      </c>
      <c r="U229" s="16">
        <f t="shared" si="13"/>
        <v>494.69440551892745</v>
      </c>
      <c r="V229" s="28">
        <f t="shared" si="14"/>
        <v>58.373939851233445</v>
      </c>
      <c r="W229" s="28">
        <f t="shared" si="15"/>
        <v>436.32046566769401</v>
      </c>
      <c r="X229" s="13" t="s">
        <v>25</v>
      </c>
    </row>
    <row r="230" spans="1:24" x14ac:dyDescent="0.45">
      <c r="A230" s="13" t="s">
        <v>59</v>
      </c>
      <c r="B230" s="13" t="s">
        <v>60</v>
      </c>
      <c r="C230" s="13" t="s">
        <v>108</v>
      </c>
      <c r="D230" s="13" t="s">
        <v>109</v>
      </c>
      <c r="E230" s="13" t="s">
        <v>63</v>
      </c>
      <c r="F230" s="13" t="s">
        <v>77</v>
      </c>
      <c r="G230" s="13" t="s">
        <v>78</v>
      </c>
      <c r="H230" s="13" t="s">
        <v>217</v>
      </c>
      <c r="I230" s="13" t="s">
        <v>26</v>
      </c>
      <c r="J230" s="13" t="s">
        <v>80</v>
      </c>
      <c r="K230" s="13" t="s">
        <v>81</v>
      </c>
      <c r="L230" s="13" t="s">
        <v>204</v>
      </c>
      <c r="M230" s="13" t="s">
        <v>205</v>
      </c>
      <c r="N230" s="13" t="s">
        <v>206</v>
      </c>
      <c r="O230" s="13" t="s">
        <v>207</v>
      </c>
      <c r="P230" s="13" t="s">
        <v>72</v>
      </c>
      <c r="Q230" s="13" t="s">
        <v>73</v>
      </c>
      <c r="R230" s="14">
        <v>30481.200000000001</v>
      </c>
      <c r="S230" s="13" t="s">
        <v>98</v>
      </c>
      <c r="T230" s="15">
        <f t="shared" si="12"/>
        <v>3.2032958675408177E-5</v>
      </c>
      <c r="U230" s="16">
        <f t="shared" si="13"/>
        <v>590.09079047533351</v>
      </c>
      <c r="V230" s="28">
        <f t="shared" si="14"/>
        <v>69.630713276089352</v>
      </c>
      <c r="W230" s="28">
        <f t="shared" si="15"/>
        <v>520.46007719924421</v>
      </c>
      <c r="X230" s="13" t="s">
        <v>25</v>
      </c>
    </row>
    <row r="231" spans="1:24" x14ac:dyDescent="0.45">
      <c r="A231" s="13" t="s">
        <v>59</v>
      </c>
      <c r="B231" s="13" t="s">
        <v>60</v>
      </c>
      <c r="C231" s="13" t="s">
        <v>86</v>
      </c>
      <c r="D231" s="13" t="s">
        <v>87</v>
      </c>
      <c r="E231" s="13" t="s">
        <v>63</v>
      </c>
      <c r="F231" s="13" t="s">
        <v>77</v>
      </c>
      <c r="G231" s="13" t="s">
        <v>78</v>
      </c>
      <c r="H231" s="13" t="s">
        <v>217</v>
      </c>
      <c r="I231" s="13" t="s">
        <v>26</v>
      </c>
      <c r="J231" s="13" t="s">
        <v>80</v>
      </c>
      <c r="K231" s="13" t="s">
        <v>81</v>
      </c>
      <c r="L231" s="13" t="s">
        <v>204</v>
      </c>
      <c r="M231" s="13" t="s">
        <v>205</v>
      </c>
      <c r="N231" s="13" t="s">
        <v>206</v>
      </c>
      <c r="O231" s="13" t="s">
        <v>207</v>
      </c>
      <c r="P231" s="13" t="s">
        <v>72</v>
      </c>
      <c r="Q231" s="13" t="s">
        <v>73</v>
      </c>
      <c r="R231" s="14">
        <v>5084.37</v>
      </c>
      <c r="S231" s="13" t="s">
        <v>98</v>
      </c>
      <c r="T231" s="15">
        <f t="shared" si="12"/>
        <v>5.3432087352363111E-6</v>
      </c>
      <c r="U231" s="16">
        <f t="shared" si="13"/>
        <v>98.429192826039369</v>
      </c>
      <c r="V231" s="28">
        <f t="shared" si="14"/>
        <v>11.614644753472646</v>
      </c>
      <c r="W231" s="28">
        <f t="shared" si="15"/>
        <v>86.814548072566723</v>
      </c>
      <c r="X231" s="13" t="s">
        <v>25</v>
      </c>
    </row>
    <row r="232" spans="1:24" x14ac:dyDescent="0.45">
      <c r="A232" s="13" t="s">
        <v>59</v>
      </c>
      <c r="B232" s="13" t="s">
        <v>60</v>
      </c>
      <c r="C232" s="13" t="s">
        <v>142</v>
      </c>
      <c r="D232" s="13" t="s">
        <v>143</v>
      </c>
      <c r="E232" s="13" t="s">
        <v>63</v>
      </c>
      <c r="F232" s="13" t="s">
        <v>77</v>
      </c>
      <c r="G232" s="13" t="s">
        <v>78</v>
      </c>
      <c r="H232" s="13" t="s">
        <v>217</v>
      </c>
      <c r="I232" s="13" t="s">
        <v>26</v>
      </c>
      <c r="J232" s="13" t="s">
        <v>80</v>
      </c>
      <c r="K232" s="13" t="s">
        <v>81</v>
      </c>
      <c r="L232" s="13" t="s">
        <v>204</v>
      </c>
      <c r="M232" s="13" t="s">
        <v>205</v>
      </c>
      <c r="N232" s="13" t="s">
        <v>206</v>
      </c>
      <c r="O232" s="13" t="s">
        <v>207</v>
      </c>
      <c r="P232" s="13" t="s">
        <v>72</v>
      </c>
      <c r="Q232" s="13" t="s">
        <v>73</v>
      </c>
      <c r="R232" s="14">
        <v>14445.52</v>
      </c>
      <c r="S232" s="13" t="s">
        <v>98</v>
      </c>
      <c r="T232" s="15">
        <f t="shared" si="12"/>
        <v>1.5180922837840448E-5</v>
      </c>
      <c r="U232" s="16">
        <f t="shared" si="13"/>
        <v>279.653304844535</v>
      </c>
      <c r="V232" s="28">
        <f t="shared" si="14"/>
        <v>32.999089971655131</v>
      </c>
      <c r="W232" s="28">
        <f t="shared" si="15"/>
        <v>246.65421487287986</v>
      </c>
      <c r="X232" s="13" t="s">
        <v>25</v>
      </c>
    </row>
    <row r="233" spans="1:24" x14ac:dyDescent="0.45">
      <c r="A233" s="13" t="s">
        <v>59</v>
      </c>
      <c r="B233" s="13" t="s">
        <v>60</v>
      </c>
      <c r="C233" s="13" t="s">
        <v>91</v>
      </c>
      <c r="D233" s="13" t="s">
        <v>92</v>
      </c>
      <c r="E233" s="13" t="s">
        <v>63</v>
      </c>
      <c r="F233" s="13" t="s">
        <v>77</v>
      </c>
      <c r="G233" s="13" t="s">
        <v>78</v>
      </c>
      <c r="H233" s="13" t="s">
        <v>217</v>
      </c>
      <c r="I233" s="13" t="s">
        <v>26</v>
      </c>
      <c r="J233" s="13" t="s">
        <v>80</v>
      </c>
      <c r="K233" s="13" t="s">
        <v>81</v>
      </c>
      <c r="L233" s="13" t="s">
        <v>204</v>
      </c>
      <c r="M233" s="13" t="s">
        <v>205</v>
      </c>
      <c r="N233" s="13" t="s">
        <v>206</v>
      </c>
      <c r="O233" s="13" t="s">
        <v>207</v>
      </c>
      <c r="P233" s="13" t="s">
        <v>72</v>
      </c>
      <c r="Q233" s="13" t="s">
        <v>73</v>
      </c>
      <c r="R233" s="14">
        <v>12279.19</v>
      </c>
      <c r="S233" s="13" t="s">
        <v>98</v>
      </c>
      <c r="T233" s="15">
        <f t="shared" si="12"/>
        <v>1.2904307764703664E-5</v>
      </c>
      <c r="U233" s="16">
        <f t="shared" si="13"/>
        <v>237.71494998546027</v>
      </c>
      <c r="V233" s="28">
        <f t="shared" si="14"/>
        <v>28.050364098284312</v>
      </c>
      <c r="W233" s="28">
        <f t="shared" si="15"/>
        <v>209.66458588717595</v>
      </c>
      <c r="X233" s="13" t="s">
        <v>25</v>
      </c>
    </row>
    <row r="234" spans="1:24" x14ac:dyDescent="0.45">
      <c r="A234" s="13" t="s">
        <v>59</v>
      </c>
      <c r="B234" s="13" t="s">
        <v>60</v>
      </c>
      <c r="C234" s="13" t="s">
        <v>100</v>
      </c>
      <c r="D234" s="13" t="s">
        <v>101</v>
      </c>
      <c r="E234" s="13" t="s">
        <v>63</v>
      </c>
      <c r="F234" s="13" t="s">
        <v>77</v>
      </c>
      <c r="G234" s="13" t="s">
        <v>78</v>
      </c>
      <c r="H234" s="13" t="s">
        <v>217</v>
      </c>
      <c r="I234" s="13" t="s">
        <v>26</v>
      </c>
      <c r="J234" s="13" t="s">
        <v>80</v>
      </c>
      <c r="K234" s="13" t="s">
        <v>81</v>
      </c>
      <c r="L234" s="13" t="s">
        <v>204</v>
      </c>
      <c r="M234" s="13" t="s">
        <v>205</v>
      </c>
      <c r="N234" s="13" t="s">
        <v>206</v>
      </c>
      <c r="O234" s="13" t="s">
        <v>207</v>
      </c>
      <c r="P234" s="13" t="s">
        <v>72</v>
      </c>
      <c r="Q234" s="13" t="s">
        <v>73</v>
      </c>
      <c r="R234" s="14">
        <v>24999.05</v>
      </c>
      <c r="S234" s="13" t="s">
        <v>98</v>
      </c>
      <c r="T234" s="15">
        <f t="shared" si="12"/>
        <v>2.6271719472148823E-5</v>
      </c>
      <c r="U234" s="16">
        <f t="shared" si="13"/>
        <v>483.96090625147258</v>
      </c>
      <c r="V234" s="28">
        <f t="shared" si="14"/>
        <v>57.107386937673766</v>
      </c>
      <c r="W234" s="28">
        <f t="shared" si="15"/>
        <v>426.85351931379881</v>
      </c>
      <c r="X234" s="13" t="s">
        <v>25</v>
      </c>
    </row>
    <row r="235" spans="1:24" x14ac:dyDescent="0.45">
      <c r="A235" s="13" t="s">
        <v>59</v>
      </c>
      <c r="B235" s="13" t="s">
        <v>60</v>
      </c>
      <c r="C235" s="13" t="s">
        <v>124</v>
      </c>
      <c r="D235" s="13" t="s">
        <v>125</v>
      </c>
      <c r="E235" s="13" t="s">
        <v>63</v>
      </c>
      <c r="F235" s="13" t="s">
        <v>77</v>
      </c>
      <c r="G235" s="13" t="s">
        <v>78</v>
      </c>
      <c r="H235" s="13" t="s">
        <v>217</v>
      </c>
      <c r="I235" s="13" t="s">
        <v>26</v>
      </c>
      <c r="J235" s="13" t="s">
        <v>80</v>
      </c>
      <c r="K235" s="13" t="s">
        <v>81</v>
      </c>
      <c r="L235" s="13" t="s">
        <v>204</v>
      </c>
      <c r="M235" s="13" t="s">
        <v>205</v>
      </c>
      <c r="N235" s="13" t="s">
        <v>206</v>
      </c>
      <c r="O235" s="13" t="s">
        <v>207</v>
      </c>
      <c r="P235" s="13" t="s">
        <v>72</v>
      </c>
      <c r="Q235" s="13" t="s">
        <v>73</v>
      </c>
      <c r="R235" s="14">
        <v>33499.440000000002</v>
      </c>
      <c r="S235" s="13" t="s">
        <v>98</v>
      </c>
      <c r="T235" s="15">
        <f t="shared" si="12"/>
        <v>3.520485339059209E-5</v>
      </c>
      <c r="U235" s="16">
        <f t="shared" si="13"/>
        <v>648.52141746653695</v>
      </c>
      <c r="V235" s="28">
        <f t="shared" si="14"/>
        <v>76.525527261051366</v>
      </c>
      <c r="W235" s="28">
        <f t="shared" si="15"/>
        <v>571.99589020548558</v>
      </c>
      <c r="X235" s="13" t="s">
        <v>25</v>
      </c>
    </row>
    <row r="236" spans="1:24" x14ac:dyDescent="0.45">
      <c r="A236" s="13" t="s">
        <v>59</v>
      </c>
      <c r="B236" s="13" t="s">
        <v>60</v>
      </c>
      <c r="C236" s="13" t="s">
        <v>150</v>
      </c>
      <c r="D236" s="13" t="s">
        <v>151</v>
      </c>
      <c r="E236" s="13" t="s">
        <v>63</v>
      </c>
      <c r="F236" s="13" t="s">
        <v>77</v>
      </c>
      <c r="G236" s="13" t="s">
        <v>78</v>
      </c>
      <c r="H236" s="13" t="s">
        <v>217</v>
      </c>
      <c r="I236" s="13" t="s">
        <v>26</v>
      </c>
      <c r="J236" s="13" t="s">
        <v>80</v>
      </c>
      <c r="K236" s="13" t="s">
        <v>81</v>
      </c>
      <c r="L236" s="13" t="s">
        <v>204</v>
      </c>
      <c r="M236" s="13" t="s">
        <v>205</v>
      </c>
      <c r="N236" s="13" t="s">
        <v>206</v>
      </c>
      <c r="O236" s="13" t="s">
        <v>207</v>
      </c>
      <c r="P236" s="13" t="s">
        <v>72</v>
      </c>
      <c r="Q236" s="13" t="s">
        <v>73</v>
      </c>
      <c r="R236" s="14">
        <v>59932.959999999999</v>
      </c>
      <c r="S236" s="13" t="s">
        <v>98</v>
      </c>
      <c r="T236" s="15">
        <f t="shared" si="12"/>
        <v>6.2984069884876293E-5</v>
      </c>
      <c r="U236" s="16">
        <f t="shared" si="13"/>
        <v>1160.2524750313817</v>
      </c>
      <c r="V236" s="28">
        <f t="shared" si="14"/>
        <v>136.90979205370306</v>
      </c>
      <c r="W236" s="28">
        <f t="shared" si="15"/>
        <v>1023.3426829776786</v>
      </c>
      <c r="X236" s="13" t="s">
        <v>25</v>
      </c>
    </row>
    <row r="237" spans="1:24" x14ac:dyDescent="0.45">
      <c r="A237" s="13" t="s">
        <v>59</v>
      </c>
      <c r="B237" s="13" t="s">
        <v>60</v>
      </c>
      <c r="C237" s="13" t="s">
        <v>140</v>
      </c>
      <c r="D237" s="13" t="s">
        <v>141</v>
      </c>
      <c r="E237" s="13" t="s">
        <v>63</v>
      </c>
      <c r="F237" s="13" t="s">
        <v>77</v>
      </c>
      <c r="G237" s="13" t="s">
        <v>78</v>
      </c>
      <c r="H237" s="13" t="s">
        <v>217</v>
      </c>
      <c r="I237" s="13" t="s">
        <v>26</v>
      </c>
      <c r="J237" s="13" t="s">
        <v>80</v>
      </c>
      <c r="K237" s="13" t="s">
        <v>81</v>
      </c>
      <c r="L237" s="13" t="s">
        <v>204</v>
      </c>
      <c r="M237" s="13" t="s">
        <v>205</v>
      </c>
      <c r="N237" s="13" t="s">
        <v>206</v>
      </c>
      <c r="O237" s="13" t="s">
        <v>207</v>
      </c>
      <c r="P237" s="13" t="s">
        <v>72</v>
      </c>
      <c r="Q237" s="13" t="s">
        <v>73</v>
      </c>
      <c r="R237" s="14">
        <v>37802.19</v>
      </c>
      <c r="S237" s="13" t="s">
        <v>98</v>
      </c>
      <c r="T237" s="15">
        <f t="shared" si="12"/>
        <v>3.9726650857247362E-5</v>
      </c>
      <c r="U237" s="16">
        <f t="shared" si="13"/>
        <v>731.81909435319972</v>
      </c>
      <c r="V237" s="28">
        <f t="shared" si="14"/>
        <v>86.354653133677573</v>
      </c>
      <c r="W237" s="28">
        <f t="shared" si="15"/>
        <v>645.4644412195222</v>
      </c>
      <c r="X237" s="13" t="s">
        <v>25</v>
      </c>
    </row>
    <row r="238" spans="1:24" x14ac:dyDescent="0.45">
      <c r="A238" s="13" t="s">
        <v>59</v>
      </c>
      <c r="B238" s="13" t="s">
        <v>60</v>
      </c>
      <c r="C238" s="13" t="s">
        <v>75</v>
      </c>
      <c r="D238" s="13" t="s">
        <v>76</v>
      </c>
      <c r="E238" s="13" t="s">
        <v>63</v>
      </c>
      <c r="F238" s="13" t="s">
        <v>77</v>
      </c>
      <c r="G238" s="13" t="s">
        <v>78</v>
      </c>
      <c r="H238" s="13" t="s">
        <v>217</v>
      </c>
      <c r="I238" s="13" t="s">
        <v>26</v>
      </c>
      <c r="J238" s="13" t="s">
        <v>80</v>
      </c>
      <c r="K238" s="13" t="s">
        <v>81</v>
      </c>
      <c r="L238" s="13" t="s">
        <v>204</v>
      </c>
      <c r="M238" s="13" t="s">
        <v>205</v>
      </c>
      <c r="N238" s="13" t="s">
        <v>206</v>
      </c>
      <c r="O238" s="13" t="s">
        <v>207</v>
      </c>
      <c r="P238" s="13" t="s">
        <v>72</v>
      </c>
      <c r="Q238" s="13" t="s">
        <v>73</v>
      </c>
      <c r="R238" s="14">
        <v>37612.590000000004</v>
      </c>
      <c r="S238" s="13" t="s">
        <v>98</v>
      </c>
      <c r="T238" s="15">
        <f t="shared" si="12"/>
        <v>3.9527398565183484E-5</v>
      </c>
      <c r="U238" s="16">
        <f t="shared" si="13"/>
        <v>728.14859536122674</v>
      </c>
      <c r="V238" s="28">
        <f t="shared" si="14"/>
        <v>85.921534252624767</v>
      </c>
      <c r="W238" s="28">
        <f t="shared" si="15"/>
        <v>642.22706110860202</v>
      </c>
      <c r="X238" s="13" t="s">
        <v>25</v>
      </c>
    </row>
    <row r="239" spans="1:24" x14ac:dyDescent="0.45">
      <c r="A239" s="13" t="s">
        <v>59</v>
      </c>
      <c r="B239" s="13" t="s">
        <v>60</v>
      </c>
      <c r="C239" s="13" t="s">
        <v>138</v>
      </c>
      <c r="D239" s="13" t="s">
        <v>139</v>
      </c>
      <c r="E239" s="13" t="s">
        <v>63</v>
      </c>
      <c r="F239" s="13" t="s">
        <v>77</v>
      </c>
      <c r="G239" s="13" t="s">
        <v>78</v>
      </c>
      <c r="H239" s="13" t="s">
        <v>217</v>
      </c>
      <c r="I239" s="13" t="s">
        <v>26</v>
      </c>
      <c r="J239" s="13" t="s">
        <v>80</v>
      </c>
      <c r="K239" s="13" t="s">
        <v>81</v>
      </c>
      <c r="L239" s="13" t="s">
        <v>204</v>
      </c>
      <c r="M239" s="13" t="s">
        <v>205</v>
      </c>
      <c r="N239" s="13" t="s">
        <v>206</v>
      </c>
      <c r="O239" s="13" t="s">
        <v>207</v>
      </c>
      <c r="P239" s="13" t="s">
        <v>72</v>
      </c>
      <c r="Q239" s="13" t="s">
        <v>73</v>
      </c>
      <c r="R239" s="14">
        <v>21364.920000000002</v>
      </c>
      <c r="S239" s="13" t="s">
        <v>98</v>
      </c>
      <c r="T239" s="15">
        <f t="shared" si="12"/>
        <v>2.2452580589458476E-5</v>
      </c>
      <c r="U239" s="16">
        <f t="shared" si="13"/>
        <v>413.60715887964597</v>
      </c>
      <c r="V239" s="28">
        <f t="shared" si="14"/>
        <v>48.805644747798226</v>
      </c>
      <c r="W239" s="28">
        <f t="shared" si="15"/>
        <v>364.80151413184774</v>
      </c>
      <c r="X239" s="13" t="s">
        <v>25</v>
      </c>
    </row>
    <row r="240" spans="1:24" x14ac:dyDescent="0.45">
      <c r="A240" s="13" t="s">
        <v>59</v>
      </c>
      <c r="B240" s="13" t="s">
        <v>60</v>
      </c>
      <c r="C240" s="13" t="s">
        <v>91</v>
      </c>
      <c r="D240" s="13" t="s">
        <v>92</v>
      </c>
      <c r="E240" s="13" t="s">
        <v>63</v>
      </c>
      <c r="F240" s="13" t="s">
        <v>77</v>
      </c>
      <c r="G240" s="13" t="s">
        <v>78</v>
      </c>
      <c r="H240" s="13" t="s">
        <v>218</v>
      </c>
      <c r="I240" s="13" t="s">
        <v>27</v>
      </c>
      <c r="J240" s="13" t="s">
        <v>80</v>
      </c>
      <c r="K240" s="13" t="s">
        <v>81</v>
      </c>
      <c r="L240" s="13" t="s">
        <v>204</v>
      </c>
      <c r="M240" s="13" t="s">
        <v>205</v>
      </c>
      <c r="N240" s="13" t="s">
        <v>206</v>
      </c>
      <c r="O240" s="13" t="s">
        <v>207</v>
      </c>
      <c r="P240" s="13" t="s">
        <v>72</v>
      </c>
      <c r="Q240" s="13" t="s">
        <v>73</v>
      </c>
      <c r="R240" s="14">
        <v>78635.27</v>
      </c>
      <c r="S240" s="13" t="s">
        <v>98</v>
      </c>
      <c r="T240" s="15">
        <f t="shared" si="12"/>
        <v>8.2638490424903356E-5</v>
      </c>
      <c r="U240" s="16">
        <f t="shared" si="13"/>
        <v>1522.3137092221198</v>
      </c>
      <c r="V240" s="28">
        <f t="shared" si="14"/>
        <v>179.63301768821015</v>
      </c>
      <c r="W240" s="28">
        <f t="shared" si="15"/>
        <v>1342.6806915339096</v>
      </c>
      <c r="X240" s="13" t="s">
        <v>25</v>
      </c>
    </row>
    <row r="241" spans="1:24" x14ac:dyDescent="0.45">
      <c r="A241" s="13" t="s">
        <v>59</v>
      </c>
      <c r="B241" s="13" t="s">
        <v>60</v>
      </c>
      <c r="C241" s="13" t="s">
        <v>172</v>
      </c>
      <c r="D241" s="13" t="s">
        <v>173</v>
      </c>
      <c r="E241" s="13" t="s">
        <v>63</v>
      </c>
      <c r="F241" s="13" t="s">
        <v>77</v>
      </c>
      <c r="G241" s="13" t="s">
        <v>78</v>
      </c>
      <c r="H241" s="13" t="s">
        <v>218</v>
      </c>
      <c r="I241" s="13" t="s">
        <v>27</v>
      </c>
      <c r="J241" s="13" t="s">
        <v>80</v>
      </c>
      <c r="K241" s="13" t="s">
        <v>81</v>
      </c>
      <c r="L241" s="13" t="s">
        <v>204</v>
      </c>
      <c r="M241" s="13" t="s">
        <v>205</v>
      </c>
      <c r="N241" s="13" t="s">
        <v>206</v>
      </c>
      <c r="O241" s="13" t="s">
        <v>207</v>
      </c>
      <c r="P241" s="13" t="s">
        <v>72</v>
      </c>
      <c r="Q241" s="13" t="s">
        <v>73</v>
      </c>
      <c r="R241" s="14">
        <v>81671.38</v>
      </c>
      <c r="S241" s="13" t="s">
        <v>98</v>
      </c>
      <c r="T241" s="15">
        <f t="shared" si="12"/>
        <v>8.5829164878796035E-5</v>
      </c>
      <c r="U241" s="16">
        <f t="shared" si="13"/>
        <v>1581.0902846151512</v>
      </c>
      <c r="V241" s="28">
        <f t="shared" si="14"/>
        <v>186.56865358458785</v>
      </c>
      <c r="W241" s="28">
        <f t="shared" si="15"/>
        <v>1394.5216310305634</v>
      </c>
      <c r="X241" s="13" t="s">
        <v>25</v>
      </c>
    </row>
    <row r="242" spans="1:24" x14ac:dyDescent="0.45">
      <c r="A242" s="13" t="s">
        <v>59</v>
      </c>
      <c r="B242" s="13" t="s">
        <v>60</v>
      </c>
      <c r="C242" s="13" t="s">
        <v>168</v>
      </c>
      <c r="D242" s="13" t="s">
        <v>169</v>
      </c>
      <c r="E242" s="13" t="s">
        <v>63</v>
      </c>
      <c r="F242" s="13" t="s">
        <v>77</v>
      </c>
      <c r="G242" s="13" t="s">
        <v>78</v>
      </c>
      <c r="H242" s="13" t="s">
        <v>218</v>
      </c>
      <c r="I242" s="13" t="s">
        <v>27</v>
      </c>
      <c r="J242" s="13" t="s">
        <v>80</v>
      </c>
      <c r="K242" s="13" t="s">
        <v>81</v>
      </c>
      <c r="L242" s="13" t="s">
        <v>204</v>
      </c>
      <c r="M242" s="13" t="s">
        <v>205</v>
      </c>
      <c r="N242" s="13" t="s">
        <v>206</v>
      </c>
      <c r="O242" s="13" t="s">
        <v>207</v>
      </c>
      <c r="P242" s="13" t="s">
        <v>72</v>
      </c>
      <c r="Q242" s="13" t="s">
        <v>73</v>
      </c>
      <c r="R242" s="14">
        <v>15927.16</v>
      </c>
      <c r="S242" s="13" t="s">
        <v>98</v>
      </c>
      <c r="T242" s="15">
        <f t="shared" si="12"/>
        <v>1.6737991223987705E-5</v>
      </c>
      <c r="U242" s="16">
        <f t="shared" si="13"/>
        <v>308.33662829636341</v>
      </c>
      <c r="V242" s="28">
        <f t="shared" si="14"/>
        <v>36.383722138970889</v>
      </c>
      <c r="W242" s="28">
        <f t="shared" si="15"/>
        <v>271.95290615739253</v>
      </c>
      <c r="X242" s="13" t="s">
        <v>25</v>
      </c>
    </row>
    <row r="243" spans="1:24" x14ac:dyDescent="0.45">
      <c r="A243" s="13" t="s">
        <v>59</v>
      </c>
      <c r="B243" s="13" t="s">
        <v>60</v>
      </c>
      <c r="C243" s="13" t="s">
        <v>108</v>
      </c>
      <c r="D243" s="13" t="s">
        <v>109</v>
      </c>
      <c r="E243" s="13" t="s">
        <v>63</v>
      </c>
      <c r="F243" s="13" t="s">
        <v>77</v>
      </c>
      <c r="G243" s="13" t="s">
        <v>78</v>
      </c>
      <c r="H243" s="13" t="s">
        <v>218</v>
      </c>
      <c r="I243" s="13" t="s">
        <v>27</v>
      </c>
      <c r="J243" s="13" t="s">
        <v>80</v>
      </c>
      <c r="K243" s="13" t="s">
        <v>81</v>
      </c>
      <c r="L243" s="13" t="s">
        <v>204</v>
      </c>
      <c r="M243" s="13" t="s">
        <v>205</v>
      </c>
      <c r="N243" s="13" t="s">
        <v>206</v>
      </c>
      <c r="O243" s="13" t="s">
        <v>207</v>
      </c>
      <c r="P243" s="13" t="s">
        <v>72</v>
      </c>
      <c r="Q243" s="13" t="s">
        <v>73</v>
      </c>
      <c r="R243" s="14">
        <v>254271.92</v>
      </c>
      <c r="S243" s="13" t="s">
        <v>98</v>
      </c>
      <c r="T243" s="15">
        <f t="shared" si="12"/>
        <v>2.6721657630528634E-4</v>
      </c>
      <c r="U243" s="16">
        <f t="shared" si="13"/>
        <v>4922.4938082647923</v>
      </c>
      <c r="V243" s="28">
        <f t="shared" si="14"/>
        <v>580.85426937524551</v>
      </c>
      <c r="W243" s="28">
        <f t="shared" si="15"/>
        <v>4341.6395388895471</v>
      </c>
      <c r="X243" s="13" t="s">
        <v>25</v>
      </c>
    </row>
    <row r="244" spans="1:24" x14ac:dyDescent="0.45">
      <c r="A244" s="13" t="s">
        <v>59</v>
      </c>
      <c r="B244" s="13" t="s">
        <v>60</v>
      </c>
      <c r="C244" s="13" t="s">
        <v>104</v>
      </c>
      <c r="D244" s="13" t="s">
        <v>105</v>
      </c>
      <c r="E244" s="13" t="s">
        <v>63</v>
      </c>
      <c r="F244" s="13" t="s">
        <v>77</v>
      </c>
      <c r="G244" s="13" t="s">
        <v>78</v>
      </c>
      <c r="H244" s="13" t="s">
        <v>218</v>
      </c>
      <c r="I244" s="13" t="s">
        <v>27</v>
      </c>
      <c r="J244" s="13" t="s">
        <v>80</v>
      </c>
      <c r="K244" s="13" t="s">
        <v>81</v>
      </c>
      <c r="L244" s="13" t="s">
        <v>204</v>
      </c>
      <c r="M244" s="13" t="s">
        <v>205</v>
      </c>
      <c r="N244" s="13" t="s">
        <v>206</v>
      </c>
      <c r="O244" s="13" t="s">
        <v>207</v>
      </c>
      <c r="P244" s="13" t="s">
        <v>72</v>
      </c>
      <c r="Q244" s="13" t="s">
        <v>73</v>
      </c>
      <c r="R244" s="14">
        <v>331412.28999999998</v>
      </c>
      <c r="S244" s="13" t="s">
        <v>98</v>
      </c>
      <c r="T244" s="15">
        <f t="shared" si="12"/>
        <v>3.4828406329450248E-4</v>
      </c>
      <c r="U244" s="16">
        <f t="shared" si="13"/>
        <v>6415.8674914157073</v>
      </c>
      <c r="V244" s="28">
        <f t="shared" si="14"/>
        <v>757.07236398705345</v>
      </c>
      <c r="W244" s="28">
        <f t="shared" si="15"/>
        <v>5658.7951274286543</v>
      </c>
      <c r="X244" s="13" t="s">
        <v>25</v>
      </c>
    </row>
    <row r="245" spans="1:24" x14ac:dyDescent="0.45">
      <c r="A245" s="13" t="s">
        <v>59</v>
      </c>
      <c r="B245" s="13" t="s">
        <v>60</v>
      </c>
      <c r="C245" s="13" t="s">
        <v>120</v>
      </c>
      <c r="D245" s="13" t="s">
        <v>121</v>
      </c>
      <c r="E245" s="13" t="s">
        <v>63</v>
      </c>
      <c r="F245" s="13" t="s">
        <v>77</v>
      </c>
      <c r="G245" s="13" t="s">
        <v>78</v>
      </c>
      <c r="H245" s="13" t="s">
        <v>218</v>
      </c>
      <c r="I245" s="13" t="s">
        <v>27</v>
      </c>
      <c r="J245" s="13" t="s">
        <v>219</v>
      </c>
      <c r="K245" s="13" t="s">
        <v>220</v>
      </c>
      <c r="L245" s="13" t="s">
        <v>204</v>
      </c>
      <c r="M245" s="13" t="s">
        <v>205</v>
      </c>
      <c r="N245" s="13" t="s">
        <v>206</v>
      </c>
      <c r="O245" s="13" t="s">
        <v>207</v>
      </c>
      <c r="P245" s="13" t="s">
        <v>72</v>
      </c>
      <c r="Q245" s="13" t="s">
        <v>73</v>
      </c>
      <c r="R245" s="14">
        <v>16233.29</v>
      </c>
      <c r="S245" s="13" t="s">
        <v>98</v>
      </c>
      <c r="T245" s="15">
        <f t="shared" si="12"/>
        <v>1.705970590842607E-5</v>
      </c>
      <c r="U245" s="16">
        <f t="shared" si="13"/>
        <v>314.26305158967909</v>
      </c>
      <c r="V245" s="28">
        <f t="shared" si="14"/>
        <v>37.083040087582134</v>
      </c>
      <c r="W245" s="28">
        <f t="shared" si="15"/>
        <v>277.18001150209699</v>
      </c>
      <c r="X245" s="13" t="s">
        <v>25</v>
      </c>
    </row>
    <row r="246" spans="1:24" x14ac:dyDescent="0.45">
      <c r="A246" s="13" t="s">
        <v>59</v>
      </c>
      <c r="B246" s="13" t="s">
        <v>60</v>
      </c>
      <c r="C246" s="13" t="s">
        <v>100</v>
      </c>
      <c r="D246" s="13" t="s">
        <v>101</v>
      </c>
      <c r="E246" s="13" t="s">
        <v>63</v>
      </c>
      <c r="F246" s="13" t="s">
        <v>77</v>
      </c>
      <c r="G246" s="13" t="s">
        <v>78</v>
      </c>
      <c r="H246" s="13" t="s">
        <v>218</v>
      </c>
      <c r="I246" s="13" t="s">
        <v>27</v>
      </c>
      <c r="J246" s="13" t="s">
        <v>80</v>
      </c>
      <c r="K246" s="13" t="s">
        <v>81</v>
      </c>
      <c r="L246" s="13" t="s">
        <v>204</v>
      </c>
      <c r="M246" s="13" t="s">
        <v>205</v>
      </c>
      <c r="N246" s="13" t="s">
        <v>206</v>
      </c>
      <c r="O246" s="13" t="s">
        <v>207</v>
      </c>
      <c r="P246" s="13" t="s">
        <v>72</v>
      </c>
      <c r="Q246" s="13" t="s">
        <v>73</v>
      </c>
      <c r="R246" s="14">
        <v>196203.93</v>
      </c>
      <c r="S246" s="13" t="s">
        <v>98</v>
      </c>
      <c r="T246" s="15">
        <f t="shared" si="12"/>
        <v>2.0619241964367144E-4</v>
      </c>
      <c r="U246" s="16">
        <f t="shared" si="13"/>
        <v>3798.3456080491251</v>
      </c>
      <c r="V246" s="28">
        <f t="shared" si="14"/>
        <v>448.20478174979678</v>
      </c>
      <c r="W246" s="28">
        <f t="shared" si="15"/>
        <v>3350.1408262993282</v>
      </c>
      <c r="X246" s="13" t="s">
        <v>25</v>
      </c>
    </row>
    <row r="247" spans="1:24" x14ac:dyDescent="0.45">
      <c r="A247" s="13" t="s">
        <v>59</v>
      </c>
      <c r="B247" s="13" t="s">
        <v>60</v>
      </c>
      <c r="C247" s="13" t="s">
        <v>124</v>
      </c>
      <c r="D247" s="13" t="s">
        <v>125</v>
      </c>
      <c r="E247" s="13" t="s">
        <v>63</v>
      </c>
      <c r="F247" s="13" t="s">
        <v>77</v>
      </c>
      <c r="G247" s="13" t="s">
        <v>78</v>
      </c>
      <c r="H247" s="13" t="s">
        <v>218</v>
      </c>
      <c r="I247" s="13" t="s">
        <v>27</v>
      </c>
      <c r="J247" s="13" t="s">
        <v>80</v>
      </c>
      <c r="K247" s="13" t="s">
        <v>81</v>
      </c>
      <c r="L247" s="13" t="s">
        <v>204</v>
      </c>
      <c r="M247" s="13" t="s">
        <v>205</v>
      </c>
      <c r="N247" s="13" t="s">
        <v>206</v>
      </c>
      <c r="O247" s="13" t="s">
        <v>207</v>
      </c>
      <c r="P247" s="13" t="s">
        <v>72</v>
      </c>
      <c r="Q247" s="13" t="s">
        <v>73</v>
      </c>
      <c r="R247" s="14">
        <v>271195.02</v>
      </c>
      <c r="S247" s="13" t="s">
        <v>98</v>
      </c>
      <c r="T247" s="15">
        <f t="shared" si="12"/>
        <v>2.8500120955331465E-4</v>
      </c>
      <c r="U247" s="16">
        <f t="shared" si="13"/>
        <v>5250.1110102218381</v>
      </c>
      <c r="V247" s="28">
        <f t="shared" si="14"/>
        <v>619.51309920617689</v>
      </c>
      <c r="W247" s="28">
        <f t="shared" si="15"/>
        <v>4630.5979110156613</v>
      </c>
      <c r="X247" s="13" t="s">
        <v>25</v>
      </c>
    </row>
    <row r="248" spans="1:24" x14ac:dyDescent="0.45">
      <c r="A248" s="13" t="s">
        <v>59</v>
      </c>
      <c r="B248" s="13" t="s">
        <v>60</v>
      </c>
      <c r="C248" s="13" t="s">
        <v>86</v>
      </c>
      <c r="D248" s="13" t="s">
        <v>87</v>
      </c>
      <c r="E248" s="13" t="s">
        <v>63</v>
      </c>
      <c r="F248" s="13" t="s">
        <v>77</v>
      </c>
      <c r="G248" s="13" t="s">
        <v>78</v>
      </c>
      <c r="H248" s="13" t="s">
        <v>218</v>
      </c>
      <c r="I248" s="13" t="s">
        <v>27</v>
      </c>
      <c r="J248" s="13" t="s">
        <v>80</v>
      </c>
      <c r="K248" s="13" t="s">
        <v>81</v>
      </c>
      <c r="L248" s="13" t="s">
        <v>204</v>
      </c>
      <c r="M248" s="13" t="s">
        <v>205</v>
      </c>
      <c r="N248" s="13" t="s">
        <v>206</v>
      </c>
      <c r="O248" s="13" t="s">
        <v>207</v>
      </c>
      <c r="P248" s="13" t="s">
        <v>72</v>
      </c>
      <c r="Q248" s="13" t="s">
        <v>73</v>
      </c>
      <c r="R248" s="14">
        <v>198348.30000000002</v>
      </c>
      <c r="S248" s="13" t="s">
        <v>98</v>
      </c>
      <c r="T248" s="15">
        <f t="shared" si="12"/>
        <v>2.0844595676146162E-4</v>
      </c>
      <c r="U248" s="16">
        <f t="shared" si="13"/>
        <v>3839.8588354933077</v>
      </c>
      <c r="V248" s="28">
        <f t="shared" si="14"/>
        <v>453.10334258821035</v>
      </c>
      <c r="W248" s="28">
        <f t="shared" si="15"/>
        <v>3386.7554929050975</v>
      </c>
      <c r="X248" s="13" t="s">
        <v>25</v>
      </c>
    </row>
    <row r="249" spans="1:24" x14ac:dyDescent="0.45">
      <c r="A249" s="13" t="s">
        <v>59</v>
      </c>
      <c r="B249" s="13" t="s">
        <v>60</v>
      </c>
      <c r="C249" s="13" t="s">
        <v>154</v>
      </c>
      <c r="D249" s="13" t="s">
        <v>155</v>
      </c>
      <c r="E249" s="13" t="s">
        <v>63</v>
      </c>
      <c r="F249" s="13" t="s">
        <v>77</v>
      </c>
      <c r="G249" s="13" t="s">
        <v>78</v>
      </c>
      <c r="H249" s="13" t="s">
        <v>218</v>
      </c>
      <c r="I249" s="13" t="s">
        <v>27</v>
      </c>
      <c r="J249" s="13" t="s">
        <v>80</v>
      </c>
      <c r="K249" s="13" t="s">
        <v>81</v>
      </c>
      <c r="L249" s="13" t="s">
        <v>204</v>
      </c>
      <c r="M249" s="13" t="s">
        <v>205</v>
      </c>
      <c r="N249" s="13" t="s">
        <v>206</v>
      </c>
      <c r="O249" s="13" t="s">
        <v>207</v>
      </c>
      <c r="P249" s="13" t="s">
        <v>72</v>
      </c>
      <c r="Q249" s="13" t="s">
        <v>73</v>
      </c>
      <c r="R249" s="14">
        <v>14224.44</v>
      </c>
      <c r="S249" s="13" t="s">
        <v>98</v>
      </c>
      <c r="T249" s="15">
        <f t="shared" si="12"/>
        <v>1.4948587939478205E-5</v>
      </c>
      <c r="U249" s="16">
        <f t="shared" si="13"/>
        <v>275.37337912119449</v>
      </c>
      <c r="V249" s="28">
        <f t="shared" si="14"/>
        <v>32.49405873630095</v>
      </c>
      <c r="W249" s="28">
        <f t="shared" si="15"/>
        <v>242.87932038489353</v>
      </c>
      <c r="X249" s="13" t="s">
        <v>25</v>
      </c>
    </row>
    <row r="250" spans="1:24" x14ac:dyDescent="0.45">
      <c r="A250" s="13" t="s">
        <v>59</v>
      </c>
      <c r="B250" s="13" t="s">
        <v>60</v>
      </c>
      <c r="C250" s="13" t="s">
        <v>120</v>
      </c>
      <c r="D250" s="13" t="s">
        <v>121</v>
      </c>
      <c r="E250" s="13" t="s">
        <v>63</v>
      </c>
      <c r="F250" s="13" t="s">
        <v>77</v>
      </c>
      <c r="G250" s="13" t="s">
        <v>78</v>
      </c>
      <c r="H250" s="13" t="s">
        <v>218</v>
      </c>
      <c r="I250" s="13" t="s">
        <v>27</v>
      </c>
      <c r="J250" s="13" t="s">
        <v>80</v>
      </c>
      <c r="K250" s="13" t="s">
        <v>81</v>
      </c>
      <c r="L250" s="13" t="s">
        <v>204</v>
      </c>
      <c r="M250" s="13" t="s">
        <v>205</v>
      </c>
      <c r="N250" s="13" t="s">
        <v>206</v>
      </c>
      <c r="O250" s="13" t="s">
        <v>207</v>
      </c>
      <c r="P250" s="13" t="s">
        <v>72</v>
      </c>
      <c r="Q250" s="13" t="s">
        <v>73</v>
      </c>
      <c r="R250" s="14">
        <v>267894.71000000002</v>
      </c>
      <c r="S250" s="13" t="s">
        <v>98</v>
      </c>
      <c r="T250" s="15">
        <f t="shared" si="12"/>
        <v>2.8153288501733717E-4</v>
      </c>
      <c r="U250" s="16">
        <f t="shared" si="13"/>
        <v>5186.2197416131994</v>
      </c>
      <c r="V250" s="28">
        <f t="shared" si="14"/>
        <v>611.97392951035761</v>
      </c>
      <c r="W250" s="28">
        <f t="shared" si="15"/>
        <v>4574.2458121028421</v>
      </c>
      <c r="X250" s="13" t="s">
        <v>25</v>
      </c>
    </row>
    <row r="251" spans="1:24" x14ac:dyDescent="0.45">
      <c r="A251" s="13" t="s">
        <v>59</v>
      </c>
      <c r="B251" s="13" t="s">
        <v>60</v>
      </c>
      <c r="C251" s="13" t="s">
        <v>116</v>
      </c>
      <c r="D251" s="13" t="s">
        <v>117</v>
      </c>
      <c r="E251" s="13" t="s">
        <v>63</v>
      </c>
      <c r="F251" s="13" t="s">
        <v>77</v>
      </c>
      <c r="G251" s="13" t="s">
        <v>78</v>
      </c>
      <c r="H251" s="13" t="s">
        <v>218</v>
      </c>
      <c r="I251" s="13" t="s">
        <v>27</v>
      </c>
      <c r="J251" s="13" t="s">
        <v>80</v>
      </c>
      <c r="K251" s="13" t="s">
        <v>81</v>
      </c>
      <c r="L251" s="13" t="s">
        <v>204</v>
      </c>
      <c r="M251" s="13" t="s">
        <v>205</v>
      </c>
      <c r="N251" s="13" t="s">
        <v>206</v>
      </c>
      <c r="O251" s="13" t="s">
        <v>207</v>
      </c>
      <c r="P251" s="13" t="s">
        <v>72</v>
      </c>
      <c r="Q251" s="13" t="s">
        <v>73</v>
      </c>
      <c r="R251" s="14">
        <v>163573.88</v>
      </c>
      <c r="S251" s="13" t="s">
        <v>98</v>
      </c>
      <c r="T251" s="15">
        <f t="shared" si="12"/>
        <v>1.7190121577943704E-4</v>
      </c>
      <c r="U251" s="16">
        <f t="shared" si="13"/>
        <v>3166.6548610395048</v>
      </c>
      <c r="V251" s="28">
        <f t="shared" si="14"/>
        <v>373.66527360266161</v>
      </c>
      <c r="W251" s="28">
        <f t="shared" si="15"/>
        <v>2792.9895874368431</v>
      </c>
      <c r="X251" s="13" t="s">
        <v>25</v>
      </c>
    </row>
    <row r="252" spans="1:24" x14ac:dyDescent="0.45">
      <c r="A252" s="13" t="s">
        <v>59</v>
      </c>
      <c r="B252" s="13" t="s">
        <v>60</v>
      </c>
      <c r="C252" s="13" t="s">
        <v>180</v>
      </c>
      <c r="D252" s="13" t="s">
        <v>181</v>
      </c>
      <c r="E252" s="13" t="s">
        <v>63</v>
      </c>
      <c r="F252" s="13" t="s">
        <v>77</v>
      </c>
      <c r="G252" s="13" t="s">
        <v>78</v>
      </c>
      <c r="H252" s="13" t="s">
        <v>218</v>
      </c>
      <c r="I252" s="13" t="s">
        <v>27</v>
      </c>
      <c r="J252" s="13" t="s">
        <v>219</v>
      </c>
      <c r="K252" s="13" t="s">
        <v>220</v>
      </c>
      <c r="L252" s="13" t="s">
        <v>204</v>
      </c>
      <c r="M252" s="13" t="s">
        <v>205</v>
      </c>
      <c r="N252" s="13" t="s">
        <v>206</v>
      </c>
      <c r="O252" s="13" t="s">
        <v>207</v>
      </c>
      <c r="P252" s="13" t="s">
        <v>72</v>
      </c>
      <c r="Q252" s="13" t="s">
        <v>73</v>
      </c>
      <c r="R252" s="14">
        <v>234.4</v>
      </c>
      <c r="S252" s="13" t="s">
        <v>98</v>
      </c>
      <c r="T252" s="15">
        <f t="shared" si="12"/>
        <v>2.4633300242495955E-7</v>
      </c>
      <c r="U252" s="16">
        <f t="shared" si="13"/>
        <v>4.5377898930297427</v>
      </c>
      <c r="V252" s="28">
        <f t="shared" si="14"/>
        <v>0.53545920737750963</v>
      </c>
      <c r="W252" s="28">
        <f t="shared" si="15"/>
        <v>4.0023306856522334</v>
      </c>
      <c r="X252" s="13" t="s">
        <v>25</v>
      </c>
    </row>
    <row r="253" spans="1:24" x14ac:dyDescent="0.45">
      <c r="A253" s="13" t="s">
        <v>59</v>
      </c>
      <c r="B253" s="13" t="s">
        <v>60</v>
      </c>
      <c r="C253" s="13" t="s">
        <v>138</v>
      </c>
      <c r="D253" s="13" t="s">
        <v>139</v>
      </c>
      <c r="E253" s="13" t="s">
        <v>63</v>
      </c>
      <c r="F253" s="13" t="s">
        <v>77</v>
      </c>
      <c r="G253" s="13" t="s">
        <v>78</v>
      </c>
      <c r="H253" s="13" t="s">
        <v>218</v>
      </c>
      <c r="I253" s="13" t="s">
        <v>27</v>
      </c>
      <c r="J253" s="13" t="s">
        <v>80</v>
      </c>
      <c r="K253" s="13" t="s">
        <v>81</v>
      </c>
      <c r="L253" s="13" t="s">
        <v>204</v>
      </c>
      <c r="M253" s="13" t="s">
        <v>205</v>
      </c>
      <c r="N253" s="13" t="s">
        <v>206</v>
      </c>
      <c r="O253" s="13" t="s">
        <v>207</v>
      </c>
      <c r="P253" s="13" t="s">
        <v>72</v>
      </c>
      <c r="Q253" s="13" t="s">
        <v>73</v>
      </c>
      <c r="R253" s="14">
        <v>109127.34</v>
      </c>
      <c r="S253" s="13" t="s">
        <v>98</v>
      </c>
      <c r="T253" s="15">
        <f t="shared" si="12"/>
        <v>1.1468287247802637E-4</v>
      </c>
      <c r="U253" s="16">
        <f t="shared" si="13"/>
        <v>2112.6149338959908</v>
      </c>
      <c r="V253" s="28">
        <f t="shared" si="14"/>
        <v>249.28856219972693</v>
      </c>
      <c r="W253" s="28">
        <f t="shared" si="15"/>
        <v>1863.326371696264</v>
      </c>
      <c r="X253" s="13" t="s">
        <v>25</v>
      </c>
    </row>
    <row r="254" spans="1:24" x14ac:dyDescent="0.45">
      <c r="A254" s="13" t="s">
        <v>59</v>
      </c>
      <c r="B254" s="13" t="s">
        <v>60</v>
      </c>
      <c r="C254" s="13" t="s">
        <v>140</v>
      </c>
      <c r="D254" s="13" t="s">
        <v>141</v>
      </c>
      <c r="E254" s="13" t="s">
        <v>63</v>
      </c>
      <c r="F254" s="13" t="s">
        <v>77</v>
      </c>
      <c r="G254" s="13" t="s">
        <v>78</v>
      </c>
      <c r="H254" s="13" t="s">
        <v>218</v>
      </c>
      <c r="I254" s="13" t="s">
        <v>27</v>
      </c>
      <c r="J254" s="13" t="s">
        <v>80</v>
      </c>
      <c r="K254" s="13" t="s">
        <v>81</v>
      </c>
      <c r="L254" s="13" t="s">
        <v>204</v>
      </c>
      <c r="M254" s="13" t="s">
        <v>205</v>
      </c>
      <c r="N254" s="13" t="s">
        <v>206</v>
      </c>
      <c r="O254" s="13" t="s">
        <v>207</v>
      </c>
      <c r="P254" s="13" t="s">
        <v>72</v>
      </c>
      <c r="Q254" s="13" t="s">
        <v>73</v>
      </c>
      <c r="R254" s="14">
        <v>256897.80000000002</v>
      </c>
      <c r="S254" s="13" t="s">
        <v>98</v>
      </c>
      <c r="T254" s="15">
        <f t="shared" si="12"/>
        <v>2.6997613647767395E-4</v>
      </c>
      <c r="U254" s="16">
        <f t="shared" si="13"/>
        <v>4973.3286705698647</v>
      </c>
      <c r="V254" s="28">
        <f t="shared" si="14"/>
        <v>586.85278312724404</v>
      </c>
      <c r="W254" s="28">
        <f t="shared" si="15"/>
        <v>4386.4758874426207</v>
      </c>
      <c r="X254" s="13" t="s">
        <v>25</v>
      </c>
    </row>
    <row r="255" spans="1:24" x14ac:dyDescent="0.45">
      <c r="A255" s="13" t="s">
        <v>59</v>
      </c>
      <c r="B255" s="13" t="s">
        <v>60</v>
      </c>
      <c r="C255" s="13" t="s">
        <v>190</v>
      </c>
      <c r="D255" s="13" t="s">
        <v>191</v>
      </c>
      <c r="E255" s="13" t="s">
        <v>63</v>
      </c>
      <c r="F255" s="13" t="s">
        <v>77</v>
      </c>
      <c r="G255" s="13" t="s">
        <v>78</v>
      </c>
      <c r="H255" s="13" t="s">
        <v>218</v>
      </c>
      <c r="I255" s="13" t="s">
        <v>27</v>
      </c>
      <c r="J255" s="13" t="s">
        <v>80</v>
      </c>
      <c r="K255" s="13" t="s">
        <v>81</v>
      </c>
      <c r="L255" s="13" t="s">
        <v>204</v>
      </c>
      <c r="M255" s="13" t="s">
        <v>205</v>
      </c>
      <c r="N255" s="13" t="s">
        <v>206</v>
      </c>
      <c r="O255" s="13" t="s">
        <v>207</v>
      </c>
      <c r="P255" s="13" t="s">
        <v>72</v>
      </c>
      <c r="Q255" s="13" t="s">
        <v>73</v>
      </c>
      <c r="R255" s="14">
        <v>169176.06</v>
      </c>
      <c r="S255" s="13" t="s">
        <v>98</v>
      </c>
      <c r="T255" s="15">
        <f t="shared" si="12"/>
        <v>1.7778859555556782E-4</v>
      </c>
      <c r="U255" s="16">
        <f t="shared" si="13"/>
        <v>3275.1084266663534</v>
      </c>
      <c r="V255" s="28">
        <f t="shared" si="14"/>
        <v>386.46279434662972</v>
      </c>
      <c r="W255" s="28">
        <f t="shared" si="15"/>
        <v>2888.6456323197235</v>
      </c>
      <c r="X255" s="13" t="s">
        <v>25</v>
      </c>
    </row>
    <row r="256" spans="1:24" x14ac:dyDescent="0.45">
      <c r="A256" s="13" t="s">
        <v>59</v>
      </c>
      <c r="B256" s="13" t="s">
        <v>60</v>
      </c>
      <c r="C256" s="13" t="s">
        <v>75</v>
      </c>
      <c r="D256" s="13" t="s">
        <v>76</v>
      </c>
      <c r="E256" s="13" t="s">
        <v>63</v>
      </c>
      <c r="F256" s="13" t="s">
        <v>77</v>
      </c>
      <c r="G256" s="13" t="s">
        <v>78</v>
      </c>
      <c r="H256" s="13" t="s">
        <v>218</v>
      </c>
      <c r="I256" s="13" t="s">
        <v>27</v>
      </c>
      <c r="J256" s="13" t="s">
        <v>80</v>
      </c>
      <c r="K256" s="13" t="s">
        <v>81</v>
      </c>
      <c r="L256" s="13" t="s">
        <v>204</v>
      </c>
      <c r="M256" s="13" t="s">
        <v>205</v>
      </c>
      <c r="N256" s="13" t="s">
        <v>206</v>
      </c>
      <c r="O256" s="13" t="s">
        <v>207</v>
      </c>
      <c r="P256" s="13" t="s">
        <v>72</v>
      </c>
      <c r="Q256" s="13" t="s">
        <v>73</v>
      </c>
      <c r="R256" s="14">
        <v>116849.67</v>
      </c>
      <c r="S256" s="13" t="s">
        <v>98</v>
      </c>
      <c r="T256" s="15">
        <f t="shared" si="12"/>
        <v>1.2279833636290836E-4</v>
      </c>
      <c r="U256" s="16">
        <f t="shared" si="13"/>
        <v>2262.1128478236378</v>
      </c>
      <c r="V256" s="28">
        <f t="shared" si="14"/>
        <v>266.92931604318926</v>
      </c>
      <c r="W256" s="28">
        <f t="shared" si="15"/>
        <v>1995.1835317804487</v>
      </c>
      <c r="X256" s="13" t="s">
        <v>25</v>
      </c>
    </row>
    <row r="257" spans="1:24" x14ac:dyDescent="0.45">
      <c r="A257" s="13" t="s">
        <v>59</v>
      </c>
      <c r="B257" s="13" t="s">
        <v>60</v>
      </c>
      <c r="C257" s="13" t="s">
        <v>134</v>
      </c>
      <c r="D257" s="13" t="s">
        <v>135</v>
      </c>
      <c r="E257" s="13" t="s">
        <v>63</v>
      </c>
      <c r="F257" s="13" t="s">
        <v>77</v>
      </c>
      <c r="G257" s="13" t="s">
        <v>78</v>
      </c>
      <c r="H257" s="13" t="s">
        <v>218</v>
      </c>
      <c r="I257" s="13" t="s">
        <v>27</v>
      </c>
      <c r="J257" s="13" t="s">
        <v>80</v>
      </c>
      <c r="K257" s="13" t="s">
        <v>81</v>
      </c>
      <c r="L257" s="13" t="s">
        <v>204</v>
      </c>
      <c r="M257" s="13" t="s">
        <v>205</v>
      </c>
      <c r="N257" s="13" t="s">
        <v>206</v>
      </c>
      <c r="O257" s="13" t="s">
        <v>207</v>
      </c>
      <c r="P257" s="13" t="s">
        <v>72</v>
      </c>
      <c r="Q257" s="13" t="s">
        <v>73</v>
      </c>
      <c r="R257" s="14">
        <v>17549.25</v>
      </c>
      <c r="S257" s="13" t="s">
        <v>98</v>
      </c>
      <c r="T257" s="15">
        <f t="shared" si="12"/>
        <v>1.8442659738934389E-5</v>
      </c>
      <c r="U257" s="16">
        <f t="shared" si="13"/>
        <v>339.73894744134896</v>
      </c>
      <c r="V257" s="28">
        <f t="shared" si="14"/>
        <v>40.089195798079182</v>
      </c>
      <c r="W257" s="28">
        <f t="shared" si="15"/>
        <v>299.64975164326978</v>
      </c>
      <c r="X257" s="13" t="s">
        <v>25</v>
      </c>
    </row>
    <row r="258" spans="1:24" x14ac:dyDescent="0.45">
      <c r="A258" s="13" t="s">
        <v>59</v>
      </c>
      <c r="B258" s="13" t="s">
        <v>60</v>
      </c>
      <c r="C258" s="13" t="s">
        <v>110</v>
      </c>
      <c r="D258" s="13" t="s">
        <v>111</v>
      </c>
      <c r="E258" s="13" t="s">
        <v>63</v>
      </c>
      <c r="F258" s="13" t="s">
        <v>77</v>
      </c>
      <c r="G258" s="13" t="s">
        <v>78</v>
      </c>
      <c r="H258" s="13" t="s">
        <v>218</v>
      </c>
      <c r="I258" s="13" t="s">
        <v>27</v>
      </c>
      <c r="J258" s="13" t="s">
        <v>80</v>
      </c>
      <c r="K258" s="13" t="s">
        <v>81</v>
      </c>
      <c r="L258" s="13" t="s">
        <v>204</v>
      </c>
      <c r="M258" s="13" t="s">
        <v>205</v>
      </c>
      <c r="N258" s="13" t="s">
        <v>206</v>
      </c>
      <c r="O258" s="13" t="s">
        <v>207</v>
      </c>
      <c r="P258" s="13" t="s">
        <v>72</v>
      </c>
      <c r="Q258" s="13" t="s">
        <v>73</v>
      </c>
      <c r="R258" s="14">
        <v>168917.22</v>
      </c>
      <c r="S258" s="13" t="s">
        <v>98</v>
      </c>
      <c r="T258" s="15">
        <f t="shared" si="12"/>
        <v>1.7751657834418695E-4</v>
      </c>
      <c r="U258" s="16">
        <f t="shared" si="13"/>
        <v>3270.0974986121223</v>
      </c>
      <c r="V258" s="28">
        <f t="shared" si="14"/>
        <v>385.87150483623049</v>
      </c>
      <c r="W258" s="28">
        <f t="shared" si="15"/>
        <v>2884.2259937758918</v>
      </c>
      <c r="X258" s="13" t="s">
        <v>25</v>
      </c>
    </row>
    <row r="259" spans="1:24" x14ac:dyDescent="0.45">
      <c r="A259" s="13" t="s">
        <v>59</v>
      </c>
      <c r="B259" s="13" t="s">
        <v>60</v>
      </c>
      <c r="C259" s="13" t="s">
        <v>150</v>
      </c>
      <c r="D259" s="13" t="s">
        <v>151</v>
      </c>
      <c r="E259" s="13" t="s">
        <v>63</v>
      </c>
      <c r="F259" s="13" t="s">
        <v>77</v>
      </c>
      <c r="G259" s="13" t="s">
        <v>78</v>
      </c>
      <c r="H259" s="13" t="s">
        <v>218</v>
      </c>
      <c r="I259" s="13" t="s">
        <v>27</v>
      </c>
      <c r="J259" s="13" t="s">
        <v>80</v>
      </c>
      <c r="K259" s="13" t="s">
        <v>81</v>
      </c>
      <c r="L259" s="13" t="s">
        <v>204</v>
      </c>
      <c r="M259" s="13" t="s">
        <v>205</v>
      </c>
      <c r="N259" s="13" t="s">
        <v>206</v>
      </c>
      <c r="O259" s="13" t="s">
        <v>207</v>
      </c>
      <c r="P259" s="13" t="s">
        <v>72</v>
      </c>
      <c r="Q259" s="13" t="s">
        <v>73</v>
      </c>
      <c r="R259" s="14">
        <v>347306.93</v>
      </c>
      <c r="S259" s="13" t="s">
        <v>98</v>
      </c>
      <c r="T259" s="15">
        <f t="shared" si="12"/>
        <v>3.6498787896712987E-4</v>
      </c>
      <c r="U259" s="16">
        <f t="shared" si="13"/>
        <v>6723.5745594419286</v>
      </c>
      <c r="V259" s="28">
        <f t="shared" si="14"/>
        <v>793.38179801414765</v>
      </c>
      <c r="W259" s="28">
        <f t="shared" si="15"/>
        <v>5930.1927614277811</v>
      </c>
      <c r="X259" s="13" t="s">
        <v>25</v>
      </c>
    </row>
    <row r="260" spans="1:24" x14ac:dyDescent="0.45">
      <c r="A260" s="13" t="s">
        <v>59</v>
      </c>
      <c r="B260" s="13" t="s">
        <v>60</v>
      </c>
      <c r="C260" s="13" t="s">
        <v>136</v>
      </c>
      <c r="D260" s="13" t="s">
        <v>137</v>
      </c>
      <c r="E260" s="13" t="s">
        <v>63</v>
      </c>
      <c r="F260" s="13" t="s">
        <v>77</v>
      </c>
      <c r="G260" s="13" t="s">
        <v>78</v>
      </c>
      <c r="H260" s="13" t="s">
        <v>218</v>
      </c>
      <c r="I260" s="13" t="s">
        <v>27</v>
      </c>
      <c r="J260" s="13" t="s">
        <v>80</v>
      </c>
      <c r="K260" s="13" t="s">
        <v>81</v>
      </c>
      <c r="L260" s="13" t="s">
        <v>204</v>
      </c>
      <c r="M260" s="13" t="s">
        <v>205</v>
      </c>
      <c r="N260" s="13" t="s">
        <v>206</v>
      </c>
      <c r="O260" s="13" t="s">
        <v>207</v>
      </c>
      <c r="P260" s="13" t="s">
        <v>72</v>
      </c>
      <c r="Q260" s="13" t="s">
        <v>73</v>
      </c>
      <c r="R260" s="14">
        <v>190545.91</v>
      </c>
      <c r="S260" s="13" t="s">
        <v>98</v>
      </c>
      <c r="T260" s="15">
        <f t="shared" si="12"/>
        <v>2.0024635712498343E-4</v>
      </c>
      <c r="U260" s="16">
        <f t="shared" si="13"/>
        <v>3688.8110262634591</v>
      </c>
      <c r="V260" s="28">
        <f t="shared" si="14"/>
        <v>435.27970109908819</v>
      </c>
      <c r="W260" s="28">
        <f t="shared" si="15"/>
        <v>3253.5313251643711</v>
      </c>
      <c r="X260" s="13" t="s">
        <v>25</v>
      </c>
    </row>
    <row r="261" spans="1:24" x14ac:dyDescent="0.45">
      <c r="A261" s="13" t="s">
        <v>59</v>
      </c>
      <c r="B261" s="13" t="s">
        <v>60</v>
      </c>
      <c r="C261" s="13" t="s">
        <v>180</v>
      </c>
      <c r="D261" s="13" t="s">
        <v>181</v>
      </c>
      <c r="E261" s="13" t="s">
        <v>63</v>
      </c>
      <c r="F261" s="13" t="s">
        <v>77</v>
      </c>
      <c r="G261" s="13" t="s">
        <v>78</v>
      </c>
      <c r="H261" s="13" t="s">
        <v>218</v>
      </c>
      <c r="I261" s="13" t="s">
        <v>27</v>
      </c>
      <c r="J261" s="13" t="s">
        <v>80</v>
      </c>
      <c r="K261" s="13" t="s">
        <v>81</v>
      </c>
      <c r="L261" s="13" t="s">
        <v>204</v>
      </c>
      <c r="M261" s="13" t="s">
        <v>205</v>
      </c>
      <c r="N261" s="13" t="s">
        <v>206</v>
      </c>
      <c r="O261" s="13" t="s">
        <v>207</v>
      </c>
      <c r="P261" s="13" t="s">
        <v>72</v>
      </c>
      <c r="Q261" s="13" t="s">
        <v>73</v>
      </c>
      <c r="R261" s="14">
        <v>148108.57</v>
      </c>
      <c r="S261" s="13" t="s">
        <v>98</v>
      </c>
      <c r="T261" s="15">
        <f t="shared" ref="T261:T324" si="16">R261/$R$1317</f>
        <v>1.5564858674474099E-4</v>
      </c>
      <c r="U261" s="16">
        <f t="shared" ref="U261:U324" si="17">$U$1*T261</f>
        <v>2867.2592662845054</v>
      </c>
      <c r="V261" s="28">
        <f t="shared" ref="V261:V324" si="18">U261*$V$1</f>
        <v>338.33659342157165</v>
      </c>
      <c r="W261" s="28">
        <f t="shared" ref="W261:W324" si="19">U261*$W$1</f>
        <v>2528.9226728629337</v>
      </c>
      <c r="X261" s="13" t="s">
        <v>25</v>
      </c>
    </row>
    <row r="262" spans="1:24" x14ac:dyDescent="0.45">
      <c r="A262" s="13" t="s">
        <v>59</v>
      </c>
      <c r="B262" s="13" t="s">
        <v>60</v>
      </c>
      <c r="C262" s="13" t="s">
        <v>146</v>
      </c>
      <c r="D262" s="13" t="s">
        <v>147</v>
      </c>
      <c r="E262" s="13" t="s">
        <v>63</v>
      </c>
      <c r="F262" s="13" t="s">
        <v>77</v>
      </c>
      <c r="G262" s="13" t="s">
        <v>78</v>
      </c>
      <c r="H262" s="13" t="s">
        <v>218</v>
      </c>
      <c r="I262" s="13" t="s">
        <v>27</v>
      </c>
      <c r="J262" s="13" t="s">
        <v>80</v>
      </c>
      <c r="K262" s="13" t="s">
        <v>81</v>
      </c>
      <c r="L262" s="13" t="s">
        <v>204</v>
      </c>
      <c r="M262" s="13" t="s">
        <v>205</v>
      </c>
      <c r="N262" s="13" t="s">
        <v>206</v>
      </c>
      <c r="O262" s="13" t="s">
        <v>207</v>
      </c>
      <c r="P262" s="13" t="s">
        <v>72</v>
      </c>
      <c r="Q262" s="13" t="s">
        <v>73</v>
      </c>
      <c r="R262" s="14">
        <v>99908.66</v>
      </c>
      <c r="S262" s="13" t="s">
        <v>98</v>
      </c>
      <c r="T262" s="15">
        <f t="shared" si="16"/>
        <v>1.0499488133982277E-4</v>
      </c>
      <c r="U262" s="16">
        <f t="shared" si="17"/>
        <v>1934.1489230978877</v>
      </c>
      <c r="V262" s="28">
        <f t="shared" si="18"/>
        <v>228.22957292555077</v>
      </c>
      <c r="W262" s="28">
        <f t="shared" si="19"/>
        <v>1705.9193501723371</v>
      </c>
      <c r="X262" s="13" t="s">
        <v>25</v>
      </c>
    </row>
    <row r="263" spans="1:24" x14ac:dyDescent="0.45">
      <c r="A263" s="13" t="s">
        <v>59</v>
      </c>
      <c r="B263" s="13" t="s">
        <v>60</v>
      </c>
      <c r="C263" s="13" t="s">
        <v>142</v>
      </c>
      <c r="D263" s="13" t="s">
        <v>143</v>
      </c>
      <c r="E263" s="13" t="s">
        <v>63</v>
      </c>
      <c r="F263" s="13" t="s">
        <v>77</v>
      </c>
      <c r="G263" s="13" t="s">
        <v>78</v>
      </c>
      <c r="H263" s="13" t="s">
        <v>218</v>
      </c>
      <c r="I263" s="13" t="s">
        <v>27</v>
      </c>
      <c r="J263" s="13" t="s">
        <v>80</v>
      </c>
      <c r="K263" s="13" t="s">
        <v>81</v>
      </c>
      <c r="L263" s="13" t="s">
        <v>204</v>
      </c>
      <c r="M263" s="13" t="s">
        <v>205</v>
      </c>
      <c r="N263" s="13" t="s">
        <v>206</v>
      </c>
      <c r="O263" s="13" t="s">
        <v>207</v>
      </c>
      <c r="P263" s="13" t="s">
        <v>72</v>
      </c>
      <c r="Q263" s="13" t="s">
        <v>73</v>
      </c>
      <c r="R263" s="14">
        <v>52535.68</v>
      </c>
      <c r="S263" s="13" t="s">
        <v>98</v>
      </c>
      <c r="T263" s="15">
        <f t="shared" si="16"/>
        <v>5.521020387729052E-5</v>
      </c>
      <c r="U263" s="16">
        <f t="shared" si="17"/>
        <v>1017.0472599293719</v>
      </c>
      <c r="V263" s="28">
        <f t="shared" si="18"/>
        <v>120.01157667166589</v>
      </c>
      <c r="W263" s="28">
        <f t="shared" si="19"/>
        <v>897.03568325770595</v>
      </c>
      <c r="X263" s="13" t="s">
        <v>25</v>
      </c>
    </row>
    <row r="264" spans="1:24" x14ac:dyDescent="0.45">
      <c r="A264" s="13" t="s">
        <v>59</v>
      </c>
      <c r="B264" s="13" t="s">
        <v>60</v>
      </c>
      <c r="C264" s="13" t="s">
        <v>180</v>
      </c>
      <c r="D264" s="13" t="s">
        <v>181</v>
      </c>
      <c r="E264" s="13" t="s">
        <v>63</v>
      </c>
      <c r="F264" s="13" t="s">
        <v>77</v>
      </c>
      <c r="G264" s="13" t="s">
        <v>78</v>
      </c>
      <c r="H264" s="13" t="s">
        <v>221</v>
      </c>
      <c r="I264" s="13" t="s">
        <v>18</v>
      </c>
      <c r="J264" s="13" t="s">
        <v>80</v>
      </c>
      <c r="K264" s="13" t="s">
        <v>81</v>
      </c>
      <c r="L264" s="13" t="s">
        <v>112</v>
      </c>
      <c r="M264" s="13" t="s">
        <v>113</v>
      </c>
      <c r="N264" s="13" t="s">
        <v>188</v>
      </c>
      <c r="O264" s="13" t="s">
        <v>189</v>
      </c>
      <c r="P264" s="13" t="s">
        <v>72</v>
      </c>
      <c r="Q264" s="13" t="s">
        <v>73</v>
      </c>
      <c r="R264" s="14">
        <v>2910.48</v>
      </c>
      <c r="S264" s="13" t="s">
        <v>74</v>
      </c>
      <c r="T264" s="15">
        <f t="shared" si="16"/>
        <v>3.0586487922260928E-6</v>
      </c>
      <c r="U264" s="16">
        <f t="shared" si="17"/>
        <v>56.344482627411274</v>
      </c>
      <c r="V264" s="28">
        <f t="shared" si="18"/>
        <v>6.6486489500345307</v>
      </c>
      <c r="W264" s="28">
        <f t="shared" si="19"/>
        <v>49.695833677376747</v>
      </c>
      <c r="X264" s="13" t="s">
        <v>17</v>
      </c>
    </row>
    <row r="265" spans="1:24" x14ac:dyDescent="0.45">
      <c r="A265" s="13" t="s">
        <v>59</v>
      </c>
      <c r="B265" s="13" t="s">
        <v>60</v>
      </c>
      <c r="C265" s="13" t="s">
        <v>180</v>
      </c>
      <c r="D265" s="13" t="s">
        <v>181</v>
      </c>
      <c r="E265" s="13" t="s">
        <v>63</v>
      </c>
      <c r="F265" s="13" t="s">
        <v>77</v>
      </c>
      <c r="G265" s="13" t="s">
        <v>78</v>
      </c>
      <c r="H265" s="13" t="s">
        <v>221</v>
      </c>
      <c r="I265" s="13" t="s">
        <v>18</v>
      </c>
      <c r="J265" s="13" t="s">
        <v>80</v>
      </c>
      <c r="K265" s="13" t="s">
        <v>81</v>
      </c>
      <c r="L265" s="13" t="s">
        <v>112</v>
      </c>
      <c r="M265" s="13" t="s">
        <v>113</v>
      </c>
      <c r="N265" s="13" t="s">
        <v>114</v>
      </c>
      <c r="O265" s="13" t="s">
        <v>115</v>
      </c>
      <c r="P265" s="13" t="s">
        <v>72</v>
      </c>
      <c r="Q265" s="13" t="s">
        <v>73</v>
      </c>
      <c r="R265" s="14">
        <v>17529.66</v>
      </c>
      <c r="S265" s="13" t="s">
        <v>74</v>
      </c>
      <c r="T265" s="15">
        <f t="shared" si="16"/>
        <v>1.8422072437238547E-5</v>
      </c>
      <c r="U265" s="16">
        <f t="shared" si="17"/>
        <v>339.35970126385553</v>
      </c>
      <c r="V265" s="28">
        <f t="shared" si="18"/>
        <v>40.044444749134954</v>
      </c>
      <c r="W265" s="28">
        <f t="shared" si="19"/>
        <v>299.3152565147206</v>
      </c>
      <c r="X265" s="13" t="s">
        <v>17</v>
      </c>
    </row>
    <row r="266" spans="1:24" x14ac:dyDescent="0.45">
      <c r="A266" s="13" t="s">
        <v>59</v>
      </c>
      <c r="B266" s="13" t="s">
        <v>60</v>
      </c>
      <c r="C266" s="13" t="s">
        <v>142</v>
      </c>
      <c r="D266" s="13" t="s">
        <v>143</v>
      </c>
      <c r="E266" s="13" t="s">
        <v>63</v>
      </c>
      <c r="F266" s="13" t="s">
        <v>77</v>
      </c>
      <c r="G266" s="13" t="s">
        <v>78</v>
      </c>
      <c r="H266" s="13" t="s">
        <v>221</v>
      </c>
      <c r="I266" s="13" t="s">
        <v>18</v>
      </c>
      <c r="J266" s="13" t="s">
        <v>222</v>
      </c>
      <c r="K266" s="13" t="s">
        <v>223</v>
      </c>
      <c r="L266" s="13" t="s">
        <v>82</v>
      </c>
      <c r="M266" s="13" t="s">
        <v>83</v>
      </c>
      <c r="N266" s="13" t="s">
        <v>170</v>
      </c>
      <c r="O266" s="13" t="s">
        <v>171</v>
      </c>
      <c r="P266" s="13" t="s">
        <v>72</v>
      </c>
      <c r="Q266" s="13" t="s">
        <v>73</v>
      </c>
      <c r="R266" s="14">
        <v>10457.43</v>
      </c>
      <c r="S266" s="13" t="s">
        <v>74</v>
      </c>
      <c r="T266" s="15">
        <f t="shared" si="16"/>
        <v>1.0989804306948996E-5</v>
      </c>
      <c r="U266" s="16">
        <f t="shared" si="17"/>
        <v>202.44718498748301</v>
      </c>
      <c r="V266" s="28">
        <f t="shared" si="18"/>
        <v>23.888767828522997</v>
      </c>
      <c r="W266" s="28">
        <f t="shared" si="19"/>
        <v>178.55841715896003</v>
      </c>
      <c r="X266" s="13" t="s">
        <v>17</v>
      </c>
    </row>
    <row r="267" spans="1:24" x14ac:dyDescent="0.45">
      <c r="A267" s="13" t="s">
        <v>59</v>
      </c>
      <c r="B267" s="13" t="s">
        <v>60</v>
      </c>
      <c r="C267" s="13" t="s">
        <v>86</v>
      </c>
      <c r="D267" s="13" t="s">
        <v>87</v>
      </c>
      <c r="E267" s="13" t="s">
        <v>63</v>
      </c>
      <c r="F267" s="13" t="s">
        <v>77</v>
      </c>
      <c r="G267" s="13" t="s">
        <v>78</v>
      </c>
      <c r="H267" s="13" t="s">
        <v>221</v>
      </c>
      <c r="I267" s="13" t="s">
        <v>18</v>
      </c>
      <c r="J267" s="13" t="s">
        <v>224</v>
      </c>
      <c r="K267" s="13" t="s">
        <v>225</v>
      </c>
      <c r="L267" s="13" t="s">
        <v>82</v>
      </c>
      <c r="M267" s="13" t="s">
        <v>83</v>
      </c>
      <c r="N267" s="13" t="s">
        <v>88</v>
      </c>
      <c r="O267" s="13" t="s">
        <v>89</v>
      </c>
      <c r="P267" s="13" t="s">
        <v>72</v>
      </c>
      <c r="Q267" s="13" t="s">
        <v>73</v>
      </c>
      <c r="R267" s="14">
        <v>7926.12</v>
      </c>
      <c r="S267" s="13" t="s">
        <v>74</v>
      </c>
      <c r="T267" s="15">
        <f t="shared" si="16"/>
        <v>8.3296285715892497E-6</v>
      </c>
      <c r="U267" s="16">
        <f t="shared" si="17"/>
        <v>153.44311956886048</v>
      </c>
      <c r="V267" s="28">
        <f t="shared" si="18"/>
        <v>18.106288109125536</v>
      </c>
      <c r="W267" s="28">
        <f t="shared" si="19"/>
        <v>135.33683145973495</v>
      </c>
      <c r="X267" s="13" t="s">
        <v>17</v>
      </c>
    </row>
    <row r="268" spans="1:24" x14ac:dyDescent="0.45">
      <c r="A268" s="13" t="s">
        <v>59</v>
      </c>
      <c r="B268" s="13" t="s">
        <v>60</v>
      </c>
      <c r="C268" s="13" t="s">
        <v>168</v>
      </c>
      <c r="D268" s="13" t="s">
        <v>169</v>
      </c>
      <c r="E268" s="13" t="s">
        <v>63</v>
      </c>
      <c r="F268" s="13" t="s">
        <v>77</v>
      </c>
      <c r="G268" s="13" t="s">
        <v>78</v>
      </c>
      <c r="H268" s="13" t="s">
        <v>221</v>
      </c>
      <c r="I268" s="13" t="s">
        <v>18</v>
      </c>
      <c r="J268" s="13" t="s">
        <v>224</v>
      </c>
      <c r="K268" s="13" t="s">
        <v>225</v>
      </c>
      <c r="L268" s="13" t="s">
        <v>82</v>
      </c>
      <c r="M268" s="13" t="s">
        <v>83</v>
      </c>
      <c r="N268" s="13" t="s">
        <v>88</v>
      </c>
      <c r="O268" s="13" t="s">
        <v>89</v>
      </c>
      <c r="P268" s="13" t="s">
        <v>72</v>
      </c>
      <c r="Q268" s="13" t="s">
        <v>73</v>
      </c>
      <c r="R268" s="14">
        <v>1016.76</v>
      </c>
      <c r="S268" s="13" t="s">
        <v>74</v>
      </c>
      <c r="T268" s="15">
        <f t="shared" si="16"/>
        <v>1.0685219434539327E-6</v>
      </c>
      <c r="U268" s="16">
        <f t="shared" si="17"/>
        <v>19.683631619611436</v>
      </c>
      <c r="V268" s="28">
        <f t="shared" si="18"/>
        <v>2.3226685311141497</v>
      </c>
      <c r="W268" s="28">
        <f t="shared" si="19"/>
        <v>17.360963088497286</v>
      </c>
      <c r="X268" s="13" t="s">
        <v>17</v>
      </c>
    </row>
    <row r="269" spans="1:24" x14ac:dyDescent="0.45">
      <c r="A269" s="13" t="s">
        <v>59</v>
      </c>
      <c r="B269" s="13" t="s">
        <v>60</v>
      </c>
      <c r="C269" s="13" t="s">
        <v>61</v>
      </c>
      <c r="D269" s="13" t="s">
        <v>62</v>
      </c>
      <c r="E269" s="13" t="s">
        <v>63</v>
      </c>
      <c r="F269" s="13" t="s">
        <v>77</v>
      </c>
      <c r="G269" s="13" t="s">
        <v>78</v>
      </c>
      <c r="H269" s="13" t="s">
        <v>221</v>
      </c>
      <c r="I269" s="13" t="s">
        <v>18</v>
      </c>
      <c r="J269" s="13" t="s">
        <v>226</v>
      </c>
      <c r="K269" s="13" t="s">
        <v>227</v>
      </c>
      <c r="L269" s="13" t="s">
        <v>94</v>
      </c>
      <c r="M269" s="13" t="s">
        <v>95</v>
      </c>
      <c r="N269" s="13" t="s">
        <v>96</v>
      </c>
      <c r="O269" s="13" t="s">
        <v>97</v>
      </c>
      <c r="P269" s="13" t="s">
        <v>72</v>
      </c>
      <c r="Q269" s="13" t="s">
        <v>73</v>
      </c>
      <c r="R269" s="14">
        <v>88737.1</v>
      </c>
      <c r="S269" s="13" t="s">
        <v>74</v>
      </c>
      <c r="T269" s="15">
        <f t="shared" si="16"/>
        <v>9.3254591593361252E-5</v>
      </c>
      <c r="U269" s="16">
        <f t="shared" si="17"/>
        <v>1717.876772682464</v>
      </c>
      <c r="V269" s="28">
        <f t="shared" si="18"/>
        <v>202.70945917653077</v>
      </c>
      <c r="W269" s="28">
        <f t="shared" si="19"/>
        <v>1515.1673135059332</v>
      </c>
      <c r="X269" s="13" t="s">
        <v>17</v>
      </c>
    </row>
    <row r="270" spans="1:24" x14ac:dyDescent="0.45">
      <c r="A270" s="13" t="s">
        <v>59</v>
      </c>
      <c r="B270" s="13" t="s">
        <v>60</v>
      </c>
      <c r="C270" s="13" t="s">
        <v>172</v>
      </c>
      <c r="D270" s="13" t="s">
        <v>173</v>
      </c>
      <c r="E270" s="13" t="s">
        <v>63</v>
      </c>
      <c r="F270" s="13" t="s">
        <v>77</v>
      </c>
      <c r="G270" s="13" t="s">
        <v>78</v>
      </c>
      <c r="H270" s="13" t="s">
        <v>221</v>
      </c>
      <c r="I270" s="13" t="s">
        <v>18</v>
      </c>
      <c r="J270" s="13" t="s">
        <v>228</v>
      </c>
      <c r="K270" s="13" t="s">
        <v>229</v>
      </c>
      <c r="L270" s="13" t="s">
        <v>94</v>
      </c>
      <c r="M270" s="13" t="s">
        <v>95</v>
      </c>
      <c r="N270" s="13" t="s">
        <v>96</v>
      </c>
      <c r="O270" s="13" t="s">
        <v>97</v>
      </c>
      <c r="P270" s="13" t="s">
        <v>72</v>
      </c>
      <c r="Q270" s="13" t="s">
        <v>73</v>
      </c>
      <c r="R270" s="14">
        <v>16836.36</v>
      </c>
      <c r="S270" s="13" t="s">
        <v>74</v>
      </c>
      <c r="T270" s="15">
        <f t="shared" si="16"/>
        <v>1.7693477426226501E-5</v>
      </c>
      <c r="U270" s="16">
        <f t="shared" si="17"/>
        <v>325.93798738656244</v>
      </c>
      <c r="V270" s="28">
        <f t="shared" si="18"/>
        <v>38.460682511614372</v>
      </c>
      <c r="W270" s="28">
        <f t="shared" si="19"/>
        <v>287.47730487494806</v>
      </c>
      <c r="X270" s="13" t="s">
        <v>17</v>
      </c>
    </row>
    <row r="271" spans="1:24" x14ac:dyDescent="0.45">
      <c r="A271" s="13" t="s">
        <v>59</v>
      </c>
      <c r="B271" s="13" t="s">
        <v>60</v>
      </c>
      <c r="C271" s="13" t="s">
        <v>168</v>
      </c>
      <c r="D271" s="13" t="s">
        <v>169</v>
      </c>
      <c r="E271" s="13" t="s">
        <v>63</v>
      </c>
      <c r="F271" s="13" t="s">
        <v>77</v>
      </c>
      <c r="G271" s="13" t="s">
        <v>78</v>
      </c>
      <c r="H271" s="13" t="s">
        <v>221</v>
      </c>
      <c r="I271" s="13" t="s">
        <v>18</v>
      </c>
      <c r="J271" s="13" t="s">
        <v>228</v>
      </c>
      <c r="K271" s="13" t="s">
        <v>229</v>
      </c>
      <c r="L271" s="13" t="s">
        <v>94</v>
      </c>
      <c r="M271" s="13" t="s">
        <v>95</v>
      </c>
      <c r="N271" s="13" t="s">
        <v>96</v>
      </c>
      <c r="O271" s="13" t="s">
        <v>97</v>
      </c>
      <c r="P271" s="13" t="s">
        <v>72</v>
      </c>
      <c r="Q271" s="13" t="s">
        <v>73</v>
      </c>
      <c r="R271" s="14">
        <v>14274.050000000001</v>
      </c>
      <c r="S271" s="13" t="s">
        <v>74</v>
      </c>
      <c r="T271" s="15">
        <f t="shared" si="16"/>
        <v>1.5000723520750826E-5</v>
      </c>
      <c r="U271" s="16">
        <f t="shared" si="17"/>
        <v>276.3337876390836</v>
      </c>
      <c r="V271" s="28">
        <f t="shared" si="18"/>
        <v>32.607386941411868</v>
      </c>
      <c r="W271" s="28">
        <f t="shared" si="19"/>
        <v>243.72640069767172</v>
      </c>
      <c r="X271" s="13" t="s">
        <v>17</v>
      </c>
    </row>
    <row r="272" spans="1:24" x14ac:dyDescent="0.45">
      <c r="A272" s="13" t="s">
        <v>59</v>
      </c>
      <c r="B272" s="13" t="s">
        <v>60</v>
      </c>
      <c r="C272" s="13" t="s">
        <v>100</v>
      </c>
      <c r="D272" s="13" t="s">
        <v>101</v>
      </c>
      <c r="E272" s="13" t="s">
        <v>63</v>
      </c>
      <c r="F272" s="13" t="s">
        <v>77</v>
      </c>
      <c r="G272" s="13" t="s">
        <v>78</v>
      </c>
      <c r="H272" s="13" t="s">
        <v>221</v>
      </c>
      <c r="I272" s="13" t="s">
        <v>18</v>
      </c>
      <c r="J272" s="13" t="s">
        <v>228</v>
      </c>
      <c r="K272" s="13" t="s">
        <v>229</v>
      </c>
      <c r="L272" s="13" t="s">
        <v>94</v>
      </c>
      <c r="M272" s="13" t="s">
        <v>95</v>
      </c>
      <c r="N272" s="13" t="s">
        <v>96</v>
      </c>
      <c r="O272" s="13" t="s">
        <v>97</v>
      </c>
      <c r="P272" s="13" t="s">
        <v>72</v>
      </c>
      <c r="Q272" s="13" t="s">
        <v>73</v>
      </c>
      <c r="R272" s="14">
        <v>11457.54</v>
      </c>
      <c r="S272" s="13" t="s">
        <v>74</v>
      </c>
      <c r="T272" s="15">
        <f t="shared" si="16"/>
        <v>1.2040828620324535E-5</v>
      </c>
      <c r="U272" s="16">
        <f t="shared" si="17"/>
        <v>221.80848639498291</v>
      </c>
      <c r="V272" s="28">
        <f t="shared" si="18"/>
        <v>26.173401394607986</v>
      </c>
      <c r="W272" s="28">
        <f t="shared" si="19"/>
        <v>195.63508500037491</v>
      </c>
      <c r="X272" s="13" t="s">
        <v>17</v>
      </c>
    </row>
    <row r="273" spans="1:24" x14ac:dyDescent="0.45">
      <c r="A273" s="13" t="s">
        <v>59</v>
      </c>
      <c r="B273" s="13" t="s">
        <v>60</v>
      </c>
      <c r="C273" s="13" t="s">
        <v>104</v>
      </c>
      <c r="D273" s="13" t="s">
        <v>105</v>
      </c>
      <c r="E273" s="13" t="s">
        <v>63</v>
      </c>
      <c r="F273" s="13" t="s">
        <v>77</v>
      </c>
      <c r="G273" s="13" t="s">
        <v>78</v>
      </c>
      <c r="H273" s="13" t="s">
        <v>221</v>
      </c>
      <c r="I273" s="13" t="s">
        <v>18</v>
      </c>
      <c r="J273" s="13" t="s">
        <v>228</v>
      </c>
      <c r="K273" s="13" t="s">
        <v>229</v>
      </c>
      <c r="L273" s="13" t="s">
        <v>94</v>
      </c>
      <c r="M273" s="13" t="s">
        <v>95</v>
      </c>
      <c r="N273" s="13" t="s">
        <v>96</v>
      </c>
      <c r="O273" s="13" t="s">
        <v>97</v>
      </c>
      <c r="P273" s="13" t="s">
        <v>72</v>
      </c>
      <c r="Q273" s="13" t="s">
        <v>73</v>
      </c>
      <c r="R273" s="14">
        <v>17924.28</v>
      </c>
      <c r="S273" s="13" t="s">
        <v>74</v>
      </c>
      <c r="T273" s="15">
        <f t="shared" si="16"/>
        <v>1.8836782033727188E-5</v>
      </c>
      <c r="U273" s="16">
        <f t="shared" si="17"/>
        <v>346.99921767847752</v>
      </c>
      <c r="V273" s="28">
        <f t="shared" si="18"/>
        <v>40.945907686060352</v>
      </c>
      <c r="W273" s="28">
        <f t="shared" si="19"/>
        <v>306.05330999241716</v>
      </c>
      <c r="X273" s="13" t="s">
        <v>17</v>
      </c>
    </row>
    <row r="274" spans="1:24" x14ac:dyDescent="0.45">
      <c r="A274" s="13" t="s">
        <v>59</v>
      </c>
      <c r="B274" s="13" t="s">
        <v>60</v>
      </c>
      <c r="C274" s="13" t="s">
        <v>138</v>
      </c>
      <c r="D274" s="13" t="s">
        <v>139</v>
      </c>
      <c r="E274" s="13" t="s">
        <v>63</v>
      </c>
      <c r="F274" s="13" t="s">
        <v>77</v>
      </c>
      <c r="G274" s="13" t="s">
        <v>78</v>
      </c>
      <c r="H274" s="13" t="s">
        <v>221</v>
      </c>
      <c r="I274" s="13" t="s">
        <v>18</v>
      </c>
      <c r="J274" s="13" t="s">
        <v>228</v>
      </c>
      <c r="K274" s="13" t="s">
        <v>229</v>
      </c>
      <c r="L274" s="13" t="s">
        <v>94</v>
      </c>
      <c r="M274" s="13" t="s">
        <v>95</v>
      </c>
      <c r="N274" s="13" t="s">
        <v>96</v>
      </c>
      <c r="O274" s="13" t="s">
        <v>97</v>
      </c>
      <c r="P274" s="13" t="s">
        <v>72</v>
      </c>
      <c r="Q274" s="13" t="s">
        <v>73</v>
      </c>
      <c r="R274" s="14">
        <v>15781.92</v>
      </c>
      <c r="S274" s="13" t="s">
        <v>74</v>
      </c>
      <c r="T274" s="15">
        <f t="shared" si="16"/>
        <v>1.6585357242451012E-5</v>
      </c>
      <c r="U274" s="16">
        <f t="shared" si="17"/>
        <v>305.52490216981209</v>
      </c>
      <c r="V274" s="28">
        <f t="shared" si="18"/>
        <v>36.051938456037831</v>
      </c>
      <c r="W274" s="28">
        <f t="shared" si="19"/>
        <v>269.47296371377428</v>
      </c>
      <c r="X274" s="13" t="s">
        <v>17</v>
      </c>
    </row>
    <row r="275" spans="1:24" x14ac:dyDescent="0.45">
      <c r="A275" s="13" t="s">
        <v>59</v>
      </c>
      <c r="B275" s="13" t="s">
        <v>60</v>
      </c>
      <c r="C275" s="13" t="s">
        <v>120</v>
      </c>
      <c r="D275" s="13" t="s">
        <v>121</v>
      </c>
      <c r="E275" s="13" t="s">
        <v>63</v>
      </c>
      <c r="F275" s="13" t="s">
        <v>77</v>
      </c>
      <c r="G275" s="13" t="s">
        <v>78</v>
      </c>
      <c r="H275" s="13" t="s">
        <v>221</v>
      </c>
      <c r="I275" s="13" t="s">
        <v>18</v>
      </c>
      <c r="J275" s="13" t="s">
        <v>228</v>
      </c>
      <c r="K275" s="13" t="s">
        <v>229</v>
      </c>
      <c r="L275" s="13" t="s">
        <v>94</v>
      </c>
      <c r="M275" s="13" t="s">
        <v>95</v>
      </c>
      <c r="N275" s="13" t="s">
        <v>96</v>
      </c>
      <c r="O275" s="13" t="s">
        <v>97</v>
      </c>
      <c r="P275" s="13" t="s">
        <v>72</v>
      </c>
      <c r="Q275" s="13" t="s">
        <v>73</v>
      </c>
      <c r="R275" s="14">
        <v>15419.28</v>
      </c>
      <c r="S275" s="13" t="s">
        <v>74</v>
      </c>
      <c r="T275" s="15">
        <f t="shared" si="16"/>
        <v>1.620425570661745E-5</v>
      </c>
      <c r="U275" s="16">
        <f t="shared" si="17"/>
        <v>298.50449207250705</v>
      </c>
      <c r="V275" s="28">
        <f t="shared" si="18"/>
        <v>35.223530064555831</v>
      </c>
      <c r="W275" s="28">
        <f t="shared" si="19"/>
        <v>263.28096200795125</v>
      </c>
      <c r="X275" s="13" t="s">
        <v>17</v>
      </c>
    </row>
    <row r="276" spans="1:24" x14ac:dyDescent="0.45">
      <c r="A276" s="13" t="s">
        <v>59</v>
      </c>
      <c r="B276" s="13" t="s">
        <v>60</v>
      </c>
      <c r="C276" s="13" t="s">
        <v>61</v>
      </c>
      <c r="D276" s="13" t="s">
        <v>62</v>
      </c>
      <c r="E276" s="13" t="s">
        <v>63</v>
      </c>
      <c r="F276" s="13" t="s">
        <v>77</v>
      </c>
      <c r="G276" s="13" t="s">
        <v>78</v>
      </c>
      <c r="H276" s="13" t="s">
        <v>221</v>
      </c>
      <c r="I276" s="13" t="s">
        <v>18</v>
      </c>
      <c r="J276" s="13" t="s">
        <v>230</v>
      </c>
      <c r="K276" s="13" t="s">
        <v>231</v>
      </c>
      <c r="L276" s="13" t="s">
        <v>94</v>
      </c>
      <c r="M276" s="13" t="s">
        <v>95</v>
      </c>
      <c r="N276" s="13" t="s">
        <v>96</v>
      </c>
      <c r="O276" s="13" t="s">
        <v>97</v>
      </c>
      <c r="P276" s="13" t="s">
        <v>72</v>
      </c>
      <c r="Q276" s="13" t="s">
        <v>73</v>
      </c>
      <c r="R276" s="14">
        <v>34996.68</v>
      </c>
      <c r="S276" s="13" t="s">
        <v>74</v>
      </c>
      <c r="T276" s="15">
        <f t="shared" si="16"/>
        <v>3.6778315952668656E-5</v>
      </c>
      <c r="U276" s="16">
        <f t="shared" si="17"/>
        <v>677.50674399998354</v>
      </c>
      <c r="V276" s="28">
        <f t="shared" si="18"/>
        <v>79.945795791998066</v>
      </c>
      <c r="W276" s="28">
        <f t="shared" si="19"/>
        <v>597.56094820798546</v>
      </c>
      <c r="X276" s="13" t="s">
        <v>17</v>
      </c>
    </row>
    <row r="277" spans="1:24" x14ac:dyDescent="0.45">
      <c r="A277" s="13" t="s">
        <v>59</v>
      </c>
      <c r="B277" s="13" t="s">
        <v>60</v>
      </c>
      <c r="C277" s="13" t="s">
        <v>86</v>
      </c>
      <c r="D277" s="13" t="s">
        <v>87</v>
      </c>
      <c r="E277" s="13" t="s">
        <v>63</v>
      </c>
      <c r="F277" s="13" t="s">
        <v>77</v>
      </c>
      <c r="G277" s="13" t="s">
        <v>78</v>
      </c>
      <c r="H277" s="13" t="s">
        <v>221</v>
      </c>
      <c r="I277" s="13" t="s">
        <v>18</v>
      </c>
      <c r="J277" s="13" t="s">
        <v>228</v>
      </c>
      <c r="K277" s="13" t="s">
        <v>229</v>
      </c>
      <c r="L277" s="13" t="s">
        <v>94</v>
      </c>
      <c r="M277" s="13" t="s">
        <v>95</v>
      </c>
      <c r="N277" s="13" t="s">
        <v>96</v>
      </c>
      <c r="O277" s="13" t="s">
        <v>97</v>
      </c>
      <c r="P277" s="13" t="s">
        <v>72</v>
      </c>
      <c r="Q277" s="13" t="s">
        <v>73</v>
      </c>
      <c r="R277" s="14">
        <v>11814.78</v>
      </c>
      <c r="S277" s="13" t="s">
        <v>74</v>
      </c>
      <c r="T277" s="15">
        <f t="shared" si="16"/>
        <v>1.2416255249105646E-5</v>
      </c>
      <c r="U277" s="16">
        <f t="shared" si="17"/>
        <v>228.72435696403559</v>
      </c>
      <c r="V277" s="28">
        <f t="shared" si="18"/>
        <v>26.989474121756203</v>
      </c>
      <c r="W277" s="28">
        <f t="shared" si="19"/>
        <v>201.7348828422794</v>
      </c>
      <c r="X277" s="13" t="s">
        <v>17</v>
      </c>
    </row>
    <row r="278" spans="1:24" x14ac:dyDescent="0.45">
      <c r="A278" s="13" t="s">
        <v>59</v>
      </c>
      <c r="B278" s="13" t="s">
        <v>60</v>
      </c>
      <c r="C278" s="13" t="s">
        <v>75</v>
      </c>
      <c r="D278" s="13" t="s">
        <v>76</v>
      </c>
      <c r="E278" s="13" t="s">
        <v>63</v>
      </c>
      <c r="F278" s="13" t="s">
        <v>77</v>
      </c>
      <c r="G278" s="13" t="s">
        <v>78</v>
      </c>
      <c r="H278" s="13" t="s">
        <v>221</v>
      </c>
      <c r="I278" s="13" t="s">
        <v>18</v>
      </c>
      <c r="J278" s="13" t="s">
        <v>228</v>
      </c>
      <c r="K278" s="13" t="s">
        <v>229</v>
      </c>
      <c r="L278" s="13" t="s">
        <v>94</v>
      </c>
      <c r="M278" s="13" t="s">
        <v>95</v>
      </c>
      <c r="N278" s="13" t="s">
        <v>96</v>
      </c>
      <c r="O278" s="13" t="s">
        <v>97</v>
      </c>
      <c r="P278" s="13" t="s">
        <v>72</v>
      </c>
      <c r="Q278" s="13" t="s">
        <v>73</v>
      </c>
      <c r="R278" s="14">
        <v>21368.400000000001</v>
      </c>
      <c r="S278" s="13" t="s">
        <v>74</v>
      </c>
      <c r="T278" s="15">
        <f t="shared" si="16"/>
        <v>2.2456237751781166E-5</v>
      </c>
      <c r="U278" s="16">
        <f t="shared" si="17"/>
        <v>413.67452879785304</v>
      </c>
      <c r="V278" s="28">
        <f t="shared" si="18"/>
        <v>48.813594398146662</v>
      </c>
      <c r="W278" s="28">
        <f t="shared" si="19"/>
        <v>364.86093439970637</v>
      </c>
      <c r="X278" s="13" t="s">
        <v>17</v>
      </c>
    </row>
    <row r="279" spans="1:24" x14ac:dyDescent="0.45">
      <c r="A279" s="13" t="s">
        <v>59</v>
      </c>
      <c r="B279" s="13" t="s">
        <v>60</v>
      </c>
      <c r="C279" s="13" t="s">
        <v>116</v>
      </c>
      <c r="D279" s="13" t="s">
        <v>117</v>
      </c>
      <c r="E279" s="13" t="s">
        <v>63</v>
      </c>
      <c r="F279" s="13" t="s">
        <v>77</v>
      </c>
      <c r="G279" s="13" t="s">
        <v>78</v>
      </c>
      <c r="H279" s="13" t="s">
        <v>221</v>
      </c>
      <c r="I279" s="13" t="s">
        <v>18</v>
      </c>
      <c r="J279" s="13" t="s">
        <v>228</v>
      </c>
      <c r="K279" s="13" t="s">
        <v>229</v>
      </c>
      <c r="L279" s="13" t="s">
        <v>94</v>
      </c>
      <c r="M279" s="13" t="s">
        <v>95</v>
      </c>
      <c r="N279" s="13" t="s">
        <v>96</v>
      </c>
      <c r="O279" s="13" t="s">
        <v>97</v>
      </c>
      <c r="P279" s="13" t="s">
        <v>72</v>
      </c>
      <c r="Q279" s="13" t="s">
        <v>73</v>
      </c>
      <c r="R279" s="14">
        <v>16825.439999999999</v>
      </c>
      <c r="S279" s="13" t="s">
        <v>74</v>
      </c>
      <c r="T279" s="15">
        <f t="shared" si="16"/>
        <v>1.7682001503075985E-5</v>
      </c>
      <c r="U279" s="16">
        <f t="shared" si="17"/>
        <v>325.72658522942982</v>
      </c>
      <c r="V279" s="28">
        <f t="shared" si="18"/>
        <v>38.435737057072721</v>
      </c>
      <c r="W279" s="28">
        <f t="shared" si="19"/>
        <v>287.29084817235707</v>
      </c>
      <c r="X279" s="13" t="s">
        <v>17</v>
      </c>
    </row>
    <row r="280" spans="1:24" x14ac:dyDescent="0.45">
      <c r="A280" s="13" t="s">
        <v>59</v>
      </c>
      <c r="B280" s="13" t="s">
        <v>60</v>
      </c>
      <c r="C280" s="13" t="s">
        <v>190</v>
      </c>
      <c r="D280" s="13" t="s">
        <v>191</v>
      </c>
      <c r="E280" s="13" t="s">
        <v>63</v>
      </c>
      <c r="F280" s="13" t="s">
        <v>77</v>
      </c>
      <c r="G280" s="13" t="s">
        <v>78</v>
      </c>
      <c r="H280" s="13" t="s">
        <v>221</v>
      </c>
      <c r="I280" s="13" t="s">
        <v>18</v>
      </c>
      <c r="J280" s="13" t="s">
        <v>232</v>
      </c>
      <c r="K280" s="13" t="s">
        <v>233</v>
      </c>
      <c r="L280" s="13" t="s">
        <v>82</v>
      </c>
      <c r="M280" s="13" t="s">
        <v>83</v>
      </c>
      <c r="N280" s="13" t="s">
        <v>102</v>
      </c>
      <c r="O280" s="13" t="s">
        <v>103</v>
      </c>
      <c r="P280" s="13" t="s">
        <v>72</v>
      </c>
      <c r="Q280" s="13" t="s">
        <v>73</v>
      </c>
      <c r="R280" s="14">
        <v>1326.3600000000001</v>
      </c>
      <c r="S280" s="13" t="s">
        <v>74</v>
      </c>
      <c r="T280" s="15">
        <f t="shared" si="16"/>
        <v>1.3938832811278555E-6</v>
      </c>
      <c r="U280" s="16">
        <f t="shared" si="17"/>
        <v>25.677231239415228</v>
      </c>
      <c r="V280" s="28">
        <f t="shared" si="18"/>
        <v>3.0299132862509972</v>
      </c>
      <c r="W280" s="28">
        <f t="shared" si="19"/>
        <v>22.647317953164233</v>
      </c>
      <c r="X280" s="13" t="s">
        <v>17</v>
      </c>
    </row>
    <row r="281" spans="1:24" x14ac:dyDescent="0.45">
      <c r="A281" s="13" t="s">
        <v>59</v>
      </c>
      <c r="B281" s="13" t="s">
        <v>60</v>
      </c>
      <c r="C281" s="13" t="s">
        <v>140</v>
      </c>
      <c r="D281" s="13" t="s">
        <v>141</v>
      </c>
      <c r="E281" s="13" t="s">
        <v>63</v>
      </c>
      <c r="F281" s="13" t="s">
        <v>77</v>
      </c>
      <c r="G281" s="13" t="s">
        <v>78</v>
      </c>
      <c r="H281" s="13" t="s">
        <v>221</v>
      </c>
      <c r="I281" s="13" t="s">
        <v>18</v>
      </c>
      <c r="J281" s="13" t="s">
        <v>234</v>
      </c>
      <c r="K281" s="13" t="s">
        <v>235</v>
      </c>
      <c r="L281" s="13" t="s">
        <v>82</v>
      </c>
      <c r="M281" s="13" t="s">
        <v>83</v>
      </c>
      <c r="N281" s="13" t="s">
        <v>102</v>
      </c>
      <c r="O281" s="13" t="s">
        <v>103</v>
      </c>
      <c r="P281" s="13" t="s">
        <v>72</v>
      </c>
      <c r="Q281" s="13" t="s">
        <v>73</v>
      </c>
      <c r="R281" s="14">
        <v>4101.3500000000004</v>
      </c>
      <c r="S281" s="13" t="s">
        <v>74</v>
      </c>
      <c r="T281" s="15">
        <f t="shared" si="16"/>
        <v>4.3101444517730709E-6</v>
      </c>
      <c r="U281" s="16">
        <f t="shared" si="17"/>
        <v>79.398739666286417</v>
      </c>
      <c r="V281" s="28">
        <f t="shared" si="18"/>
        <v>9.3690512806217985</v>
      </c>
      <c r="W281" s="28">
        <f t="shared" si="19"/>
        <v>70.029688385664613</v>
      </c>
      <c r="X281" s="13" t="s">
        <v>17</v>
      </c>
    </row>
    <row r="282" spans="1:24" x14ac:dyDescent="0.45">
      <c r="A282" s="13" t="s">
        <v>59</v>
      </c>
      <c r="B282" s="13" t="s">
        <v>60</v>
      </c>
      <c r="C282" s="13" t="s">
        <v>136</v>
      </c>
      <c r="D282" s="13" t="s">
        <v>137</v>
      </c>
      <c r="E282" s="13" t="s">
        <v>63</v>
      </c>
      <c r="F282" s="13" t="s">
        <v>77</v>
      </c>
      <c r="G282" s="13" t="s">
        <v>78</v>
      </c>
      <c r="H282" s="13" t="s">
        <v>221</v>
      </c>
      <c r="I282" s="13" t="s">
        <v>18</v>
      </c>
      <c r="J282" s="13" t="s">
        <v>236</v>
      </c>
      <c r="K282" s="13" t="s">
        <v>237</v>
      </c>
      <c r="L282" s="13" t="s">
        <v>82</v>
      </c>
      <c r="M282" s="13" t="s">
        <v>83</v>
      </c>
      <c r="N282" s="13" t="s">
        <v>88</v>
      </c>
      <c r="O282" s="13" t="s">
        <v>89</v>
      </c>
      <c r="P282" s="13" t="s">
        <v>72</v>
      </c>
      <c r="Q282" s="13" t="s">
        <v>73</v>
      </c>
      <c r="R282" s="14">
        <v>881.1</v>
      </c>
      <c r="S282" s="13" t="s">
        <v>74</v>
      </c>
      <c r="T282" s="15">
        <f t="shared" si="16"/>
        <v>9.2595566739177404E-7</v>
      </c>
      <c r="U282" s="16">
        <f t="shared" si="17"/>
        <v>17.057366359848576</v>
      </c>
      <c r="V282" s="28">
        <f t="shared" si="18"/>
        <v>2.0127692304621321</v>
      </c>
      <c r="W282" s="28">
        <f t="shared" si="19"/>
        <v>15.044597129386444</v>
      </c>
      <c r="X282" s="13" t="s">
        <v>17</v>
      </c>
    </row>
    <row r="283" spans="1:24" x14ac:dyDescent="0.45">
      <c r="A283" s="13" t="s">
        <v>59</v>
      </c>
      <c r="B283" s="13" t="s">
        <v>60</v>
      </c>
      <c r="C283" s="13" t="s">
        <v>124</v>
      </c>
      <c r="D283" s="13" t="s">
        <v>125</v>
      </c>
      <c r="E283" s="13" t="s">
        <v>63</v>
      </c>
      <c r="F283" s="13" t="s">
        <v>77</v>
      </c>
      <c r="G283" s="13" t="s">
        <v>78</v>
      </c>
      <c r="H283" s="13" t="s">
        <v>221</v>
      </c>
      <c r="I283" s="13" t="s">
        <v>18</v>
      </c>
      <c r="J283" s="13" t="s">
        <v>236</v>
      </c>
      <c r="K283" s="13" t="s">
        <v>237</v>
      </c>
      <c r="L283" s="13" t="s">
        <v>82</v>
      </c>
      <c r="M283" s="13" t="s">
        <v>83</v>
      </c>
      <c r="N283" s="13" t="s">
        <v>88</v>
      </c>
      <c r="O283" s="13" t="s">
        <v>89</v>
      </c>
      <c r="P283" s="13" t="s">
        <v>72</v>
      </c>
      <c r="Q283" s="13" t="s">
        <v>73</v>
      </c>
      <c r="R283" s="14">
        <v>13378.68</v>
      </c>
      <c r="S283" s="13" t="s">
        <v>74</v>
      </c>
      <c r="T283" s="15">
        <f t="shared" si="16"/>
        <v>1.405977138601859E-5</v>
      </c>
      <c r="U283" s="16">
        <f t="shared" si="17"/>
        <v>259.00016589624209</v>
      </c>
      <c r="V283" s="28">
        <f t="shared" si="18"/>
        <v>30.562019575756569</v>
      </c>
      <c r="W283" s="28">
        <f t="shared" si="19"/>
        <v>228.43814632048552</v>
      </c>
      <c r="X283" s="13" t="s">
        <v>17</v>
      </c>
    </row>
    <row r="284" spans="1:24" x14ac:dyDescent="0.45">
      <c r="A284" s="13" t="s">
        <v>59</v>
      </c>
      <c r="B284" s="13" t="s">
        <v>60</v>
      </c>
      <c r="C284" s="13" t="s">
        <v>110</v>
      </c>
      <c r="D284" s="13" t="s">
        <v>111</v>
      </c>
      <c r="E284" s="13" t="s">
        <v>63</v>
      </c>
      <c r="F284" s="13" t="s">
        <v>77</v>
      </c>
      <c r="G284" s="13" t="s">
        <v>78</v>
      </c>
      <c r="H284" s="13" t="s">
        <v>221</v>
      </c>
      <c r="I284" s="13" t="s">
        <v>18</v>
      </c>
      <c r="J284" s="13" t="s">
        <v>236</v>
      </c>
      <c r="K284" s="13" t="s">
        <v>237</v>
      </c>
      <c r="L284" s="13" t="s">
        <v>82</v>
      </c>
      <c r="M284" s="13" t="s">
        <v>83</v>
      </c>
      <c r="N284" s="13" t="s">
        <v>88</v>
      </c>
      <c r="O284" s="13" t="s">
        <v>89</v>
      </c>
      <c r="P284" s="13" t="s">
        <v>72</v>
      </c>
      <c r="Q284" s="13" t="s">
        <v>73</v>
      </c>
      <c r="R284" s="14">
        <v>17860.62</v>
      </c>
      <c r="S284" s="13" t="s">
        <v>74</v>
      </c>
      <c r="T284" s="15">
        <f t="shared" si="16"/>
        <v>1.876988118503106E-5</v>
      </c>
      <c r="U284" s="16">
        <f t="shared" si="17"/>
        <v>345.76681279541327</v>
      </c>
      <c r="V284" s="28">
        <f t="shared" si="18"/>
        <v>40.800483909858769</v>
      </c>
      <c r="W284" s="28">
        <f t="shared" si="19"/>
        <v>304.9663288855545</v>
      </c>
      <c r="X284" s="13" t="s">
        <v>17</v>
      </c>
    </row>
    <row r="285" spans="1:24" x14ac:dyDescent="0.45">
      <c r="A285" s="13" t="s">
        <v>59</v>
      </c>
      <c r="B285" s="13" t="s">
        <v>60</v>
      </c>
      <c r="C285" s="13" t="s">
        <v>91</v>
      </c>
      <c r="D285" s="13" t="s">
        <v>92</v>
      </c>
      <c r="E285" s="13" t="s">
        <v>63</v>
      </c>
      <c r="F285" s="13" t="s">
        <v>77</v>
      </c>
      <c r="G285" s="13" t="s">
        <v>78</v>
      </c>
      <c r="H285" s="13" t="s">
        <v>221</v>
      </c>
      <c r="I285" s="13" t="s">
        <v>18</v>
      </c>
      <c r="J285" s="13" t="s">
        <v>228</v>
      </c>
      <c r="K285" s="13" t="s">
        <v>229</v>
      </c>
      <c r="L285" s="13" t="s">
        <v>94</v>
      </c>
      <c r="M285" s="13" t="s">
        <v>95</v>
      </c>
      <c r="N285" s="13" t="s">
        <v>96</v>
      </c>
      <c r="O285" s="13" t="s">
        <v>97</v>
      </c>
      <c r="P285" s="13" t="s">
        <v>72</v>
      </c>
      <c r="Q285" s="13" t="s">
        <v>73</v>
      </c>
      <c r="R285" s="14">
        <v>17408.599999999999</v>
      </c>
      <c r="S285" s="13" t="s">
        <v>74</v>
      </c>
      <c r="T285" s="15">
        <f t="shared" si="16"/>
        <v>1.8294849428392277E-5</v>
      </c>
      <c r="U285" s="16">
        <f t="shared" si="17"/>
        <v>337.01607991381212</v>
      </c>
      <c r="V285" s="28">
        <f t="shared" si="18"/>
        <v>39.76789742982983</v>
      </c>
      <c r="W285" s="28">
        <f t="shared" si="19"/>
        <v>297.2481824839823</v>
      </c>
      <c r="X285" s="13" t="s">
        <v>17</v>
      </c>
    </row>
    <row r="286" spans="1:24" x14ac:dyDescent="0.45">
      <c r="A286" s="13" t="s">
        <v>59</v>
      </c>
      <c r="B286" s="13" t="s">
        <v>60</v>
      </c>
      <c r="C286" s="13" t="s">
        <v>86</v>
      </c>
      <c r="D286" s="13" t="s">
        <v>87</v>
      </c>
      <c r="E286" s="13" t="s">
        <v>63</v>
      </c>
      <c r="F286" s="13" t="s">
        <v>77</v>
      </c>
      <c r="G286" s="13" t="s">
        <v>78</v>
      </c>
      <c r="H286" s="13" t="s">
        <v>221</v>
      </c>
      <c r="I286" s="13" t="s">
        <v>18</v>
      </c>
      <c r="J286" s="13" t="s">
        <v>222</v>
      </c>
      <c r="K286" s="13" t="s">
        <v>223</v>
      </c>
      <c r="L286" s="13" t="s">
        <v>112</v>
      </c>
      <c r="M286" s="13" t="s">
        <v>113</v>
      </c>
      <c r="N286" s="13" t="s">
        <v>166</v>
      </c>
      <c r="O286" s="13" t="s">
        <v>167</v>
      </c>
      <c r="P286" s="13" t="s">
        <v>72</v>
      </c>
      <c r="Q286" s="13" t="s">
        <v>73</v>
      </c>
      <c r="R286" s="14">
        <v>418.23</v>
      </c>
      <c r="S286" s="13" t="s">
        <v>74</v>
      </c>
      <c r="T286" s="15">
        <f t="shared" si="16"/>
        <v>4.395215512124182E-7</v>
      </c>
      <c r="U286" s="16">
        <f t="shared" si="17"/>
        <v>8.0965864631477356</v>
      </c>
      <c r="V286" s="28">
        <f t="shared" si="18"/>
        <v>0.95539720265143291</v>
      </c>
      <c r="W286" s="28">
        <f t="shared" si="19"/>
        <v>7.1411892604963025</v>
      </c>
      <c r="X286" s="13" t="s">
        <v>17</v>
      </c>
    </row>
    <row r="287" spans="1:24" x14ac:dyDescent="0.45">
      <c r="A287" s="13" t="s">
        <v>59</v>
      </c>
      <c r="B287" s="13" t="s">
        <v>60</v>
      </c>
      <c r="C287" s="13" t="s">
        <v>134</v>
      </c>
      <c r="D287" s="13" t="s">
        <v>135</v>
      </c>
      <c r="E287" s="13" t="s">
        <v>63</v>
      </c>
      <c r="F287" s="13" t="s">
        <v>77</v>
      </c>
      <c r="G287" s="13" t="s">
        <v>78</v>
      </c>
      <c r="H287" s="13" t="s">
        <v>221</v>
      </c>
      <c r="I287" s="13" t="s">
        <v>18</v>
      </c>
      <c r="J287" s="13" t="s">
        <v>80</v>
      </c>
      <c r="K287" s="13" t="s">
        <v>81</v>
      </c>
      <c r="L287" s="13" t="s">
        <v>94</v>
      </c>
      <c r="M287" s="13" t="s">
        <v>95</v>
      </c>
      <c r="N287" s="13" t="s">
        <v>148</v>
      </c>
      <c r="O287" s="13" t="s">
        <v>149</v>
      </c>
      <c r="P287" s="13" t="s">
        <v>72</v>
      </c>
      <c r="Q287" s="13" t="s">
        <v>73</v>
      </c>
      <c r="R287" s="14">
        <v>16924.2</v>
      </c>
      <c r="S287" s="13" t="s">
        <v>74</v>
      </c>
      <c r="T287" s="15">
        <f t="shared" si="16"/>
        <v>1.7785789247613055E-5</v>
      </c>
      <c r="U287" s="16">
        <f t="shared" si="17"/>
        <v>327.63849704613466</v>
      </c>
      <c r="V287" s="28">
        <f t="shared" si="18"/>
        <v>38.661342651443896</v>
      </c>
      <c r="W287" s="28">
        <f t="shared" si="19"/>
        <v>288.97715439469079</v>
      </c>
      <c r="X287" s="13" t="s">
        <v>17</v>
      </c>
    </row>
    <row r="288" spans="1:24" x14ac:dyDescent="0.45">
      <c r="A288" s="13" t="s">
        <v>59</v>
      </c>
      <c r="B288" s="13" t="s">
        <v>60</v>
      </c>
      <c r="C288" s="13" t="s">
        <v>172</v>
      </c>
      <c r="D288" s="13" t="s">
        <v>173</v>
      </c>
      <c r="E288" s="13" t="s">
        <v>63</v>
      </c>
      <c r="F288" s="13" t="s">
        <v>77</v>
      </c>
      <c r="G288" s="13" t="s">
        <v>78</v>
      </c>
      <c r="H288" s="13" t="s">
        <v>221</v>
      </c>
      <c r="I288" s="13" t="s">
        <v>18</v>
      </c>
      <c r="J288" s="13" t="s">
        <v>222</v>
      </c>
      <c r="K288" s="13" t="s">
        <v>223</v>
      </c>
      <c r="L288" s="13" t="s">
        <v>112</v>
      </c>
      <c r="M288" s="13" t="s">
        <v>113</v>
      </c>
      <c r="N288" s="13" t="s">
        <v>114</v>
      </c>
      <c r="O288" s="13" t="s">
        <v>115</v>
      </c>
      <c r="P288" s="13" t="s">
        <v>72</v>
      </c>
      <c r="Q288" s="13" t="s">
        <v>73</v>
      </c>
      <c r="R288" s="14">
        <v>2666.4500000000003</v>
      </c>
      <c r="S288" s="13" t="s">
        <v>74</v>
      </c>
      <c r="T288" s="15">
        <f t="shared" si="16"/>
        <v>2.8021955388909272E-6</v>
      </c>
      <c r="U288" s="16">
        <f t="shared" si="17"/>
        <v>51.620263908998105</v>
      </c>
      <c r="V288" s="28">
        <f t="shared" si="18"/>
        <v>6.0911911412617767</v>
      </c>
      <c r="W288" s="28">
        <f t="shared" si="19"/>
        <v>45.529072767736331</v>
      </c>
      <c r="X288" s="13" t="s">
        <v>17</v>
      </c>
    </row>
    <row r="289" spans="1:24" x14ac:dyDescent="0.45">
      <c r="A289" s="13" t="s">
        <v>59</v>
      </c>
      <c r="B289" s="13" t="s">
        <v>60</v>
      </c>
      <c r="C289" s="13" t="s">
        <v>180</v>
      </c>
      <c r="D289" s="13" t="s">
        <v>181</v>
      </c>
      <c r="E289" s="13" t="s">
        <v>63</v>
      </c>
      <c r="F289" s="13" t="s">
        <v>77</v>
      </c>
      <c r="G289" s="13" t="s">
        <v>78</v>
      </c>
      <c r="H289" s="13" t="s">
        <v>221</v>
      </c>
      <c r="I289" s="13" t="s">
        <v>18</v>
      </c>
      <c r="J289" s="13" t="s">
        <v>80</v>
      </c>
      <c r="K289" s="13" t="s">
        <v>81</v>
      </c>
      <c r="L289" s="13" t="s">
        <v>94</v>
      </c>
      <c r="M289" s="13" t="s">
        <v>95</v>
      </c>
      <c r="N289" s="13" t="s">
        <v>96</v>
      </c>
      <c r="O289" s="13" t="s">
        <v>97</v>
      </c>
      <c r="P289" s="13" t="s">
        <v>72</v>
      </c>
      <c r="Q289" s="13" t="s">
        <v>73</v>
      </c>
      <c r="R289" s="14">
        <v>32185.68</v>
      </c>
      <c r="S289" s="13" t="s">
        <v>74</v>
      </c>
      <c r="T289" s="15">
        <f t="shared" si="16"/>
        <v>3.3824211559253291E-5</v>
      </c>
      <c r="U289" s="16">
        <f t="shared" si="17"/>
        <v>623.08811179304405</v>
      </c>
      <c r="V289" s="28">
        <f t="shared" si="18"/>
        <v>73.524397191579197</v>
      </c>
      <c r="W289" s="28">
        <f t="shared" si="19"/>
        <v>549.56371460146488</v>
      </c>
      <c r="X289" s="13" t="s">
        <v>17</v>
      </c>
    </row>
    <row r="290" spans="1:24" x14ac:dyDescent="0.45">
      <c r="A290" s="13" t="s">
        <v>59</v>
      </c>
      <c r="B290" s="13" t="s">
        <v>60</v>
      </c>
      <c r="C290" s="13" t="s">
        <v>108</v>
      </c>
      <c r="D290" s="13" t="s">
        <v>109</v>
      </c>
      <c r="E290" s="13" t="s">
        <v>63</v>
      </c>
      <c r="F290" s="13" t="s">
        <v>77</v>
      </c>
      <c r="G290" s="13" t="s">
        <v>78</v>
      </c>
      <c r="H290" s="13" t="s">
        <v>221</v>
      </c>
      <c r="I290" s="13" t="s">
        <v>18</v>
      </c>
      <c r="J290" s="13" t="s">
        <v>222</v>
      </c>
      <c r="K290" s="13" t="s">
        <v>223</v>
      </c>
      <c r="L290" s="13" t="s">
        <v>94</v>
      </c>
      <c r="M290" s="13" t="s">
        <v>95</v>
      </c>
      <c r="N290" s="13" t="s">
        <v>96</v>
      </c>
      <c r="O290" s="13" t="s">
        <v>97</v>
      </c>
      <c r="P290" s="13" t="s">
        <v>72</v>
      </c>
      <c r="Q290" s="13" t="s">
        <v>73</v>
      </c>
      <c r="R290" s="14">
        <v>17255.52</v>
      </c>
      <c r="S290" s="13" t="s">
        <v>74</v>
      </c>
      <c r="T290" s="15">
        <f t="shared" si="16"/>
        <v>1.8133976322542395E-5</v>
      </c>
      <c r="U290" s="16">
        <f t="shared" si="17"/>
        <v>334.05257787957584</v>
      </c>
      <c r="V290" s="28">
        <f t="shared" si="18"/>
        <v>39.418204189789954</v>
      </c>
      <c r="W290" s="28">
        <f t="shared" si="19"/>
        <v>294.63437368978589</v>
      </c>
      <c r="X290" s="13" t="s">
        <v>17</v>
      </c>
    </row>
    <row r="291" spans="1:24" x14ac:dyDescent="0.45">
      <c r="A291" s="13" t="s">
        <v>59</v>
      </c>
      <c r="B291" s="13" t="s">
        <v>60</v>
      </c>
      <c r="C291" s="13" t="s">
        <v>142</v>
      </c>
      <c r="D291" s="13" t="s">
        <v>143</v>
      </c>
      <c r="E291" s="13" t="s">
        <v>63</v>
      </c>
      <c r="F291" s="13" t="s">
        <v>77</v>
      </c>
      <c r="G291" s="13" t="s">
        <v>78</v>
      </c>
      <c r="H291" s="13" t="s">
        <v>221</v>
      </c>
      <c r="I291" s="13" t="s">
        <v>18</v>
      </c>
      <c r="J291" s="13" t="s">
        <v>222</v>
      </c>
      <c r="K291" s="13" t="s">
        <v>223</v>
      </c>
      <c r="L291" s="13" t="s">
        <v>112</v>
      </c>
      <c r="M291" s="13" t="s">
        <v>113</v>
      </c>
      <c r="N291" s="13" t="s">
        <v>166</v>
      </c>
      <c r="O291" s="13" t="s">
        <v>167</v>
      </c>
      <c r="P291" s="13" t="s">
        <v>72</v>
      </c>
      <c r="Q291" s="13" t="s">
        <v>73</v>
      </c>
      <c r="R291" s="14">
        <v>23129.31</v>
      </c>
      <c r="S291" s="13" t="s">
        <v>74</v>
      </c>
      <c r="T291" s="15">
        <f t="shared" si="16"/>
        <v>2.4306793414324404E-5</v>
      </c>
      <c r="U291" s="16">
        <f t="shared" si="17"/>
        <v>447.76428818580098</v>
      </c>
      <c r="V291" s="28">
        <f t="shared" si="18"/>
        <v>52.836186005924517</v>
      </c>
      <c r="W291" s="28">
        <f t="shared" si="19"/>
        <v>394.92810217987648</v>
      </c>
      <c r="X291" s="13" t="s">
        <v>17</v>
      </c>
    </row>
    <row r="292" spans="1:24" x14ac:dyDescent="0.45">
      <c r="A292" s="13" t="s">
        <v>59</v>
      </c>
      <c r="B292" s="13" t="s">
        <v>60</v>
      </c>
      <c r="C292" s="13" t="s">
        <v>142</v>
      </c>
      <c r="D292" s="13" t="s">
        <v>143</v>
      </c>
      <c r="E292" s="13" t="s">
        <v>63</v>
      </c>
      <c r="F292" s="13" t="s">
        <v>77</v>
      </c>
      <c r="G292" s="13" t="s">
        <v>78</v>
      </c>
      <c r="H292" s="13" t="s">
        <v>221</v>
      </c>
      <c r="I292" s="13" t="s">
        <v>18</v>
      </c>
      <c r="J292" s="13" t="s">
        <v>222</v>
      </c>
      <c r="K292" s="13" t="s">
        <v>223</v>
      </c>
      <c r="L292" s="13" t="s">
        <v>82</v>
      </c>
      <c r="M292" s="13" t="s">
        <v>83</v>
      </c>
      <c r="N292" s="13" t="s">
        <v>102</v>
      </c>
      <c r="O292" s="13" t="s">
        <v>103</v>
      </c>
      <c r="P292" s="13" t="s">
        <v>72</v>
      </c>
      <c r="Q292" s="13" t="s">
        <v>73</v>
      </c>
      <c r="R292" s="14">
        <v>4481.7</v>
      </c>
      <c r="S292" s="13" t="s">
        <v>74</v>
      </c>
      <c r="T292" s="15">
        <f t="shared" si="16"/>
        <v>4.7098575809212503E-6</v>
      </c>
      <c r="U292" s="16">
        <f t="shared" si="17"/>
        <v>86.762000697915511</v>
      </c>
      <c r="V292" s="28">
        <f t="shared" si="18"/>
        <v>10.237916082354031</v>
      </c>
      <c r="W292" s="28">
        <f t="shared" si="19"/>
        <v>76.524084615561478</v>
      </c>
      <c r="X292" s="13" t="s">
        <v>17</v>
      </c>
    </row>
    <row r="293" spans="1:24" x14ac:dyDescent="0.45">
      <c r="A293" s="13" t="s">
        <v>59</v>
      </c>
      <c r="B293" s="13" t="s">
        <v>60</v>
      </c>
      <c r="C293" s="13" t="s">
        <v>142</v>
      </c>
      <c r="D293" s="13" t="s">
        <v>143</v>
      </c>
      <c r="E293" s="13" t="s">
        <v>63</v>
      </c>
      <c r="F293" s="13" t="s">
        <v>77</v>
      </c>
      <c r="G293" s="13" t="s">
        <v>78</v>
      </c>
      <c r="H293" s="13" t="s">
        <v>221</v>
      </c>
      <c r="I293" s="13" t="s">
        <v>18</v>
      </c>
      <c r="J293" s="13" t="s">
        <v>222</v>
      </c>
      <c r="K293" s="13" t="s">
        <v>223</v>
      </c>
      <c r="L293" s="13" t="s">
        <v>94</v>
      </c>
      <c r="M293" s="13" t="s">
        <v>95</v>
      </c>
      <c r="N293" s="13" t="s">
        <v>96</v>
      </c>
      <c r="O293" s="13" t="s">
        <v>97</v>
      </c>
      <c r="P293" s="13" t="s">
        <v>72</v>
      </c>
      <c r="Q293" s="13" t="s">
        <v>73</v>
      </c>
      <c r="R293" s="14">
        <v>16947.900000000001</v>
      </c>
      <c r="S293" s="13" t="s">
        <v>74</v>
      </c>
      <c r="T293" s="15">
        <f t="shared" si="16"/>
        <v>1.7810695784121041E-5</v>
      </c>
      <c r="U293" s="16">
        <f t="shared" si="17"/>
        <v>328.0973094201313</v>
      </c>
      <c r="V293" s="28">
        <f t="shared" si="18"/>
        <v>38.715482511575495</v>
      </c>
      <c r="W293" s="28">
        <f t="shared" si="19"/>
        <v>289.38182690855581</v>
      </c>
      <c r="X293" s="13" t="s">
        <v>17</v>
      </c>
    </row>
    <row r="294" spans="1:24" x14ac:dyDescent="0.45">
      <c r="A294" s="13" t="s">
        <v>59</v>
      </c>
      <c r="B294" s="13" t="s">
        <v>60</v>
      </c>
      <c r="C294" s="13" t="s">
        <v>190</v>
      </c>
      <c r="D294" s="13" t="s">
        <v>191</v>
      </c>
      <c r="E294" s="13" t="s">
        <v>63</v>
      </c>
      <c r="F294" s="13" t="s">
        <v>77</v>
      </c>
      <c r="G294" s="13" t="s">
        <v>78</v>
      </c>
      <c r="H294" s="13" t="s">
        <v>221</v>
      </c>
      <c r="I294" s="13" t="s">
        <v>18</v>
      </c>
      <c r="J294" s="13" t="s">
        <v>222</v>
      </c>
      <c r="K294" s="13" t="s">
        <v>223</v>
      </c>
      <c r="L294" s="13" t="s">
        <v>112</v>
      </c>
      <c r="M294" s="13" t="s">
        <v>113</v>
      </c>
      <c r="N294" s="13" t="s">
        <v>182</v>
      </c>
      <c r="O294" s="13" t="s">
        <v>183</v>
      </c>
      <c r="P294" s="13" t="s">
        <v>72</v>
      </c>
      <c r="Q294" s="13" t="s">
        <v>73</v>
      </c>
      <c r="R294" s="14">
        <v>10650.36</v>
      </c>
      <c r="S294" s="13" t="s">
        <v>74</v>
      </c>
      <c r="T294" s="15">
        <f t="shared" si="16"/>
        <v>1.1192556125028549E-5</v>
      </c>
      <c r="U294" s="16">
        <f t="shared" si="17"/>
        <v>206.18215002187819</v>
      </c>
      <c r="V294" s="28">
        <f t="shared" si="18"/>
        <v>24.329493702581626</v>
      </c>
      <c r="W294" s="28">
        <f t="shared" si="19"/>
        <v>181.85265631929656</v>
      </c>
      <c r="X294" s="13" t="s">
        <v>17</v>
      </c>
    </row>
    <row r="295" spans="1:24" x14ac:dyDescent="0.45">
      <c r="A295" s="13" t="s">
        <v>59</v>
      </c>
      <c r="B295" s="13" t="s">
        <v>60</v>
      </c>
      <c r="C295" s="13" t="s">
        <v>61</v>
      </c>
      <c r="D295" s="13" t="s">
        <v>62</v>
      </c>
      <c r="E295" s="13" t="s">
        <v>63</v>
      </c>
      <c r="F295" s="13" t="s">
        <v>77</v>
      </c>
      <c r="G295" s="13" t="s">
        <v>78</v>
      </c>
      <c r="H295" s="13" t="s">
        <v>221</v>
      </c>
      <c r="I295" s="13" t="s">
        <v>18</v>
      </c>
      <c r="J295" s="13" t="s">
        <v>222</v>
      </c>
      <c r="K295" s="13" t="s">
        <v>223</v>
      </c>
      <c r="L295" s="13" t="s">
        <v>68</v>
      </c>
      <c r="M295" s="13" t="s">
        <v>69</v>
      </c>
      <c r="N295" s="13" t="s">
        <v>122</v>
      </c>
      <c r="O295" s="13" t="s">
        <v>123</v>
      </c>
      <c r="P295" s="13" t="s">
        <v>72</v>
      </c>
      <c r="Q295" s="13" t="s">
        <v>73</v>
      </c>
      <c r="R295" s="14">
        <v>138533.59</v>
      </c>
      <c r="S295" s="13" t="s">
        <v>74</v>
      </c>
      <c r="T295" s="15">
        <f t="shared" si="16"/>
        <v>1.4558615683194688E-4</v>
      </c>
      <c r="U295" s="16">
        <f t="shared" si="17"/>
        <v>2681.8955825389344</v>
      </c>
      <c r="V295" s="28">
        <f t="shared" si="18"/>
        <v>316.46367873959429</v>
      </c>
      <c r="W295" s="28">
        <f t="shared" si="19"/>
        <v>2365.43190379934</v>
      </c>
      <c r="X295" s="13" t="s">
        <v>17</v>
      </c>
    </row>
    <row r="296" spans="1:24" x14ac:dyDescent="0.45">
      <c r="A296" s="13" t="s">
        <v>59</v>
      </c>
      <c r="B296" s="13" t="s">
        <v>60</v>
      </c>
      <c r="C296" s="13" t="s">
        <v>190</v>
      </c>
      <c r="D296" s="13" t="s">
        <v>191</v>
      </c>
      <c r="E296" s="13" t="s">
        <v>63</v>
      </c>
      <c r="F296" s="13" t="s">
        <v>77</v>
      </c>
      <c r="G296" s="13" t="s">
        <v>78</v>
      </c>
      <c r="H296" s="13" t="s">
        <v>221</v>
      </c>
      <c r="I296" s="13" t="s">
        <v>18</v>
      </c>
      <c r="J296" s="13" t="s">
        <v>222</v>
      </c>
      <c r="K296" s="13" t="s">
        <v>223</v>
      </c>
      <c r="L296" s="13" t="s">
        <v>112</v>
      </c>
      <c r="M296" s="13" t="s">
        <v>113</v>
      </c>
      <c r="N296" s="13" t="s">
        <v>114</v>
      </c>
      <c r="O296" s="13" t="s">
        <v>115</v>
      </c>
      <c r="P296" s="13" t="s">
        <v>72</v>
      </c>
      <c r="Q296" s="13" t="s">
        <v>73</v>
      </c>
      <c r="R296" s="14">
        <v>11269.880000000001</v>
      </c>
      <c r="S296" s="13" t="s">
        <v>74</v>
      </c>
      <c r="T296" s="15">
        <f t="shared" si="16"/>
        <v>1.1843615091164688E-5</v>
      </c>
      <c r="U296" s="16">
        <f t="shared" si="17"/>
        <v>218.17554419649332</v>
      </c>
      <c r="V296" s="28">
        <f t="shared" si="18"/>
        <v>25.744714215186214</v>
      </c>
      <c r="W296" s="28">
        <f t="shared" si="19"/>
        <v>192.43082998130711</v>
      </c>
      <c r="X296" s="13" t="s">
        <v>17</v>
      </c>
    </row>
    <row r="297" spans="1:24" x14ac:dyDescent="0.45">
      <c r="A297" s="13" t="s">
        <v>59</v>
      </c>
      <c r="B297" s="13" t="s">
        <v>60</v>
      </c>
      <c r="C297" s="13" t="s">
        <v>150</v>
      </c>
      <c r="D297" s="13" t="s">
        <v>151</v>
      </c>
      <c r="E297" s="13" t="s">
        <v>63</v>
      </c>
      <c r="F297" s="13" t="s">
        <v>77</v>
      </c>
      <c r="G297" s="13" t="s">
        <v>78</v>
      </c>
      <c r="H297" s="13" t="s">
        <v>221</v>
      </c>
      <c r="I297" s="13" t="s">
        <v>18</v>
      </c>
      <c r="J297" s="13" t="s">
        <v>222</v>
      </c>
      <c r="K297" s="13" t="s">
        <v>223</v>
      </c>
      <c r="L297" s="13" t="s">
        <v>82</v>
      </c>
      <c r="M297" s="13" t="s">
        <v>83</v>
      </c>
      <c r="N297" s="13" t="s">
        <v>102</v>
      </c>
      <c r="O297" s="13" t="s">
        <v>103</v>
      </c>
      <c r="P297" s="13" t="s">
        <v>72</v>
      </c>
      <c r="Q297" s="13" t="s">
        <v>73</v>
      </c>
      <c r="R297" s="14">
        <v>5313.45</v>
      </c>
      <c r="S297" s="13" t="s">
        <v>74</v>
      </c>
      <c r="T297" s="15">
        <f t="shared" si="16"/>
        <v>5.5839509033058921E-6</v>
      </c>
      <c r="U297" s="16">
        <f t="shared" si="17"/>
        <v>102.86399192456861</v>
      </c>
      <c r="V297" s="28">
        <f t="shared" si="18"/>
        <v>12.137951047099097</v>
      </c>
      <c r="W297" s="28">
        <f t="shared" si="19"/>
        <v>90.726040877469515</v>
      </c>
      <c r="X297" s="13" t="s">
        <v>17</v>
      </c>
    </row>
    <row r="298" spans="1:24" x14ac:dyDescent="0.45">
      <c r="A298" s="13" t="s">
        <v>59</v>
      </c>
      <c r="B298" s="13" t="s">
        <v>60</v>
      </c>
      <c r="C298" s="13" t="s">
        <v>104</v>
      </c>
      <c r="D298" s="13" t="s">
        <v>105</v>
      </c>
      <c r="E298" s="13" t="s">
        <v>63</v>
      </c>
      <c r="F298" s="13" t="s">
        <v>77</v>
      </c>
      <c r="G298" s="13" t="s">
        <v>78</v>
      </c>
      <c r="H298" s="13" t="s">
        <v>221</v>
      </c>
      <c r="I298" s="13" t="s">
        <v>18</v>
      </c>
      <c r="J298" s="13" t="s">
        <v>222</v>
      </c>
      <c r="K298" s="13" t="s">
        <v>223</v>
      </c>
      <c r="L298" s="13" t="s">
        <v>112</v>
      </c>
      <c r="M298" s="13" t="s">
        <v>113</v>
      </c>
      <c r="N298" s="13" t="s">
        <v>114</v>
      </c>
      <c r="O298" s="13" t="s">
        <v>115</v>
      </c>
      <c r="P298" s="13" t="s">
        <v>72</v>
      </c>
      <c r="Q298" s="13" t="s">
        <v>73</v>
      </c>
      <c r="R298" s="14">
        <v>0.01</v>
      </c>
      <c r="S298" s="13" t="s">
        <v>74</v>
      </c>
      <c r="T298" s="15">
        <f t="shared" si="16"/>
        <v>1.0509087134170628E-11</v>
      </c>
      <c r="U298" s="16">
        <f t="shared" si="17"/>
        <v>1.9359171898591051E-4</v>
      </c>
      <c r="V298" s="28">
        <f t="shared" si="18"/>
        <v>2.284382284033744E-5</v>
      </c>
      <c r="W298" s="28">
        <f t="shared" si="19"/>
        <v>1.7074789614557307E-4</v>
      </c>
      <c r="X298" s="13" t="s">
        <v>17</v>
      </c>
    </row>
    <row r="299" spans="1:24" x14ac:dyDescent="0.45">
      <c r="A299" s="13" t="s">
        <v>59</v>
      </c>
      <c r="B299" s="13" t="s">
        <v>60</v>
      </c>
      <c r="C299" s="13" t="s">
        <v>104</v>
      </c>
      <c r="D299" s="13" t="s">
        <v>105</v>
      </c>
      <c r="E299" s="13" t="s">
        <v>63</v>
      </c>
      <c r="F299" s="13" t="s">
        <v>77</v>
      </c>
      <c r="G299" s="13" t="s">
        <v>78</v>
      </c>
      <c r="H299" s="13" t="s">
        <v>221</v>
      </c>
      <c r="I299" s="13" t="s">
        <v>18</v>
      </c>
      <c r="J299" s="13" t="s">
        <v>222</v>
      </c>
      <c r="K299" s="13" t="s">
        <v>223</v>
      </c>
      <c r="L299" s="13" t="s">
        <v>112</v>
      </c>
      <c r="M299" s="13" t="s">
        <v>113</v>
      </c>
      <c r="N299" s="13" t="s">
        <v>166</v>
      </c>
      <c r="O299" s="13" t="s">
        <v>167</v>
      </c>
      <c r="P299" s="13" t="s">
        <v>72</v>
      </c>
      <c r="Q299" s="13" t="s">
        <v>73</v>
      </c>
      <c r="R299" s="14">
        <v>-0.01</v>
      </c>
      <c r="S299" s="13" t="s">
        <v>74</v>
      </c>
      <c r="T299" s="15">
        <f t="shared" si="16"/>
        <v>-1.0509087134170628E-11</v>
      </c>
      <c r="U299" s="16">
        <f t="shared" si="17"/>
        <v>-1.9359171898591051E-4</v>
      </c>
      <c r="V299" s="28">
        <f t="shared" si="18"/>
        <v>-2.284382284033744E-5</v>
      </c>
      <c r="W299" s="28">
        <f t="shared" si="19"/>
        <v>-1.7074789614557307E-4</v>
      </c>
      <c r="X299" s="13" t="s">
        <v>17</v>
      </c>
    </row>
    <row r="300" spans="1:24" x14ac:dyDescent="0.45">
      <c r="A300" s="13" t="s">
        <v>59</v>
      </c>
      <c r="B300" s="13" t="s">
        <v>60</v>
      </c>
      <c r="C300" s="13" t="s">
        <v>116</v>
      </c>
      <c r="D300" s="13" t="s">
        <v>117</v>
      </c>
      <c r="E300" s="13" t="s">
        <v>63</v>
      </c>
      <c r="F300" s="13" t="s">
        <v>77</v>
      </c>
      <c r="G300" s="13" t="s">
        <v>78</v>
      </c>
      <c r="H300" s="13" t="s">
        <v>221</v>
      </c>
      <c r="I300" s="13" t="s">
        <v>18</v>
      </c>
      <c r="J300" s="13" t="s">
        <v>222</v>
      </c>
      <c r="K300" s="13" t="s">
        <v>223</v>
      </c>
      <c r="L300" s="13" t="s">
        <v>112</v>
      </c>
      <c r="M300" s="13" t="s">
        <v>113</v>
      </c>
      <c r="N300" s="13" t="s">
        <v>188</v>
      </c>
      <c r="O300" s="13" t="s">
        <v>189</v>
      </c>
      <c r="P300" s="13" t="s">
        <v>72</v>
      </c>
      <c r="Q300" s="13" t="s">
        <v>73</v>
      </c>
      <c r="R300" s="14">
        <v>205.59</v>
      </c>
      <c r="S300" s="13" t="s">
        <v>74</v>
      </c>
      <c r="T300" s="15">
        <f t="shared" si="16"/>
        <v>2.1605632239141394E-7</v>
      </c>
      <c r="U300" s="16">
        <f t="shared" si="17"/>
        <v>3.9800521506313338</v>
      </c>
      <c r="V300" s="28">
        <f t="shared" si="18"/>
        <v>0.46964615377449742</v>
      </c>
      <c r="W300" s="28">
        <f t="shared" si="19"/>
        <v>3.5104059968568366</v>
      </c>
      <c r="X300" s="13" t="s">
        <v>17</v>
      </c>
    </row>
    <row r="301" spans="1:24" x14ac:dyDescent="0.45">
      <c r="A301" s="13" t="s">
        <v>59</v>
      </c>
      <c r="B301" s="13" t="s">
        <v>60</v>
      </c>
      <c r="C301" s="13" t="s">
        <v>75</v>
      </c>
      <c r="D301" s="13" t="s">
        <v>76</v>
      </c>
      <c r="E301" s="13" t="s">
        <v>63</v>
      </c>
      <c r="F301" s="13" t="s">
        <v>77</v>
      </c>
      <c r="G301" s="13" t="s">
        <v>78</v>
      </c>
      <c r="H301" s="13" t="s">
        <v>221</v>
      </c>
      <c r="I301" s="13" t="s">
        <v>18</v>
      </c>
      <c r="J301" s="13" t="s">
        <v>222</v>
      </c>
      <c r="K301" s="13" t="s">
        <v>223</v>
      </c>
      <c r="L301" s="13" t="s">
        <v>94</v>
      </c>
      <c r="M301" s="13" t="s">
        <v>95</v>
      </c>
      <c r="N301" s="13" t="s">
        <v>96</v>
      </c>
      <c r="O301" s="13" t="s">
        <v>97</v>
      </c>
      <c r="P301" s="13" t="s">
        <v>72</v>
      </c>
      <c r="Q301" s="13" t="s">
        <v>73</v>
      </c>
      <c r="R301" s="14">
        <v>587.4</v>
      </c>
      <c r="S301" s="13" t="s">
        <v>74</v>
      </c>
      <c r="T301" s="15">
        <f t="shared" si="16"/>
        <v>6.1730377826118266E-7</v>
      </c>
      <c r="U301" s="16">
        <f t="shared" si="17"/>
        <v>11.371577573232383</v>
      </c>
      <c r="V301" s="28">
        <f t="shared" si="18"/>
        <v>1.3418461536414212</v>
      </c>
      <c r="W301" s="28">
        <f t="shared" si="19"/>
        <v>10.029731419590961</v>
      </c>
      <c r="X301" s="13" t="s">
        <v>17</v>
      </c>
    </row>
    <row r="302" spans="1:24" x14ac:dyDescent="0.45">
      <c r="A302" s="13" t="s">
        <v>59</v>
      </c>
      <c r="B302" s="13" t="s">
        <v>60</v>
      </c>
      <c r="C302" s="13" t="s">
        <v>126</v>
      </c>
      <c r="D302" s="13" t="s">
        <v>127</v>
      </c>
      <c r="E302" s="13" t="s">
        <v>63</v>
      </c>
      <c r="F302" s="13" t="s">
        <v>77</v>
      </c>
      <c r="G302" s="13" t="s">
        <v>78</v>
      </c>
      <c r="H302" s="13" t="s">
        <v>221</v>
      </c>
      <c r="I302" s="13" t="s">
        <v>18</v>
      </c>
      <c r="J302" s="13" t="s">
        <v>80</v>
      </c>
      <c r="K302" s="13" t="s">
        <v>81</v>
      </c>
      <c r="L302" s="13" t="s">
        <v>94</v>
      </c>
      <c r="M302" s="13" t="s">
        <v>95</v>
      </c>
      <c r="N302" s="13" t="s">
        <v>148</v>
      </c>
      <c r="O302" s="13" t="s">
        <v>149</v>
      </c>
      <c r="P302" s="13" t="s">
        <v>72</v>
      </c>
      <c r="Q302" s="13" t="s">
        <v>73</v>
      </c>
      <c r="R302" s="14">
        <v>14022.84</v>
      </c>
      <c r="S302" s="13" t="s">
        <v>74</v>
      </c>
      <c r="T302" s="15">
        <f t="shared" si="16"/>
        <v>1.4736724742853326E-5</v>
      </c>
      <c r="U302" s="16">
        <f t="shared" si="17"/>
        <v>271.47057006643854</v>
      </c>
      <c r="V302" s="28">
        <f t="shared" si="18"/>
        <v>32.033527267839752</v>
      </c>
      <c r="W302" s="28">
        <f t="shared" si="19"/>
        <v>239.43704279859878</v>
      </c>
      <c r="X302" s="13" t="s">
        <v>17</v>
      </c>
    </row>
    <row r="303" spans="1:24" x14ac:dyDescent="0.45">
      <c r="A303" s="13" t="s">
        <v>59</v>
      </c>
      <c r="B303" s="13" t="s">
        <v>60</v>
      </c>
      <c r="C303" s="13" t="s">
        <v>61</v>
      </c>
      <c r="D303" s="13" t="s">
        <v>62</v>
      </c>
      <c r="E303" s="13" t="s">
        <v>63</v>
      </c>
      <c r="F303" s="13" t="s">
        <v>77</v>
      </c>
      <c r="G303" s="13" t="s">
        <v>78</v>
      </c>
      <c r="H303" s="13" t="s">
        <v>221</v>
      </c>
      <c r="I303" s="13" t="s">
        <v>18</v>
      </c>
      <c r="J303" s="13" t="s">
        <v>222</v>
      </c>
      <c r="K303" s="13" t="s">
        <v>223</v>
      </c>
      <c r="L303" s="13" t="s">
        <v>211</v>
      </c>
      <c r="M303" s="13" t="s">
        <v>212</v>
      </c>
      <c r="N303" s="13" t="s">
        <v>213</v>
      </c>
      <c r="O303" s="13" t="s">
        <v>214</v>
      </c>
      <c r="P303" s="13" t="s">
        <v>72</v>
      </c>
      <c r="Q303" s="13" t="s">
        <v>73</v>
      </c>
      <c r="R303" s="14">
        <v>16677.43</v>
      </c>
      <c r="S303" s="13" t="s">
        <v>74</v>
      </c>
      <c r="T303" s="15">
        <f t="shared" si="16"/>
        <v>1.7526456504403125E-5</v>
      </c>
      <c r="U303" s="16">
        <f t="shared" si="17"/>
        <v>322.86123419671929</v>
      </c>
      <c r="V303" s="28">
        <f t="shared" si="18"/>
        <v>38.097625635212879</v>
      </c>
      <c r="W303" s="28">
        <f t="shared" si="19"/>
        <v>284.76360856150643</v>
      </c>
      <c r="X303" s="13" t="s">
        <v>17</v>
      </c>
    </row>
    <row r="304" spans="1:24" x14ac:dyDescent="0.45">
      <c r="A304" s="13" t="s">
        <v>59</v>
      </c>
      <c r="B304" s="13" t="s">
        <v>60</v>
      </c>
      <c r="C304" s="13" t="s">
        <v>154</v>
      </c>
      <c r="D304" s="13" t="s">
        <v>155</v>
      </c>
      <c r="E304" s="13" t="s">
        <v>63</v>
      </c>
      <c r="F304" s="13" t="s">
        <v>77</v>
      </c>
      <c r="G304" s="13" t="s">
        <v>78</v>
      </c>
      <c r="H304" s="13" t="s">
        <v>221</v>
      </c>
      <c r="I304" s="13" t="s">
        <v>18</v>
      </c>
      <c r="J304" s="13" t="s">
        <v>222</v>
      </c>
      <c r="K304" s="13" t="s">
        <v>223</v>
      </c>
      <c r="L304" s="13" t="s">
        <v>112</v>
      </c>
      <c r="M304" s="13" t="s">
        <v>113</v>
      </c>
      <c r="N304" s="13" t="s">
        <v>152</v>
      </c>
      <c r="O304" s="13" t="s">
        <v>153</v>
      </c>
      <c r="P304" s="13" t="s">
        <v>72</v>
      </c>
      <c r="Q304" s="13" t="s">
        <v>73</v>
      </c>
      <c r="R304" s="14">
        <v>293.7</v>
      </c>
      <c r="S304" s="13" t="s">
        <v>74</v>
      </c>
      <c r="T304" s="15">
        <f t="shared" si="16"/>
        <v>3.0865188913059133E-7</v>
      </c>
      <c r="U304" s="16">
        <f t="shared" si="17"/>
        <v>5.6857887866161914</v>
      </c>
      <c r="V304" s="28">
        <f t="shared" si="18"/>
        <v>0.67092307682071062</v>
      </c>
      <c r="W304" s="28">
        <f t="shared" si="19"/>
        <v>5.0148657097954805</v>
      </c>
      <c r="X304" s="13" t="s">
        <v>17</v>
      </c>
    </row>
    <row r="305" spans="1:24" x14ac:dyDescent="0.45">
      <c r="A305" s="13" t="s">
        <v>59</v>
      </c>
      <c r="B305" s="13" t="s">
        <v>60</v>
      </c>
      <c r="C305" s="13" t="s">
        <v>61</v>
      </c>
      <c r="D305" s="13" t="s">
        <v>62</v>
      </c>
      <c r="E305" s="13" t="s">
        <v>63</v>
      </c>
      <c r="F305" s="13" t="s">
        <v>77</v>
      </c>
      <c r="G305" s="13" t="s">
        <v>78</v>
      </c>
      <c r="H305" s="13" t="s">
        <v>221</v>
      </c>
      <c r="I305" s="13" t="s">
        <v>18</v>
      </c>
      <c r="J305" s="13" t="s">
        <v>222</v>
      </c>
      <c r="K305" s="13" t="s">
        <v>223</v>
      </c>
      <c r="L305" s="13" t="s">
        <v>82</v>
      </c>
      <c r="M305" s="13" t="s">
        <v>83</v>
      </c>
      <c r="N305" s="13" t="s">
        <v>102</v>
      </c>
      <c r="O305" s="13" t="s">
        <v>103</v>
      </c>
      <c r="P305" s="13" t="s">
        <v>72</v>
      </c>
      <c r="Q305" s="13" t="s">
        <v>73</v>
      </c>
      <c r="R305" s="14">
        <v>24540.36</v>
      </c>
      <c r="S305" s="13" t="s">
        <v>74</v>
      </c>
      <c r="T305" s="15">
        <f t="shared" si="16"/>
        <v>2.5789678154391553E-5</v>
      </c>
      <c r="U305" s="16">
        <f t="shared" si="17"/>
        <v>475.08104769330788</v>
      </c>
      <c r="V305" s="28">
        <f t="shared" si="18"/>
        <v>56.059563627810334</v>
      </c>
      <c r="W305" s="28">
        <f t="shared" si="19"/>
        <v>419.02148406549753</v>
      </c>
      <c r="X305" s="13" t="s">
        <v>17</v>
      </c>
    </row>
    <row r="306" spans="1:24" x14ac:dyDescent="0.45">
      <c r="A306" s="13" t="s">
        <v>59</v>
      </c>
      <c r="B306" s="13" t="s">
        <v>60</v>
      </c>
      <c r="C306" s="13" t="s">
        <v>150</v>
      </c>
      <c r="D306" s="13" t="s">
        <v>151</v>
      </c>
      <c r="E306" s="13" t="s">
        <v>63</v>
      </c>
      <c r="F306" s="13" t="s">
        <v>77</v>
      </c>
      <c r="G306" s="13" t="s">
        <v>78</v>
      </c>
      <c r="H306" s="13" t="s">
        <v>221</v>
      </c>
      <c r="I306" s="13" t="s">
        <v>18</v>
      </c>
      <c r="J306" s="13" t="s">
        <v>222</v>
      </c>
      <c r="K306" s="13" t="s">
        <v>223</v>
      </c>
      <c r="L306" s="13" t="s">
        <v>94</v>
      </c>
      <c r="M306" s="13" t="s">
        <v>95</v>
      </c>
      <c r="N306" s="13" t="s">
        <v>96</v>
      </c>
      <c r="O306" s="13" t="s">
        <v>97</v>
      </c>
      <c r="P306" s="13" t="s">
        <v>72</v>
      </c>
      <c r="Q306" s="13" t="s">
        <v>73</v>
      </c>
      <c r="R306" s="14">
        <v>1532.72</v>
      </c>
      <c r="S306" s="13" t="s">
        <v>74</v>
      </c>
      <c r="T306" s="15">
        <f t="shared" si="16"/>
        <v>1.6107488032286004E-6</v>
      </c>
      <c r="U306" s="16">
        <f t="shared" si="17"/>
        <v>29.672189952408473</v>
      </c>
      <c r="V306" s="28">
        <f t="shared" si="18"/>
        <v>3.5013184143842002</v>
      </c>
      <c r="W306" s="28">
        <f t="shared" si="19"/>
        <v>26.170871538024272</v>
      </c>
      <c r="X306" s="13" t="s">
        <v>17</v>
      </c>
    </row>
    <row r="307" spans="1:24" x14ac:dyDescent="0.45">
      <c r="A307" s="13" t="s">
        <v>59</v>
      </c>
      <c r="B307" s="13" t="s">
        <v>60</v>
      </c>
      <c r="C307" s="13" t="s">
        <v>110</v>
      </c>
      <c r="D307" s="13" t="s">
        <v>111</v>
      </c>
      <c r="E307" s="13" t="s">
        <v>63</v>
      </c>
      <c r="F307" s="13" t="s">
        <v>77</v>
      </c>
      <c r="G307" s="13" t="s">
        <v>78</v>
      </c>
      <c r="H307" s="13" t="s">
        <v>221</v>
      </c>
      <c r="I307" s="13" t="s">
        <v>18</v>
      </c>
      <c r="J307" s="13" t="s">
        <v>222</v>
      </c>
      <c r="K307" s="13" t="s">
        <v>223</v>
      </c>
      <c r="L307" s="13" t="s">
        <v>82</v>
      </c>
      <c r="M307" s="13" t="s">
        <v>83</v>
      </c>
      <c r="N307" s="13" t="s">
        <v>102</v>
      </c>
      <c r="O307" s="13" t="s">
        <v>103</v>
      </c>
      <c r="P307" s="13" t="s">
        <v>72</v>
      </c>
      <c r="Q307" s="13" t="s">
        <v>73</v>
      </c>
      <c r="R307" s="14">
        <v>18281.04</v>
      </c>
      <c r="S307" s="13" t="s">
        <v>74</v>
      </c>
      <c r="T307" s="15">
        <f t="shared" si="16"/>
        <v>1.9211704226325864E-5</v>
      </c>
      <c r="U307" s="16">
        <f t="shared" si="17"/>
        <v>353.90579584501899</v>
      </c>
      <c r="V307" s="28">
        <f t="shared" si="18"/>
        <v>41.760883909712241</v>
      </c>
      <c r="W307" s="28">
        <f t="shared" si="19"/>
        <v>312.14491193530677</v>
      </c>
      <c r="X307" s="13" t="s">
        <v>17</v>
      </c>
    </row>
    <row r="308" spans="1:24" x14ac:dyDescent="0.45">
      <c r="A308" s="13" t="s">
        <v>59</v>
      </c>
      <c r="B308" s="13" t="s">
        <v>60</v>
      </c>
      <c r="C308" s="13" t="s">
        <v>104</v>
      </c>
      <c r="D308" s="13" t="s">
        <v>105</v>
      </c>
      <c r="E308" s="13" t="s">
        <v>63</v>
      </c>
      <c r="F308" s="13" t="s">
        <v>77</v>
      </c>
      <c r="G308" s="13" t="s">
        <v>78</v>
      </c>
      <c r="H308" s="13" t="s">
        <v>221</v>
      </c>
      <c r="I308" s="13" t="s">
        <v>18</v>
      </c>
      <c r="J308" s="13" t="s">
        <v>222</v>
      </c>
      <c r="K308" s="13" t="s">
        <v>223</v>
      </c>
      <c r="L308" s="13" t="s">
        <v>94</v>
      </c>
      <c r="M308" s="13" t="s">
        <v>95</v>
      </c>
      <c r="N308" s="13" t="s">
        <v>96</v>
      </c>
      <c r="O308" s="13" t="s">
        <v>97</v>
      </c>
      <c r="P308" s="13" t="s">
        <v>72</v>
      </c>
      <c r="Q308" s="13" t="s">
        <v>73</v>
      </c>
      <c r="R308" s="14">
        <v>16948.86</v>
      </c>
      <c r="S308" s="13" t="s">
        <v>74</v>
      </c>
      <c r="T308" s="15">
        <f t="shared" si="16"/>
        <v>1.7811704656485918E-5</v>
      </c>
      <c r="U308" s="16">
        <f t="shared" si="17"/>
        <v>328.11589422515391</v>
      </c>
      <c r="V308" s="28">
        <f t="shared" si="18"/>
        <v>38.717675518568164</v>
      </c>
      <c r="W308" s="28">
        <f t="shared" si="19"/>
        <v>289.39821870658574</v>
      </c>
      <c r="X308" s="13" t="s">
        <v>17</v>
      </c>
    </row>
    <row r="309" spans="1:24" x14ac:dyDescent="0.45">
      <c r="A309" s="13" t="s">
        <v>59</v>
      </c>
      <c r="B309" s="13" t="s">
        <v>60</v>
      </c>
      <c r="C309" s="13" t="s">
        <v>146</v>
      </c>
      <c r="D309" s="13" t="s">
        <v>147</v>
      </c>
      <c r="E309" s="13" t="s">
        <v>63</v>
      </c>
      <c r="F309" s="13" t="s">
        <v>77</v>
      </c>
      <c r="G309" s="13" t="s">
        <v>78</v>
      </c>
      <c r="H309" s="13" t="s">
        <v>221</v>
      </c>
      <c r="I309" s="13" t="s">
        <v>18</v>
      </c>
      <c r="J309" s="13" t="s">
        <v>222</v>
      </c>
      <c r="K309" s="13" t="s">
        <v>223</v>
      </c>
      <c r="L309" s="13" t="s">
        <v>82</v>
      </c>
      <c r="M309" s="13" t="s">
        <v>83</v>
      </c>
      <c r="N309" s="13" t="s">
        <v>102</v>
      </c>
      <c r="O309" s="13" t="s">
        <v>103</v>
      </c>
      <c r="P309" s="13" t="s">
        <v>72</v>
      </c>
      <c r="Q309" s="13" t="s">
        <v>73</v>
      </c>
      <c r="R309" s="14">
        <v>15168.960000000001</v>
      </c>
      <c r="S309" s="13" t="s">
        <v>74</v>
      </c>
      <c r="T309" s="15">
        <f t="shared" si="16"/>
        <v>1.5941192237474889E-5</v>
      </c>
      <c r="U309" s="16">
        <f t="shared" si="17"/>
        <v>293.65850416285173</v>
      </c>
      <c r="V309" s="28">
        <f t="shared" si="18"/>
        <v>34.651703491216509</v>
      </c>
      <c r="W309" s="28">
        <f t="shared" si="19"/>
        <v>259.00680067163523</v>
      </c>
      <c r="X309" s="13" t="s">
        <v>17</v>
      </c>
    </row>
    <row r="310" spans="1:24" x14ac:dyDescent="0.45">
      <c r="A310" s="13" t="s">
        <v>59</v>
      </c>
      <c r="B310" s="13" t="s">
        <v>60</v>
      </c>
      <c r="C310" s="13" t="s">
        <v>150</v>
      </c>
      <c r="D310" s="13" t="s">
        <v>151</v>
      </c>
      <c r="E310" s="13" t="s">
        <v>63</v>
      </c>
      <c r="F310" s="13" t="s">
        <v>77</v>
      </c>
      <c r="G310" s="13" t="s">
        <v>78</v>
      </c>
      <c r="H310" s="13" t="s">
        <v>221</v>
      </c>
      <c r="I310" s="13" t="s">
        <v>18</v>
      </c>
      <c r="J310" s="13" t="s">
        <v>222</v>
      </c>
      <c r="K310" s="13" t="s">
        <v>223</v>
      </c>
      <c r="L310" s="13" t="s">
        <v>193</v>
      </c>
      <c r="M310" s="13" t="s">
        <v>194</v>
      </c>
      <c r="N310" s="13" t="s">
        <v>197</v>
      </c>
      <c r="O310" s="13" t="s">
        <v>198</v>
      </c>
      <c r="P310" s="13" t="s">
        <v>72</v>
      </c>
      <c r="Q310" s="13" t="s">
        <v>73</v>
      </c>
      <c r="R310" s="14">
        <v>3372</v>
      </c>
      <c r="S310" s="13" t="s">
        <v>74</v>
      </c>
      <c r="T310" s="15">
        <f t="shared" si="16"/>
        <v>3.5436641816423356E-6</v>
      </c>
      <c r="U310" s="16">
        <f t="shared" si="17"/>
        <v>65.279127642049019</v>
      </c>
      <c r="V310" s="28">
        <f t="shared" si="18"/>
        <v>7.7029370617617845</v>
      </c>
      <c r="W310" s="28">
        <f t="shared" si="19"/>
        <v>57.576190580287232</v>
      </c>
      <c r="X310" s="13" t="s">
        <v>17</v>
      </c>
    </row>
    <row r="311" spans="1:24" x14ac:dyDescent="0.45">
      <c r="A311" s="13" t="s">
        <v>59</v>
      </c>
      <c r="B311" s="13" t="s">
        <v>60</v>
      </c>
      <c r="C311" s="13" t="s">
        <v>154</v>
      </c>
      <c r="D311" s="13" t="s">
        <v>155</v>
      </c>
      <c r="E311" s="13" t="s">
        <v>63</v>
      </c>
      <c r="F311" s="13" t="s">
        <v>77</v>
      </c>
      <c r="G311" s="13" t="s">
        <v>78</v>
      </c>
      <c r="H311" s="13" t="s">
        <v>221</v>
      </c>
      <c r="I311" s="13" t="s">
        <v>18</v>
      </c>
      <c r="J311" s="13" t="s">
        <v>222</v>
      </c>
      <c r="K311" s="13" t="s">
        <v>223</v>
      </c>
      <c r="L311" s="13" t="s">
        <v>94</v>
      </c>
      <c r="M311" s="13" t="s">
        <v>95</v>
      </c>
      <c r="N311" s="13" t="s">
        <v>96</v>
      </c>
      <c r="O311" s="13" t="s">
        <v>97</v>
      </c>
      <c r="P311" s="13" t="s">
        <v>72</v>
      </c>
      <c r="Q311" s="13" t="s">
        <v>73</v>
      </c>
      <c r="R311" s="14">
        <v>73.430000000000007</v>
      </c>
      <c r="S311" s="13" t="s">
        <v>74</v>
      </c>
      <c r="T311" s="15">
        <f t="shared" si="16"/>
        <v>7.7168226826214921E-8</v>
      </c>
      <c r="U311" s="16">
        <f t="shared" si="17"/>
        <v>1.4215439925135409</v>
      </c>
      <c r="V311" s="28">
        <f t="shared" si="18"/>
        <v>0.16774219111659783</v>
      </c>
      <c r="W311" s="28">
        <f t="shared" si="19"/>
        <v>1.2538018013969432</v>
      </c>
      <c r="X311" s="13" t="s">
        <v>17</v>
      </c>
    </row>
    <row r="312" spans="1:24" x14ac:dyDescent="0.45">
      <c r="A312" s="13" t="s">
        <v>59</v>
      </c>
      <c r="B312" s="13" t="s">
        <v>60</v>
      </c>
      <c r="C312" s="13" t="s">
        <v>154</v>
      </c>
      <c r="D312" s="13" t="s">
        <v>155</v>
      </c>
      <c r="E312" s="13" t="s">
        <v>63</v>
      </c>
      <c r="F312" s="13" t="s">
        <v>77</v>
      </c>
      <c r="G312" s="13" t="s">
        <v>78</v>
      </c>
      <c r="H312" s="13" t="s">
        <v>221</v>
      </c>
      <c r="I312" s="13" t="s">
        <v>18</v>
      </c>
      <c r="J312" s="13" t="s">
        <v>222</v>
      </c>
      <c r="K312" s="13" t="s">
        <v>223</v>
      </c>
      <c r="L312" s="13" t="s">
        <v>112</v>
      </c>
      <c r="M312" s="13" t="s">
        <v>113</v>
      </c>
      <c r="N312" s="13" t="s">
        <v>166</v>
      </c>
      <c r="O312" s="13" t="s">
        <v>167</v>
      </c>
      <c r="P312" s="13" t="s">
        <v>72</v>
      </c>
      <c r="Q312" s="13" t="s">
        <v>73</v>
      </c>
      <c r="R312" s="14">
        <v>1101.3800000000001</v>
      </c>
      <c r="S312" s="13" t="s">
        <v>74</v>
      </c>
      <c r="T312" s="15">
        <f t="shared" si="16"/>
        <v>1.1574498387832847E-6</v>
      </c>
      <c r="U312" s="16">
        <f t="shared" si="17"/>
        <v>21.32180474567021</v>
      </c>
      <c r="V312" s="28">
        <f t="shared" si="18"/>
        <v>2.5159729599890848</v>
      </c>
      <c r="W312" s="28">
        <f t="shared" si="19"/>
        <v>18.805831785681125</v>
      </c>
      <c r="X312" s="13" t="s">
        <v>17</v>
      </c>
    </row>
    <row r="313" spans="1:24" x14ac:dyDescent="0.45">
      <c r="A313" s="13" t="s">
        <v>59</v>
      </c>
      <c r="B313" s="13" t="s">
        <v>60</v>
      </c>
      <c r="C313" s="13" t="s">
        <v>146</v>
      </c>
      <c r="D313" s="13" t="s">
        <v>147</v>
      </c>
      <c r="E313" s="13" t="s">
        <v>63</v>
      </c>
      <c r="F313" s="13" t="s">
        <v>77</v>
      </c>
      <c r="G313" s="13" t="s">
        <v>78</v>
      </c>
      <c r="H313" s="13" t="s">
        <v>221</v>
      </c>
      <c r="I313" s="13" t="s">
        <v>18</v>
      </c>
      <c r="J313" s="13" t="s">
        <v>222</v>
      </c>
      <c r="K313" s="13" t="s">
        <v>223</v>
      </c>
      <c r="L313" s="13" t="s">
        <v>112</v>
      </c>
      <c r="M313" s="13" t="s">
        <v>113</v>
      </c>
      <c r="N313" s="13" t="s">
        <v>188</v>
      </c>
      <c r="O313" s="13" t="s">
        <v>189</v>
      </c>
      <c r="P313" s="13" t="s">
        <v>72</v>
      </c>
      <c r="Q313" s="13" t="s">
        <v>73</v>
      </c>
      <c r="R313" s="14">
        <v>394.72</v>
      </c>
      <c r="S313" s="13" t="s">
        <v>74</v>
      </c>
      <c r="T313" s="15">
        <f t="shared" si="16"/>
        <v>4.1481468735998308E-7</v>
      </c>
      <c r="U313" s="16">
        <f t="shared" si="17"/>
        <v>7.6414523318118599</v>
      </c>
      <c r="V313" s="28">
        <f t="shared" si="18"/>
        <v>0.90169137515379949</v>
      </c>
      <c r="W313" s="28">
        <f t="shared" si="19"/>
        <v>6.7397609566580607</v>
      </c>
      <c r="X313" s="13" t="s">
        <v>17</v>
      </c>
    </row>
    <row r="314" spans="1:24" x14ac:dyDescent="0.45">
      <c r="A314" s="13" t="s">
        <v>59</v>
      </c>
      <c r="B314" s="13" t="s">
        <v>60</v>
      </c>
      <c r="C314" s="13" t="s">
        <v>142</v>
      </c>
      <c r="D314" s="13" t="s">
        <v>143</v>
      </c>
      <c r="E314" s="13" t="s">
        <v>63</v>
      </c>
      <c r="F314" s="13" t="s">
        <v>77</v>
      </c>
      <c r="G314" s="13" t="s">
        <v>78</v>
      </c>
      <c r="H314" s="13" t="s">
        <v>238</v>
      </c>
      <c r="I314" s="13" t="s">
        <v>21</v>
      </c>
      <c r="J314" s="13" t="s">
        <v>80</v>
      </c>
      <c r="K314" s="13" t="s">
        <v>81</v>
      </c>
      <c r="L314" s="13" t="s">
        <v>68</v>
      </c>
      <c r="M314" s="13" t="s">
        <v>69</v>
      </c>
      <c r="N314" s="13" t="s">
        <v>156</v>
      </c>
      <c r="O314" s="13" t="s">
        <v>157</v>
      </c>
      <c r="P314" s="13" t="s">
        <v>72</v>
      </c>
      <c r="Q314" s="13" t="s">
        <v>73</v>
      </c>
      <c r="R314" s="14">
        <v>817962.3</v>
      </c>
      <c r="S314" s="13" t="s">
        <v>74</v>
      </c>
      <c r="T314" s="15">
        <f t="shared" si="16"/>
        <v>8.5960370831666163E-4</v>
      </c>
      <c r="U314" s="16">
        <f t="shared" si="17"/>
        <v>15835.072772266903</v>
      </c>
      <c r="V314" s="28">
        <f t="shared" si="18"/>
        <v>1868.5385871274948</v>
      </c>
      <c r="W314" s="28">
        <f t="shared" si="19"/>
        <v>13966.53418513941</v>
      </c>
      <c r="X314" s="13" t="s">
        <v>19</v>
      </c>
    </row>
    <row r="315" spans="1:24" x14ac:dyDescent="0.45">
      <c r="A315" s="13" t="s">
        <v>59</v>
      </c>
      <c r="B315" s="13" t="s">
        <v>60</v>
      </c>
      <c r="C315" s="13" t="s">
        <v>180</v>
      </c>
      <c r="D315" s="13" t="s">
        <v>181</v>
      </c>
      <c r="E315" s="13" t="s">
        <v>63</v>
      </c>
      <c r="F315" s="13" t="s">
        <v>77</v>
      </c>
      <c r="G315" s="13" t="s">
        <v>78</v>
      </c>
      <c r="H315" s="13" t="s">
        <v>238</v>
      </c>
      <c r="I315" s="13" t="s">
        <v>21</v>
      </c>
      <c r="J315" s="13" t="s">
        <v>80</v>
      </c>
      <c r="K315" s="13" t="s">
        <v>81</v>
      </c>
      <c r="L315" s="13" t="s">
        <v>162</v>
      </c>
      <c r="M315" s="13" t="s">
        <v>163</v>
      </c>
      <c r="N315" s="13" t="s">
        <v>239</v>
      </c>
      <c r="O315" s="13" t="s">
        <v>240</v>
      </c>
      <c r="P315" s="13" t="s">
        <v>72</v>
      </c>
      <c r="Q315" s="13" t="s">
        <v>73</v>
      </c>
      <c r="R315" s="14">
        <v>461487.23</v>
      </c>
      <c r="S315" s="13" t="s">
        <v>74</v>
      </c>
      <c r="T315" s="15">
        <f t="shared" si="16"/>
        <v>4.8498095113770411E-4</v>
      </c>
      <c r="U315" s="16">
        <f t="shared" si="17"/>
        <v>8934.0106145746231</v>
      </c>
      <c r="V315" s="28">
        <f t="shared" si="18"/>
        <v>1054.2132525198056</v>
      </c>
      <c r="W315" s="28">
        <f t="shared" si="19"/>
        <v>7879.7973620548173</v>
      </c>
      <c r="X315" s="13" t="s">
        <v>19</v>
      </c>
    </row>
    <row r="316" spans="1:24" x14ac:dyDescent="0.45">
      <c r="A316" s="13" t="s">
        <v>59</v>
      </c>
      <c r="B316" s="13" t="s">
        <v>60</v>
      </c>
      <c r="C316" s="13" t="s">
        <v>61</v>
      </c>
      <c r="D316" s="13" t="s">
        <v>62</v>
      </c>
      <c r="E316" s="13" t="s">
        <v>63</v>
      </c>
      <c r="F316" s="13" t="s">
        <v>77</v>
      </c>
      <c r="G316" s="13" t="s">
        <v>78</v>
      </c>
      <c r="H316" s="13" t="s">
        <v>238</v>
      </c>
      <c r="I316" s="13" t="s">
        <v>21</v>
      </c>
      <c r="J316" s="13" t="s">
        <v>80</v>
      </c>
      <c r="K316" s="13" t="s">
        <v>81</v>
      </c>
      <c r="L316" s="13" t="s">
        <v>112</v>
      </c>
      <c r="M316" s="13" t="s">
        <v>113</v>
      </c>
      <c r="N316" s="13" t="s">
        <v>188</v>
      </c>
      <c r="O316" s="13" t="s">
        <v>189</v>
      </c>
      <c r="P316" s="13" t="s">
        <v>72</v>
      </c>
      <c r="Q316" s="13" t="s">
        <v>73</v>
      </c>
      <c r="R316" s="14">
        <v>159059.76</v>
      </c>
      <c r="S316" s="13" t="s">
        <v>74</v>
      </c>
      <c r="T316" s="15">
        <f t="shared" si="16"/>
        <v>1.6715728773802679E-4</v>
      </c>
      <c r="U316" s="16">
        <f t="shared" si="17"/>
        <v>3079.265235988637</v>
      </c>
      <c r="V316" s="28">
        <f t="shared" si="18"/>
        <v>363.35329784665919</v>
      </c>
      <c r="W316" s="28">
        <f t="shared" si="19"/>
        <v>2715.9119381419778</v>
      </c>
      <c r="X316" s="13" t="s">
        <v>19</v>
      </c>
    </row>
    <row r="317" spans="1:24" x14ac:dyDescent="0.45">
      <c r="A317" s="13" t="s">
        <v>59</v>
      </c>
      <c r="B317" s="13" t="s">
        <v>60</v>
      </c>
      <c r="C317" s="13" t="s">
        <v>136</v>
      </c>
      <c r="D317" s="13" t="s">
        <v>137</v>
      </c>
      <c r="E317" s="13" t="s">
        <v>63</v>
      </c>
      <c r="F317" s="13" t="s">
        <v>77</v>
      </c>
      <c r="G317" s="13" t="s">
        <v>78</v>
      </c>
      <c r="H317" s="13" t="s">
        <v>238</v>
      </c>
      <c r="I317" s="13" t="s">
        <v>21</v>
      </c>
      <c r="J317" s="13" t="s">
        <v>80</v>
      </c>
      <c r="K317" s="13" t="s">
        <v>81</v>
      </c>
      <c r="L317" s="13" t="s">
        <v>82</v>
      </c>
      <c r="M317" s="13" t="s">
        <v>83</v>
      </c>
      <c r="N317" s="13" t="s">
        <v>84</v>
      </c>
      <c r="O317" s="13" t="s">
        <v>85</v>
      </c>
      <c r="P317" s="13" t="s">
        <v>72</v>
      </c>
      <c r="Q317" s="13" t="s">
        <v>73</v>
      </c>
      <c r="R317" s="14">
        <v>405780.57</v>
      </c>
      <c r="S317" s="13" t="s">
        <v>74</v>
      </c>
      <c r="T317" s="15">
        <f t="shared" si="16"/>
        <v>4.2643833674834239E-4</v>
      </c>
      <c r="U317" s="16">
        <f t="shared" si="17"/>
        <v>7855.5758077382579</v>
      </c>
      <c r="V317" s="28">
        <f t="shared" si="18"/>
        <v>926.95794531311446</v>
      </c>
      <c r="W317" s="28">
        <f t="shared" si="19"/>
        <v>6928.6178624251434</v>
      </c>
      <c r="X317" s="13" t="s">
        <v>19</v>
      </c>
    </row>
    <row r="318" spans="1:24" x14ac:dyDescent="0.45">
      <c r="A318" s="13" t="s">
        <v>59</v>
      </c>
      <c r="B318" s="13" t="s">
        <v>60</v>
      </c>
      <c r="C318" s="13" t="s">
        <v>150</v>
      </c>
      <c r="D318" s="13" t="s">
        <v>151</v>
      </c>
      <c r="E318" s="13" t="s">
        <v>63</v>
      </c>
      <c r="F318" s="13" t="s">
        <v>77</v>
      </c>
      <c r="G318" s="13" t="s">
        <v>78</v>
      </c>
      <c r="H318" s="13" t="s">
        <v>238</v>
      </c>
      <c r="I318" s="13" t="s">
        <v>21</v>
      </c>
      <c r="J318" s="13" t="s">
        <v>80</v>
      </c>
      <c r="K318" s="13" t="s">
        <v>81</v>
      </c>
      <c r="L318" s="13" t="s">
        <v>112</v>
      </c>
      <c r="M318" s="13" t="s">
        <v>113</v>
      </c>
      <c r="N318" s="13" t="s">
        <v>114</v>
      </c>
      <c r="O318" s="13" t="s">
        <v>115</v>
      </c>
      <c r="P318" s="13" t="s">
        <v>72</v>
      </c>
      <c r="Q318" s="13" t="s">
        <v>73</v>
      </c>
      <c r="R318" s="14">
        <v>3566127.91</v>
      </c>
      <c r="S318" s="13" t="s">
        <v>74</v>
      </c>
      <c r="T318" s="15">
        <f t="shared" si="16"/>
        <v>3.7476748937787792E-3</v>
      </c>
      <c r="U318" s="16">
        <f t="shared" si="17"/>
        <v>69037.283222053229</v>
      </c>
      <c r="V318" s="28">
        <f t="shared" si="18"/>
        <v>8146.3994202022814</v>
      </c>
      <c r="W318" s="28">
        <f t="shared" si="19"/>
        <v>60890.883801850949</v>
      </c>
      <c r="X318" s="13" t="s">
        <v>19</v>
      </c>
    </row>
    <row r="319" spans="1:24" x14ac:dyDescent="0.45">
      <c r="A319" s="13" t="s">
        <v>59</v>
      </c>
      <c r="B319" s="13" t="s">
        <v>60</v>
      </c>
      <c r="C319" s="13" t="s">
        <v>100</v>
      </c>
      <c r="D319" s="13" t="s">
        <v>101</v>
      </c>
      <c r="E319" s="13" t="s">
        <v>63</v>
      </c>
      <c r="F319" s="13" t="s">
        <v>77</v>
      </c>
      <c r="G319" s="13" t="s">
        <v>78</v>
      </c>
      <c r="H319" s="13" t="s">
        <v>238</v>
      </c>
      <c r="I319" s="13" t="s">
        <v>21</v>
      </c>
      <c r="J319" s="13" t="s">
        <v>80</v>
      </c>
      <c r="K319" s="13" t="s">
        <v>81</v>
      </c>
      <c r="L319" s="13" t="s">
        <v>94</v>
      </c>
      <c r="M319" s="13" t="s">
        <v>95</v>
      </c>
      <c r="N319" s="13" t="s">
        <v>132</v>
      </c>
      <c r="O319" s="13" t="s">
        <v>133</v>
      </c>
      <c r="P319" s="13" t="s">
        <v>72</v>
      </c>
      <c r="Q319" s="13" t="s">
        <v>73</v>
      </c>
      <c r="R319" s="14">
        <v>42501.36</v>
      </c>
      <c r="S319" s="13" t="s">
        <v>74</v>
      </c>
      <c r="T319" s="15">
        <f t="shared" si="16"/>
        <v>4.4665049556075416E-5</v>
      </c>
      <c r="U319" s="16">
        <f t="shared" si="17"/>
        <v>822.79113416390169</v>
      </c>
      <c r="V319" s="28">
        <f t="shared" si="18"/>
        <v>97.089353831340404</v>
      </c>
      <c r="W319" s="28">
        <f t="shared" si="19"/>
        <v>725.70178033256127</v>
      </c>
      <c r="X319" s="13" t="s">
        <v>19</v>
      </c>
    </row>
    <row r="320" spans="1:24" x14ac:dyDescent="0.45">
      <c r="A320" s="13" t="s">
        <v>59</v>
      </c>
      <c r="B320" s="13" t="s">
        <v>60</v>
      </c>
      <c r="C320" s="13" t="s">
        <v>61</v>
      </c>
      <c r="D320" s="13" t="s">
        <v>62</v>
      </c>
      <c r="E320" s="13" t="s">
        <v>63</v>
      </c>
      <c r="F320" s="13" t="s">
        <v>77</v>
      </c>
      <c r="G320" s="13" t="s">
        <v>78</v>
      </c>
      <c r="H320" s="13" t="s">
        <v>238</v>
      </c>
      <c r="I320" s="13" t="s">
        <v>21</v>
      </c>
      <c r="J320" s="13" t="s">
        <v>80</v>
      </c>
      <c r="K320" s="13" t="s">
        <v>81</v>
      </c>
      <c r="L320" s="13" t="s">
        <v>112</v>
      </c>
      <c r="M320" s="13" t="s">
        <v>113</v>
      </c>
      <c r="N320" s="13" t="s">
        <v>144</v>
      </c>
      <c r="O320" s="13" t="s">
        <v>145</v>
      </c>
      <c r="P320" s="13" t="s">
        <v>72</v>
      </c>
      <c r="Q320" s="13" t="s">
        <v>73</v>
      </c>
      <c r="R320" s="14">
        <v>202914.48</v>
      </c>
      <c r="S320" s="13" t="s">
        <v>74</v>
      </c>
      <c r="T320" s="15">
        <f t="shared" si="16"/>
        <v>2.1324459511049232E-4</v>
      </c>
      <c r="U320" s="16">
        <f t="shared" si="17"/>
        <v>3928.2562990332158</v>
      </c>
      <c r="V320" s="28">
        <f t="shared" si="18"/>
        <v>463.5342432859195</v>
      </c>
      <c r="W320" s="28">
        <f t="shared" si="19"/>
        <v>3464.7220557472965</v>
      </c>
      <c r="X320" s="13" t="s">
        <v>19</v>
      </c>
    </row>
    <row r="321" spans="1:24" x14ac:dyDescent="0.45">
      <c r="A321" s="13" t="s">
        <v>59</v>
      </c>
      <c r="B321" s="13" t="s">
        <v>60</v>
      </c>
      <c r="C321" s="13" t="s">
        <v>100</v>
      </c>
      <c r="D321" s="13" t="s">
        <v>101</v>
      </c>
      <c r="E321" s="13" t="s">
        <v>63</v>
      </c>
      <c r="F321" s="13" t="s">
        <v>77</v>
      </c>
      <c r="G321" s="13" t="s">
        <v>78</v>
      </c>
      <c r="H321" s="13" t="s">
        <v>238</v>
      </c>
      <c r="I321" s="13" t="s">
        <v>21</v>
      </c>
      <c r="J321" s="13" t="s">
        <v>80</v>
      </c>
      <c r="K321" s="13" t="s">
        <v>81</v>
      </c>
      <c r="L321" s="13" t="s">
        <v>94</v>
      </c>
      <c r="M321" s="13" t="s">
        <v>95</v>
      </c>
      <c r="N321" s="13" t="s">
        <v>148</v>
      </c>
      <c r="O321" s="13" t="s">
        <v>149</v>
      </c>
      <c r="P321" s="13" t="s">
        <v>72</v>
      </c>
      <c r="Q321" s="13" t="s">
        <v>73</v>
      </c>
      <c r="R321" s="14">
        <v>28767.96</v>
      </c>
      <c r="S321" s="13" t="s">
        <v>74</v>
      </c>
      <c r="T321" s="15">
        <f t="shared" si="16"/>
        <v>3.0232499831233526E-5</v>
      </c>
      <c r="U321" s="16">
        <f t="shared" si="17"/>
        <v>556.92388281179137</v>
      </c>
      <c r="V321" s="28">
        <f t="shared" si="18"/>
        <v>65.717018171791381</v>
      </c>
      <c r="W321" s="28">
        <f t="shared" si="19"/>
        <v>491.20686463999999</v>
      </c>
      <c r="X321" s="13" t="s">
        <v>19</v>
      </c>
    </row>
    <row r="322" spans="1:24" x14ac:dyDescent="0.45">
      <c r="A322" s="13" t="s">
        <v>59</v>
      </c>
      <c r="B322" s="13" t="s">
        <v>60</v>
      </c>
      <c r="C322" s="13" t="s">
        <v>75</v>
      </c>
      <c r="D322" s="13" t="s">
        <v>76</v>
      </c>
      <c r="E322" s="13" t="s">
        <v>63</v>
      </c>
      <c r="F322" s="13" t="s">
        <v>77</v>
      </c>
      <c r="G322" s="13" t="s">
        <v>78</v>
      </c>
      <c r="H322" s="13" t="s">
        <v>238</v>
      </c>
      <c r="I322" s="13" t="s">
        <v>21</v>
      </c>
      <c r="J322" s="13" t="s">
        <v>80</v>
      </c>
      <c r="K322" s="13" t="s">
        <v>81</v>
      </c>
      <c r="L322" s="13" t="s">
        <v>94</v>
      </c>
      <c r="M322" s="13" t="s">
        <v>95</v>
      </c>
      <c r="N322" s="13" t="s">
        <v>96</v>
      </c>
      <c r="O322" s="13" t="s">
        <v>97</v>
      </c>
      <c r="P322" s="13" t="s">
        <v>72</v>
      </c>
      <c r="Q322" s="13" t="s">
        <v>73</v>
      </c>
      <c r="R322" s="14">
        <v>23829193.670000002</v>
      </c>
      <c r="S322" s="13" t="s">
        <v>74</v>
      </c>
      <c r="T322" s="15">
        <f t="shared" si="16"/>
        <v>2.504230726150572E-2</v>
      </c>
      <c r="U322" s="16">
        <f t="shared" si="17"/>
        <v>461313.45646234776</v>
      </c>
      <c r="V322" s="28">
        <f t="shared" si="18"/>
        <v>54434.987862557042</v>
      </c>
      <c r="W322" s="28">
        <f t="shared" si="19"/>
        <v>406878.46859979071</v>
      </c>
      <c r="X322" s="13" t="s">
        <v>19</v>
      </c>
    </row>
    <row r="323" spans="1:24" x14ac:dyDescent="0.45">
      <c r="A323" s="13" t="s">
        <v>59</v>
      </c>
      <c r="B323" s="13" t="s">
        <v>60</v>
      </c>
      <c r="C323" s="13" t="s">
        <v>150</v>
      </c>
      <c r="D323" s="13" t="s">
        <v>151</v>
      </c>
      <c r="E323" s="13" t="s">
        <v>63</v>
      </c>
      <c r="F323" s="13" t="s">
        <v>77</v>
      </c>
      <c r="G323" s="13" t="s">
        <v>78</v>
      </c>
      <c r="H323" s="13" t="s">
        <v>238</v>
      </c>
      <c r="I323" s="13" t="s">
        <v>21</v>
      </c>
      <c r="J323" s="13" t="s">
        <v>80</v>
      </c>
      <c r="K323" s="13" t="s">
        <v>81</v>
      </c>
      <c r="L323" s="13" t="s">
        <v>162</v>
      </c>
      <c r="M323" s="13" t="s">
        <v>163</v>
      </c>
      <c r="N323" s="13" t="s">
        <v>241</v>
      </c>
      <c r="O323" s="13" t="s">
        <v>242</v>
      </c>
      <c r="P323" s="13" t="s">
        <v>72</v>
      </c>
      <c r="Q323" s="13" t="s">
        <v>73</v>
      </c>
      <c r="R323" s="14">
        <v>827288.05</v>
      </c>
      <c r="S323" s="13" t="s">
        <v>74</v>
      </c>
      <c r="T323" s="15">
        <f t="shared" si="16"/>
        <v>8.6940422025081081E-4</v>
      </c>
      <c r="U323" s="16">
        <f t="shared" si="17"/>
        <v>16015.611569600189</v>
      </c>
      <c r="V323" s="28">
        <f t="shared" si="18"/>
        <v>1889.8421652128225</v>
      </c>
      <c r="W323" s="28">
        <f t="shared" si="19"/>
        <v>14125.769404387367</v>
      </c>
      <c r="X323" s="13" t="s">
        <v>19</v>
      </c>
    </row>
    <row r="324" spans="1:24" x14ac:dyDescent="0.45">
      <c r="A324" s="13" t="s">
        <v>59</v>
      </c>
      <c r="B324" s="13" t="s">
        <v>60</v>
      </c>
      <c r="C324" s="13" t="s">
        <v>142</v>
      </c>
      <c r="D324" s="13" t="s">
        <v>143</v>
      </c>
      <c r="E324" s="13" t="s">
        <v>63</v>
      </c>
      <c r="F324" s="13" t="s">
        <v>77</v>
      </c>
      <c r="G324" s="13" t="s">
        <v>78</v>
      </c>
      <c r="H324" s="13" t="s">
        <v>238</v>
      </c>
      <c r="I324" s="13" t="s">
        <v>21</v>
      </c>
      <c r="J324" s="13" t="s">
        <v>80</v>
      </c>
      <c r="K324" s="13" t="s">
        <v>81</v>
      </c>
      <c r="L324" s="13" t="s">
        <v>112</v>
      </c>
      <c r="M324" s="13" t="s">
        <v>113</v>
      </c>
      <c r="N324" s="13" t="s">
        <v>188</v>
      </c>
      <c r="O324" s="13" t="s">
        <v>189</v>
      </c>
      <c r="P324" s="13" t="s">
        <v>72</v>
      </c>
      <c r="Q324" s="13" t="s">
        <v>73</v>
      </c>
      <c r="R324" s="14">
        <v>395628.16000000003</v>
      </c>
      <c r="S324" s="13" t="s">
        <v>74</v>
      </c>
      <c r="T324" s="15">
        <f t="shared" si="16"/>
        <v>4.1576908061715989E-4</v>
      </c>
      <c r="U324" s="16">
        <f t="shared" si="17"/>
        <v>7659.0335573632838</v>
      </c>
      <c r="V324" s="28">
        <f t="shared" si="18"/>
        <v>903.76595976886756</v>
      </c>
      <c r="W324" s="28">
        <f t="shared" si="19"/>
        <v>6755.2675975944167</v>
      </c>
      <c r="X324" s="13" t="s">
        <v>19</v>
      </c>
    </row>
    <row r="325" spans="1:24" x14ac:dyDescent="0.45">
      <c r="A325" s="13" t="s">
        <v>59</v>
      </c>
      <c r="B325" s="13" t="s">
        <v>60</v>
      </c>
      <c r="C325" s="13" t="s">
        <v>86</v>
      </c>
      <c r="D325" s="13" t="s">
        <v>87</v>
      </c>
      <c r="E325" s="13" t="s">
        <v>63</v>
      </c>
      <c r="F325" s="13" t="s">
        <v>77</v>
      </c>
      <c r="G325" s="13" t="s">
        <v>78</v>
      </c>
      <c r="H325" s="13" t="s">
        <v>238</v>
      </c>
      <c r="I325" s="13" t="s">
        <v>21</v>
      </c>
      <c r="J325" s="13" t="s">
        <v>80</v>
      </c>
      <c r="K325" s="13" t="s">
        <v>81</v>
      </c>
      <c r="L325" s="13" t="s">
        <v>112</v>
      </c>
      <c r="M325" s="13" t="s">
        <v>113</v>
      </c>
      <c r="N325" s="13" t="s">
        <v>152</v>
      </c>
      <c r="O325" s="13" t="s">
        <v>153</v>
      </c>
      <c r="P325" s="13" t="s">
        <v>72</v>
      </c>
      <c r="Q325" s="13" t="s">
        <v>73</v>
      </c>
      <c r="R325" s="14">
        <v>2839057.84</v>
      </c>
      <c r="S325" s="13" t="s">
        <v>74</v>
      </c>
      <c r="T325" s="15">
        <f t="shared" ref="T325:T388" si="20">R325/$R$1317</f>
        <v>2.9835906219510253E-3</v>
      </c>
      <c r="U325" s="16">
        <f t="shared" ref="U325:U388" si="21">$U$1*T325</f>
        <v>54961.808754602607</v>
      </c>
      <c r="V325" s="28">
        <f t="shared" ref="V325:V388" si="22">U325*$V$1</f>
        <v>6485.4934330431079</v>
      </c>
      <c r="W325" s="28">
        <f t="shared" ref="W325:W388" si="23">U325*$W$1</f>
        <v>48476.315321559501</v>
      </c>
      <c r="X325" s="13" t="s">
        <v>19</v>
      </c>
    </row>
    <row r="326" spans="1:24" x14ac:dyDescent="0.45">
      <c r="A326" s="13" t="s">
        <v>59</v>
      </c>
      <c r="B326" s="13" t="s">
        <v>60</v>
      </c>
      <c r="C326" s="13" t="s">
        <v>86</v>
      </c>
      <c r="D326" s="13" t="s">
        <v>87</v>
      </c>
      <c r="E326" s="13" t="s">
        <v>63</v>
      </c>
      <c r="F326" s="13" t="s">
        <v>77</v>
      </c>
      <c r="G326" s="13" t="s">
        <v>78</v>
      </c>
      <c r="H326" s="13" t="s">
        <v>238</v>
      </c>
      <c r="I326" s="13" t="s">
        <v>21</v>
      </c>
      <c r="J326" s="13" t="s">
        <v>80</v>
      </c>
      <c r="K326" s="13" t="s">
        <v>81</v>
      </c>
      <c r="L326" s="13" t="s">
        <v>68</v>
      </c>
      <c r="M326" s="13" t="s">
        <v>69</v>
      </c>
      <c r="N326" s="13" t="s">
        <v>130</v>
      </c>
      <c r="O326" s="13" t="s">
        <v>131</v>
      </c>
      <c r="P326" s="13" t="s">
        <v>72</v>
      </c>
      <c r="Q326" s="13" t="s">
        <v>73</v>
      </c>
      <c r="R326" s="14">
        <v>1399396.96</v>
      </c>
      <c r="S326" s="13" t="s">
        <v>74</v>
      </c>
      <c r="T326" s="15">
        <f t="shared" si="20"/>
        <v>1.4706384587933488E-3</v>
      </c>
      <c r="U326" s="16">
        <f t="shared" si="21"/>
        <v>27091.166303005743</v>
      </c>
      <c r="V326" s="28">
        <f t="shared" si="22"/>
        <v>3196.7576237546778</v>
      </c>
      <c r="W326" s="28">
        <f t="shared" si="23"/>
        <v>23894.408679251064</v>
      </c>
      <c r="X326" s="13" t="s">
        <v>19</v>
      </c>
    </row>
    <row r="327" spans="1:24" x14ac:dyDescent="0.45">
      <c r="A327" s="13" t="s">
        <v>59</v>
      </c>
      <c r="B327" s="13" t="s">
        <v>60</v>
      </c>
      <c r="C327" s="13" t="s">
        <v>172</v>
      </c>
      <c r="D327" s="13" t="s">
        <v>173</v>
      </c>
      <c r="E327" s="13" t="s">
        <v>63</v>
      </c>
      <c r="F327" s="13" t="s">
        <v>77</v>
      </c>
      <c r="G327" s="13" t="s">
        <v>78</v>
      </c>
      <c r="H327" s="13" t="s">
        <v>238</v>
      </c>
      <c r="I327" s="13" t="s">
        <v>21</v>
      </c>
      <c r="J327" s="13" t="s">
        <v>80</v>
      </c>
      <c r="K327" s="13" t="s">
        <v>81</v>
      </c>
      <c r="L327" s="13" t="s">
        <v>162</v>
      </c>
      <c r="M327" s="13" t="s">
        <v>163</v>
      </c>
      <c r="N327" s="13" t="s">
        <v>241</v>
      </c>
      <c r="O327" s="13" t="s">
        <v>242</v>
      </c>
      <c r="P327" s="13" t="s">
        <v>72</v>
      </c>
      <c r="Q327" s="13" t="s">
        <v>73</v>
      </c>
      <c r="R327" s="14">
        <v>563550.66</v>
      </c>
      <c r="S327" s="13" t="s">
        <v>74</v>
      </c>
      <c r="T327" s="15">
        <f t="shared" si="20"/>
        <v>5.9224029904593662E-4</v>
      </c>
      <c r="U327" s="16">
        <f t="shared" si="21"/>
        <v>10909.874100504439</v>
      </c>
      <c r="V327" s="28">
        <f t="shared" si="22"/>
        <v>1287.3651438595239</v>
      </c>
      <c r="W327" s="28">
        <f t="shared" si="23"/>
        <v>9622.5089566449151</v>
      </c>
      <c r="X327" s="13" t="s">
        <v>19</v>
      </c>
    </row>
    <row r="328" spans="1:24" x14ac:dyDescent="0.45">
      <c r="A328" s="13" t="s">
        <v>59</v>
      </c>
      <c r="B328" s="13" t="s">
        <v>60</v>
      </c>
      <c r="C328" s="13" t="s">
        <v>168</v>
      </c>
      <c r="D328" s="13" t="s">
        <v>169</v>
      </c>
      <c r="E328" s="13" t="s">
        <v>63</v>
      </c>
      <c r="F328" s="13" t="s">
        <v>77</v>
      </c>
      <c r="G328" s="13" t="s">
        <v>78</v>
      </c>
      <c r="H328" s="13" t="s">
        <v>238</v>
      </c>
      <c r="I328" s="13" t="s">
        <v>21</v>
      </c>
      <c r="J328" s="13" t="s">
        <v>80</v>
      </c>
      <c r="K328" s="13" t="s">
        <v>81</v>
      </c>
      <c r="L328" s="13" t="s">
        <v>162</v>
      </c>
      <c r="M328" s="13" t="s">
        <v>163</v>
      </c>
      <c r="N328" s="13" t="s">
        <v>241</v>
      </c>
      <c r="O328" s="13" t="s">
        <v>242</v>
      </c>
      <c r="P328" s="13" t="s">
        <v>72</v>
      </c>
      <c r="Q328" s="13" t="s">
        <v>73</v>
      </c>
      <c r="R328" s="14">
        <v>363259.81</v>
      </c>
      <c r="S328" s="13" t="s">
        <v>74</v>
      </c>
      <c r="T328" s="15">
        <f t="shared" si="20"/>
        <v>3.8175289956322666E-4</v>
      </c>
      <c r="U328" s="16">
        <f t="shared" si="21"/>
        <v>7032.4091056395237</v>
      </c>
      <c r="V328" s="28">
        <f t="shared" si="22"/>
        <v>829.82427446546387</v>
      </c>
      <c r="W328" s="28">
        <f t="shared" si="23"/>
        <v>6202.5848311740601</v>
      </c>
      <c r="X328" s="13" t="s">
        <v>19</v>
      </c>
    </row>
    <row r="329" spans="1:24" x14ac:dyDescent="0.45">
      <c r="A329" s="13" t="s">
        <v>59</v>
      </c>
      <c r="B329" s="13" t="s">
        <v>60</v>
      </c>
      <c r="C329" s="13" t="s">
        <v>154</v>
      </c>
      <c r="D329" s="13" t="s">
        <v>155</v>
      </c>
      <c r="E329" s="13" t="s">
        <v>63</v>
      </c>
      <c r="F329" s="13" t="s">
        <v>77</v>
      </c>
      <c r="G329" s="13" t="s">
        <v>78</v>
      </c>
      <c r="H329" s="13" t="s">
        <v>238</v>
      </c>
      <c r="I329" s="13" t="s">
        <v>21</v>
      </c>
      <c r="J329" s="13" t="s">
        <v>80</v>
      </c>
      <c r="K329" s="13" t="s">
        <v>81</v>
      </c>
      <c r="L329" s="13" t="s">
        <v>94</v>
      </c>
      <c r="M329" s="13" t="s">
        <v>95</v>
      </c>
      <c r="N329" s="13" t="s">
        <v>106</v>
      </c>
      <c r="O329" s="13" t="s">
        <v>107</v>
      </c>
      <c r="P329" s="13" t="s">
        <v>72</v>
      </c>
      <c r="Q329" s="13" t="s">
        <v>73</v>
      </c>
      <c r="R329" s="14">
        <v>71761.440000000002</v>
      </c>
      <c r="S329" s="13" t="s">
        <v>74</v>
      </c>
      <c r="T329" s="15">
        <f t="shared" si="20"/>
        <v>7.5414722583355746E-5</v>
      </c>
      <c r="U329" s="16">
        <f t="shared" si="21"/>
        <v>1389.2420526504277</v>
      </c>
      <c r="V329" s="28">
        <f t="shared" si="22"/>
        <v>163.93056221275049</v>
      </c>
      <c r="W329" s="28">
        <f t="shared" si="23"/>
        <v>1225.3114904376773</v>
      </c>
      <c r="X329" s="13" t="s">
        <v>19</v>
      </c>
    </row>
    <row r="330" spans="1:24" x14ac:dyDescent="0.45">
      <c r="A330" s="13" t="s">
        <v>59</v>
      </c>
      <c r="B330" s="13" t="s">
        <v>60</v>
      </c>
      <c r="C330" s="13" t="s">
        <v>172</v>
      </c>
      <c r="D330" s="13" t="s">
        <v>173</v>
      </c>
      <c r="E330" s="13" t="s">
        <v>63</v>
      </c>
      <c r="F330" s="13" t="s">
        <v>77</v>
      </c>
      <c r="G330" s="13" t="s">
        <v>78</v>
      </c>
      <c r="H330" s="13" t="s">
        <v>238</v>
      </c>
      <c r="I330" s="13" t="s">
        <v>21</v>
      </c>
      <c r="J330" s="13" t="s">
        <v>80</v>
      </c>
      <c r="K330" s="13" t="s">
        <v>81</v>
      </c>
      <c r="L330" s="13" t="s">
        <v>82</v>
      </c>
      <c r="M330" s="13" t="s">
        <v>83</v>
      </c>
      <c r="N330" s="13" t="s">
        <v>215</v>
      </c>
      <c r="O330" s="13" t="s">
        <v>216</v>
      </c>
      <c r="P330" s="13" t="s">
        <v>72</v>
      </c>
      <c r="Q330" s="13" t="s">
        <v>73</v>
      </c>
      <c r="R330" s="14">
        <v>389064.82</v>
      </c>
      <c r="S330" s="13" t="s">
        <v>74</v>
      </c>
      <c r="T330" s="15">
        <f t="shared" si="20"/>
        <v>4.0887160942204115E-4</v>
      </c>
      <c r="U330" s="16">
        <f t="shared" si="21"/>
        <v>7531.9727300743853</v>
      </c>
      <c r="V330" s="28">
        <f t="shared" si="22"/>
        <v>888.77278214877754</v>
      </c>
      <c r="W330" s="28">
        <f t="shared" si="23"/>
        <v>6643.1999479256083</v>
      </c>
      <c r="X330" s="13" t="s">
        <v>19</v>
      </c>
    </row>
    <row r="331" spans="1:24" x14ac:dyDescent="0.45">
      <c r="A331" s="13" t="s">
        <v>59</v>
      </c>
      <c r="B331" s="13" t="s">
        <v>60</v>
      </c>
      <c r="C331" s="13" t="s">
        <v>172</v>
      </c>
      <c r="D331" s="13" t="s">
        <v>173</v>
      </c>
      <c r="E331" s="13" t="s">
        <v>63</v>
      </c>
      <c r="F331" s="13" t="s">
        <v>77</v>
      </c>
      <c r="G331" s="13" t="s">
        <v>78</v>
      </c>
      <c r="H331" s="13" t="s">
        <v>238</v>
      </c>
      <c r="I331" s="13" t="s">
        <v>21</v>
      </c>
      <c r="J331" s="13" t="s">
        <v>80</v>
      </c>
      <c r="K331" s="13" t="s">
        <v>81</v>
      </c>
      <c r="L331" s="13" t="s">
        <v>82</v>
      </c>
      <c r="M331" s="13" t="s">
        <v>83</v>
      </c>
      <c r="N331" s="13" t="s">
        <v>186</v>
      </c>
      <c r="O331" s="13" t="s">
        <v>187</v>
      </c>
      <c r="P331" s="13" t="s">
        <v>72</v>
      </c>
      <c r="Q331" s="13" t="s">
        <v>73</v>
      </c>
      <c r="R331" s="14">
        <v>261236.87</v>
      </c>
      <c r="S331" s="13" t="s">
        <v>74</v>
      </c>
      <c r="T331" s="15">
        <f t="shared" si="20"/>
        <v>2.745361029488005E-4</v>
      </c>
      <c r="U331" s="16">
        <f t="shared" si="21"/>
        <v>5057.3294725798833</v>
      </c>
      <c r="V331" s="28">
        <f t="shared" si="22"/>
        <v>596.76487776442627</v>
      </c>
      <c r="W331" s="28">
        <f t="shared" si="23"/>
        <v>4460.564594815457</v>
      </c>
      <c r="X331" s="13" t="s">
        <v>19</v>
      </c>
    </row>
    <row r="332" spans="1:24" x14ac:dyDescent="0.45">
      <c r="A332" s="13" t="s">
        <v>59</v>
      </c>
      <c r="B332" s="13" t="s">
        <v>60</v>
      </c>
      <c r="C332" s="13" t="s">
        <v>136</v>
      </c>
      <c r="D332" s="13" t="s">
        <v>137</v>
      </c>
      <c r="E332" s="13" t="s">
        <v>63</v>
      </c>
      <c r="F332" s="13" t="s">
        <v>77</v>
      </c>
      <c r="G332" s="13" t="s">
        <v>78</v>
      </c>
      <c r="H332" s="13" t="s">
        <v>238</v>
      </c>
      <c r="I332" s="13" t="s">
        <v>21</v>
      </c>
      <c r="J332" s="13" t="s">
        <v>80</v>
      </c>
      <c r="K332" s="13" t="s">
        <v>81</v>
      </c>
      <c r="L332" s="13" t="s">
        <v>162</v>
      </c>
      <c r="M332" s="13" t="s">
        <v>163</v>
      </c>
      <c r="N332" s="13" t="s">
        <v>243</v>
      </c>
      <c r="O332" s="13" t="s">
        <v>244</v>
      </c>
      <c r="P332" s="13" t="s">
        <v>72</v>
      </c>
      <c r="Q332" s="13" t="s">
        <v>73</v>
      </c>
      <c r="R332" s="14">
        <v>247378.64</v>
      </c>
      <c r="S332" s="13" t="s">
        <v>74</v>
      </c>
      <c r="T332" s="15">
        <f t="shared" si="20"/>
        <v>2.5997236828926277E-4</v>
      </c>
      <c r="U332" s="16">
        <f t="shared" si="21"/>
        <v>4789.0456157996723</v>
      </c>
      <c r="V332" s="28">
        <f t="shared" si="22"/>
        <v>565.10738266436135</v>
      </c>
      <c r="W332" s="28">
        <f t="shared" si="23"/>
        <v>4223.9382331353108</v>
      </c>
      <c r="X332" s="13" t="s">
        <v>19</v>
      </c>
    </row>
    <row r="333" spans="1:24" x14ac:dyDescent="0.45">
      <c r="A333" s="13" t="s">
        <v>59</v>
      </c>
      <c r="B333" s="13" t="s">
        <v>60</v>
      </c>
      <c r="C333" s="13" t="s">
        <v>136</v>
      </c>
      <c r="D333" s="13" t="s">
        <v>137</v>
      </c>
      <c r="E333" s="13" t="s">
        <v>63</v>
      </c>
      <c r="F333" s="13" t="s">
        <v>77</v>
      </c>
      <c r="G333" s="13" t="s">
        <v>78</v>
      </c>
      <c r="H333" s="13" t="s">
        <v>238</v>
      </c>
      <c r="I333" s="13" t="s">
        <v>21</v>
      </c>
      <c r="J333" s="13" t="s">
        <v>80</v>
      </c>
      <c r="K333" s="13" t="s">
        <v>81</v>
      </c>
      <c r="L333" s="13" t="s">
        <v>162</v>
      </c>
      <c r="M333" s="13" t="s">
        <v>163</v>
      </c>
      <c r="N333" s="13" t="s">
        <v>245</v>
      </c>
      <c r="O333" s="13" t="s">
        <v>246</v>
      </c>
      <c r="P333" s="13" t="s">
        <v>72</v>
      </c>
      <c r="Q333" s="13" t="s">
        <v>73</v>
      </c>
      <c r="R333" s="14">
        <v>868179.91</v>
      </c>
      <c r="S333" s="13" t="s">
        <v>74</v>
      </c>
      <c r="T333" s="15">
        <f t="shared" si="20"/>
        <v>9.1237783223264144E-4</v>
      </c>
      <c r="U333" s="16">
        <f t="shared" si="21"/>
        <v>16807.244116593309</v>
      </c>
      <c r="V333" s="28">
        <f t="shared" si="22"/>
        <v>1983.2548057580107</v>
      </c>
      <c r="W333" s="28">
        <f t="shared" si="23"/>
        <v>14823.989310835299</v>
      </c>
      <c r="X333" s="13" t="s">
        <v>19</v>
      </c>
    </row>
    <row r="334" spans="1:24" x14ac:dyDescent="0.45">
      <c r="A334" s="13" t="s">
        <v>59</v>
      </c>
      <c r="B334" s="13" t="s">
        <v>60</v>
      </c>
      <c r="C334" s="13" t="s">
        <v>136</v>
      </c>
      <c r="D334" s="13" t="s">
        <v>137</v>
      </c>
      <c r="E334" s="13" t="s">
        <v>63</v>
      </c>
      <c r="F334" s="13" t="s">
        <v>77</v>
      </c>
      <c r="G334" s="13" t="s">
        <v>78</v>
      </c>
      <c r="H334" s="13" t="s">
        <v>238</v>
      </c>
      <c r="I334" s="13" t="s">
        <v>21</v>
      </c>
      <c r="J334" s="13" t="s">
        <v>80</v>
      </c>
      <c r="K334" s="13" t="s">
        <v>81</v>
      </c>
      <c r="L334" s="13" t="s">
        <v>162</v>
      </c>
      <c r="M334" s="13" t="s">
        <v>163</v>
      </c>
      <c r="N334" s="13" t="s">
        <v>247</v>
      </c>
      <c r="O334" s="13" t="s">
        <v>248</v>
      </c>
      <c r="P334" s="13" t="s">
        <v>72</v>
      </c>
      <c r="Q334" s="13" t="s">
        <v>73</v>
      </c>
      <c r="R334" s="14">
        <v>220187.44</v>
      </c>
      <c r="S334" s="13" t="s">
        <v>74</v>
      </c>
      <c r="T334" s="15">
        <f t="shared" si="20"/>
        <v>2.3139689928099671E-4</v>
      </c>
      <c r="U334" s="16">
        <f t="shared" si="21"/>
        <v>4262.6465008707028</v>
      </c>
      <c r="V334" s="28">
        <f t="shared" si="22"/>
        <v>502.99228710274298</v>
      </c>
      <c r="W334" s="28">
        <f t="shared" si="23"/>
        <v>3759.6542137679598</v>
      </c>
      <c r="X334" s="13" t="s">
        <v>19</v>
      </c>
    </row>
    <row r="335" spans="1:24" x14ac:dyDescent="0.45">
      <c r="A335" s="13" t="s">
        <v>59</v>
      </c>
      <c r="B335" s="13" t="s">
        <v>60</v>
      </c>
      <c r="C335" s="13" t="s">
        <v>124</v>
      </c>
      <c r="D335" s="13" t="s">
        <v>125</v>
      </c>
      <c r="E335" s="13" t="s">
        <v>63</v>
      </c>
      <c r="F335" s="13" t="s">
        <v>77</v>
      </c>
      <c r="G335" s="13" t="s">
        <v>78</v>
      </c>
      <c r="H335" s="13" t="s">
        <v>238</v>
      </c>
      <c r="I335" s="13" t="s">
        <v>21</v>
      </c>
      <c r="J335" s="13" t="s">
        <v>80</v>
      </c>
      <c r="K335" s="13" t="s">
        <v>81</v>
      </c>
      <c r="L335" s="13" t="s">
        <v>112</v>
      </c>
      <c r="M335" s="13" t="s">
        <v>113</v>
      </c>
      <c r="N335" s="13" t="s">
        <v>199</v>
      </c>
      <c r="O335" s="13" t="s">
        <v>200</v>
      </c>
      <c r="P335" s="13" t="s">
        <v>72</v>
      </c>
      <c r="Q335" s="13" t="s">
        <v>73</v>
      </c>
      <c r="R335" s="14">
        <v>103908.41</v>
      </c>
      <c r="S335" s="13" t="s">
        <v>74</v>
      </c>
      <c r="T335" s="15">
        <f t="shared" si="20"/>
        <v>1.0919825346631267E-4</v>
      </c>
      <c r="U335" s="16">
        <f t="shared" si="21"/>
        <v>2011.5807708992775</v>
      </c>
      <c r="V335" s="28">
        <f t="shared" si="22"/>
        <v>237.36653096611477</v>
      </c>
      <c r="W335" s="28">
        <f t="shared" si="23"/>
        <v>1774.2142399331628</v>
      </c>
      <c r="X335" s="13" t="s">
        <v>19</v>
      </c>
    </row>
    <row r="336" spans="1:24" x14ac:dyDescent="0.45">
      <c r="A336" s="13" t="s">
        <v>59</v>
      </c>
      <c r="B336" s="13" t="s">
        <v>60</v>
      </c>
      <c r="C336" s="13" t="s">
        <v>146</v>
      </c>
      <c r="D336" s="13" t="s">
        <v>147</v>
      </c>
      <c r="E336" s="13" t="s">
        <v>63</v>
      </c>
      <c r="F336" s="13" t="s">
        <v>77</v>
      </c>
      <c r="G336" s="13" t="s">
        <v>78</v>
      </c>
      <c r="H336" s="13" t="s">
        <v>238</v>
      </c>
      <c r="I336" s="13" t="s">
        <v>21</v>
      </c>
      <c r="J336" s="13" t="s">
        <v>80</v>
      </c>
      <c r="K336" s="13" t="s">
        <v>81</v>
      </c>
      <c r="L336" s="13" t="s">
        <v>82</v>
      </c>
      <c r="M336" s="13" t="s">
        <v>83</v>
      </c>
      <c r="N336" s="13" t="s">
        <v>184</v>
      </c>
      <c r="O336" s="13" t="s">
        <v>185</v>
      </c>
      <c r="P336" s="13" t="s">
        <v>72</v>
      </c>
      <c r="Q336" s="13" t="s">
        <v>73</v>
      </c>
      <c r="R336" s="14">
        <v>999731.02</v>
      </c>
      <c r="S336" s="13" t="s">
        <v>74</v>
      </c>
      <c r="T336" s="15">
        <f t="shared" si="20"/>
        <v>1.050626039991328E-3</v>
      </c>
      <c r="U336" s="16">
        <f t="shared" si="21"/>
        <v>19353.964668533768</v>
      </c>
      <c r="V336" s="28">
        <f t="shared" si="22"/>
        <v>2283.7678308869849</v>
      </c>
      <c r="W336" s="28">
        <f t="shared" si="23"/>
        <v>17070.196837646785</v>
      </c>
      <c r="X336" s="13" t="s">
        <v>19</v>
      </c>
    </row>
    <row r="337" spans="1:24" x14ac:dyDescent="0.45">
      <c r="A337" s="13" t="s">
        <v>59</v>
      </c>
      <c r="B337" s="13" t="s">
        <v>60</v>
      </c>
      <c r="C337" s="13" t="s">
        <v>104</v>
      </c>
      <c r="D337" s="13" t="s">
        <v>105</v>
      </c>
      <c r="E337" s="13" t="s">
        <v>63</v>
      </c>
      <c r="F337" s="13" t="s">
        <v>77</v>
      </c>
      <c r="G337" s="13" t="s">
        <v>78</v>
      </c>
      <c r="H337" s="13" t="s">
        <v>238</v>
      </c>
      <c r="I337" s="13" t="s">
        <v>21</v>
      </c>
      <c r="J337" s="13" t="s">
        <v>80</v>
      </c>
      <c r="K337" s="13" t="s">
        <v>81</v>
      </c>
      <c r="L337" s="13" t="s">
        <v>68</v>
      </c>
      <c r="M337" s="13" t="s">
        <v>69</v>
      </c>
      <c r="N337" s="13" t="s">
        <v>130</v>
      </c>
      <c r="O337" s="13" t="s">
        <v>131</v>
      </c>
      <c r="P337" s="13" t="s">
        <v>72</v>
      </c>
      <c r="Q337" s="13" t="s">
        <v>73</v>
      </c>
      <c r="R337" s="14">
        <v>899584.99</v>
      </c>
      <c r="S337" s="13" t="s">
        <v>74</v>
      </c>
      <c r="T337" s="15">
        <f t="shared" si="20"/>
        <v>9.4538170445020132E-4</v>
      </c>
      <c r="U337" s="16">
        <f t="shared" si="21"/>
        <v>17415.220458802312</v>
      </c>
      <c r="V337" s="28">
        <f t="shared" si="22"/>
        <v>2054.9960141386732</v>
      </c>
      <c r="W337" s="28">
        <f t="shared" si="23"/>
        <v>15360.22444466364</v>
      </c>
      <c r="X337" s="13" t="s">
        <v>19</v>
      </c>
    </row>
    <row r="338" spans="1:24" x14ac:dyDescent="0.45">
      <c r="A338" s="13" t="s">
        <v>59</v>
      </c>
      <c r="B338" s="13" t="s">
        <v>60</v>
      </c>
      <c r="C338" s="13" t="s">
        <v>138</v>
      </c>
      <c r="D338" s="13" t="s">
        <v>139</v>
      </c>
      <c r="E338" s="13" t="s">
        <v>63</v>
      </c>
      <c r="F338" s="13" t="s">
        <v>77</v>
      </c>
      <c r="G338" s="13" t="s">
        <v>78</v>
      </c>
      <c r="H338" s="13" t="s">
        <v>238</v>
      </c>
      <c r="I338" s="13" t="s">
        <v>21</v>
      </c>
      <c r="J338" s="13" t="s">
        <v>80</v>
      </c>
      <c r="K338" s="13" t="s">
        <v>81</v>
      </c>
      <c r="L338" s="13" t="s">
        <v>82</v>
      </c>
      <c r="M338" s="13" t="s">
        <v>83</v>
      </c>
      <c r="N338" s="13" t="s">
        <v>184</v>
      </c>
      <c r="O338" s="13" t="s">
        <v>185</v>
      </c>
      <c r="P338" s="13" t="s">
        <v>72</v>
      </c>
      <c r="Q338" s="13" t="s">
        <v>73</v>
      </c>
      <c r="R338" s="14">
        <v>324902.09000000003</v>
      </c>
      <c r="S338" s="13" t="s">
        <v>74</v>
      </c>
      <c r="T338" s="15">
        <f t="shared" si="20"/>
        <v>3.4144243738841478E-4</v>
      </c>
      <c r="U338" s="16">
        <f t="shared" si="21"/>
        <v>6289.8354105215012</v>
      </c>
      <c r="V338" s="28">
        <f t="shared" si="22"/>
        <v>742.20057844153723</v>
      </c>
      <c r="W338" s="28">
        <f t="shared" si="23"/>
        <v>5547.6348320799643</v>
      </c>
      <c r="X338" s="13" t="s">
        <v>19</v>
      </c>
    </row>
    <row r="339" spans="1:24" x14ac:dyDescent="0.45">
      <c r="A339" s="13" t="s">
        <v>59</v>
      </c>
      <c r="B339" s="13" t="s">
        <v>60</v>
      </c>
      <c r="C339" s="13" t="s">
        <v>100</v>
      </c>
      <c r="D339" s="13" t="s">
        <v>101</v>
      </c>
      <c r="E339" s="13" t="s">
        <v>63</v>
      </c>
      <c r="F339" s="13" t="s">
        <v>77</v>
      </c>
      <c r="G339" s="13" t="s">
        <v>78</v>
      </c>
      <c r="H339" s="13" t="s">
        <v>238</v>
      </c>
      <c r="I339" s="13" t="s">
        <v>21</v>
      </c>
      <c r="J339" s="13" t="s">
        <v>80</v>
      </c>
      <c r="K339" s="13" t="s">
        <v>81</v>
      </c>
      <c r="L339" s="13" t="s">
        <v>82</v>
      </c>
      <c r="M339" s="13" t="s">
        <v>83</v>
      </c>
      <c r="N339" s="13" t="s">
        <v>184</v>
      </c>
      <c r="O339" s="13" t="s">
        <v>185</v>
      </c>
      <c r="P339" s="13" t="s">
        <v>72</v>
      </c>
      <c r="Q339" s="13" t="s">
        <v>73</v>
      </c>
      <c r="R339" s="14">
        <v>513991.88</v>
      </c>
      <c r="S339" s="13" t="s">
        <v>74</v>
      </c>
      <c r="T339" s="15">
        <f t="shared" si="20"/>
        <v>5.4015854531761734E-4</v>
      </c>
      <c r="U339" s="16">
        <f t="shared" si="21"/>
        <v>9950.4571593999826</v>
      </c>
      <c r="V339" s="28">
        <f t="shared" si="22"/>
        <v>1174.153944809198</v>
      </c>
      <c r="W339" s="28">
        <f t="shared" si="23"/>
        <v>8776.3032145907855</v>
      </c>
      <c r="X339" s="13" t="s">
        <v>19</v>
      </c>
    </row>
    <row r="340" spans="1:24" x14ac:dyDescent="0.45">
      <c r="A340" s="13" t="s">
        <v>59</v>
      </c>
      <c r="B340" s="13" t="s">
        <v>60</v>
      </c>
      <c r="C340" s="13" t="s">
        <v>172</v>
      </c>
      <c r="D340" s="13" t="s">
        <v>173</v>
      </c>
      <c r="E340" s="13" t="s">
        <v>63</v>
      </c>
      <c r="F340" s="13" t="s">
        <v>77</v>
      </c>
      <c r="G340" s="13" t="s">
        <v>78</v>
      </c>
      <c r="H340" s="13" t="s">
        <v>238</v>
      </c>
      <c r="I340" s="13" t="s">
        <v>21</v>
      </c>
      <c r="J340" s="13" t="s">
        <v>80</v>
      </c>
      <c r="K340" s="13" t="s">
        <v>81</v>
      </c>
      <c r="L340" s="13" t="s">
        <v>162</v>
      </c>
      <c r="M340" s="13" t="s">
        <v>163</v>
      </c>
      <c r="N340" s="13" t="s">
        <v>239</v>
      </c>
      <c r="O340" s="13" t="s">
        <v>240</v>
      </c>
      <c r="P340" s="13" t="s">
        <v>72</v>
      </c>
      <c r="Q340" s="13" t="s">
        <v>73</v>
      </c>
      <c r="R340" s="14">
        <v>446682.74</v>
      </c>
      <c r="S340" s="13" t="s">
        <v>74</v>
      </c>
      <c r="T340" s="15">
        <f t="shared" si="20"/>
        <v>4.6942278359900837E-4</v>
      </c>
      <c r="U340" s="16">
        <f t="shared" si="21"/>
        <v>8647.4079477936521</v>
      </c>
      <c r="V340" s="28">
        <f t="shared" si="22"/>
        <v>1020.394137839651</v>
      </c>
      <c r="W340" s="28">
        <f t="shared" si="23"/>
        <v>7627.0138099540009</v>
      </c>
      <c r="X340" s="13" t="s">
        <v>19</v>
      </c>
    </row>
    <row r="341" spans="1:24" x14ac:dyDescent="0.45">
      <c r="A341" s="13" t="s">
        <v>59</v>
      </c>
      <c r="B341" s="13" t="s">
        <v>60</v>
      </c>
      <c r="C341" s="13" t="s">
        <v>172</v>
      </c>
      <c r="D341" s="13" t="s">
        <v>173</v>
      </c>
      <c r="E341" s="13" t="s">
        <v>63</v>
      </c>
      <c r="F341" s="13" t="s">
        <v>77</v>
      </c>
      <c r="G341" s="13" t="s">
        <v>78</v>
      </c>
      <c r="H341" s="13" t="s">
        <v>238</v>
      </c>
      <c r="I341" s="13" t="s">
        <v>21</v>
      </c>
      <c r="J341" s="13" t="s">
        <v>80</v>
      </c>
      <c r="K341" s="13" t="s">
        <v>81</v>
      </c>
      <c r="L341" s="13" t="s">
        <v>112</v>
      </c>
      <c r="M341" s="13" t="s">
        <v>113</v>
      </c>
      <c r="N341" s="13" t="s">
        <v>152</v>
      </c>
      <c r="O341" s="13" t="s">
        <v>153</v>
      </c>
      <c r="P341" s="13" t="s">
        <v>72</v>
      </c>
      <c r="Q341" s="13" t="s">
        <v>73</v>
      </c>
      <c r="R341" s="14">
        <v>1087321.96</v>
      </c>
      <c r="S341" s="13" t="s">
        <v>74</v>
      </c>
      <c r="T341" s="15">
        <f t="shared" si="20"/>
        <v>1.1426761220537189E-3</v>
      </c>
      <c r="U341" s="16">
        <f t="shared" si="21"/>
        <v>21049.65273275294</v>
      </c>
      <c r="V341" s="28">
        <f t="shared" si="22"/>
        <v>2483.8590224648469</v>
      </c>
      <c r="W341" s="28">
        <f t="shared" si="23"/>
        <v>18565.793710288093</v>
      </c>
      <c r="X341" s="13" t="s">
        <v>19</v>
      </c>
    </row>
    <row r="342" spans="1:24" x14ac:dyDescent="0.45">
      <c r="A342" s="13" t="s">
        <v>59</v>
      </c>
      <c r="B342" s="13" t="s">
        <v>60</v>
      </c>
      <c r="C342" s="13" t="s">
        <v>138</v>
      </c>
      <c r="D342" s="13" t="s">
        <v>139</v>
      </c>
      <c r="E342" s="13" t="s">
        <v>63</v>
      </c>
      <c r="F342" s="13" t="s">
        <v>77</v>
      </c>
      <c r="G342" s="13" t="s">
        <v>78</v>
      </c>
      <c r="H342" s="13" t="s">
        <v>238</v>
      </c>
      <c r="I342" s="13" t="s">
        <v>21</v>
      </c>
      <c r="J342" s="13" t="s">
        <v>80</v>
      </c>
      <c r="K342" s="13" t="s">
        <v>81</v>
      </c>
      <c r="L342" s="13" t="s">
        <v>82</v>
      </c>
      <c r="M342" s="13" t="s">
        <v>83</v>
      </c>
      <c r="N342" s="13" t="s">
        <v>88</v>
      </c>
      <c r="O342" s="13" t="s">
        <v>89</v>
      </c>
      <c r="P342" s="13" t="s">
        <v>72</v>
      </c>
      <c r="Q342" s="13" t="s">
        <v>73</v>
      </c>
      <c r="R342" s="14">
        <v>111391.95</v>
      </c>
      <c r="S342" s="13" t="s">
        <v>74</v>
      </c>
      <c r="T342" s="15">
        <f t="shared" si="20"/>
        <v>1.1706277085951778E-4</v>
      </c>
      <c r="U342" s="16">
        <f t="shared" si="21"/>
        <v>2156.4559081692591</v>
      </c>
      <c r="V342" s="28">
        <f t="shared" si="22"/>
        <v>254.46179716397259</v>
      </c>
      <c r="W342" s="28">
        <f t="shared" si="23"/>
        <v>1901.9941110052866</v>
      </c>
      <c r="X342" s="13" t="s">
        <v>19</v>
      </c>
    </row>
    <row r="343" spans="1:24" x14ac:dyDescent="0.45">
      <c r="A343" s="13" t="s">
        <v>59</v>
      </c>
      <c r="B343" s="13" t="s">
        <v>60</v>
      </c>
      <c r="C343" s="13" t="s">
        <v>120</v>
      </c>
      <c r="D343" s="13" t="s">
        <v>121</v>
      </c>
      <c r="E343" s="13" t="s">
        <v>63</v>
      </c>
      <c r="F343" s="13" t="s">
        <v>77</v>
      </c>
      <c r="G343" s="13" t="s">
        <v>78</v>
      </c>
      <c r="H343" s="13" t="s">
        <v>238</v>
      </c>
      <c r="I343" s="13" t="s">
        <v>21</v>
      </c>
      <c r="J343" s="13" t="s">
        <v>80</v>
      </c>
      <c r="K343" s="13" t="s">
        <v>81</v>
      </c>
      <c r="L343" s="13" t="s">
        <v>193</v>
      </c>
      <c r="M343" s="13" t="s">
        <v>194</v>
      </c>
      <c r="N343" s="13" t="s">
        <v>197</v>
      </c>
      <c r="O343" s="13" t="s">
        <v>198</v>
      </c>
      <c r="P343" s="13" t="s">
        <v>72</v>
      </c>
      <c r="Q343" s="13" t="s">
        <v>73</v>
      </c>
      <c r="R343" s="14">
        <v>361609.43</v>
      </c>
      <c r="S343" s="13" t="s">
        <v>74</v>
      </c>
      <c r="T343" s="15">
        <f t="shared" si="20"/>
        <v>3.8001850084077741E-4</v>
      </c>
      <c r="U343" s="16">
        <f t="shared" si="21"/>
        <v>7000.4591155215267</v>
      </c>
      <c r="V343" s="28">
        <f t="shared" si="22"/>
        <v>826.05417563154015</v>
      </c>
      <c r="W343" s="28">
        <f t="shared" si="23"/>
        <v>6174.404939889987</v>
      </c>
      <c r="X343" s="13" t="s">
        <v>19</v>
      </c>
    </row>
    <row r="344" spans="1:24" x14ac:dyDescent="0.45">
      <c r="A344" s="13" t="s">
        <v>59</v>
      </c>
      <c r="B344" s="13" t="s">
        <v>60</v>
      </c>
      <c r="C344" s="13" t="s">
        <v>100</v>
      </c>
      <c r="D344" s="13" t="s">
        <v>101</v>
      </c>
      <c r="E344" s="13" t="s">
        <v>63</v>
      </c>
      <c r="F344" s="13" t="s">
        <v>77</v>
      </c>
      <c r="G344" s="13" t="s">
        <v>78</v>
      </c>
      <c r="H344" s="13" t="s">
        <v>238</v>
      </c>
      <c r="I344" s="13" t="s">
        <v>21</v>
      </c>
      <c r="J344" s="13" t="s">
        <v>80</v>
      </c>
      <c r="K344" s="13" t="s">
        <v>81</v>
      </c>
      <c r="L344" s="13" t="s">
        <v>94</v>
      </c>
      <c r="M344" s="13" t="s">
        <v>95</v>
      </c>
      <c r="N344" s="13" t="s">
        <v>96</v>
      </c>
      <c r="O344" s="13" t="s">
        <v>97</v>
      </c>
      <c r="P344" s="13" t="s">
        <v>72</v>
      </c>
      <c r="Q344" s="13" t="s">
        <v>73</v>
      </c>
      <c r="R344" s="14">
        <v>11300973.369999999</v>
      </c>
      <c r="S344" s="13" t="s">
        <v>74</v>
      </c>
      <c r="T344" s="15">
        <f t="shared" si="20"/>
        <v>1.1876291384627187E-2</v>
      </c>
      <c r="U344" s="16">
        <f t="shared" si="21"/>
        <v>218777.48609122977</v>
      </c>
      <c r="V344" s="28">
        <f t="shared" si="22"/>
        <v>25815.743358765114</v>
      </c>
      <c r="W344" s="28">
        <f t="shared" si="23"/>
        <v>192961.74273246466</v>
      </c>
      <c r="X344" s="13" t="s">
        <v>19</v>
      </c>
    </row>
    <row r="345" spans="1:24" x14ac:dyDescent="0.45">
      <c r="A345" s="13" t="s">
        <v>59</v>
      </c>
      <c r="B345" s="13" t="s">
        <v>60</v>
      </c>
      <c r="C345" s="13" t="s">
        <v>154</v>
      </c>
      <c r="D345" s="13" t="s">
        <v>155</v>
      </c>
      <c r="E345" s="13" t="s">
        <v>63</v>
      </c>
      <c r="F345" s="13" t="s">
        <v>77</v>
      </c>
      <c r="G345" s="13" t="s">
        <v>78</v>
      </c>
      <c r="H345" s="13" t="s">
        <v>238</v>
      </c>
      <c r="I345" s="13" t="s">
        <v>21</v>
      </c>
      <c r="J345" s="13" t="s">
        <v>80</v>
      </c>
      <c r="K345" s="13" t="s">
        <v>81</v>
      </c>
      <c r="L345" s="13" t="s">
        <v>193</v>
      </c>
      <c r="M345" s="13" t="s">
        <v>194</v>
      </c>
      <c r="N345" s="13" t="s">
        <v>195</v>
      </c>
      <c r="O345" s="13" t="s">
        <v>196</v>
      </c>
      <c r="P345" s="13" t="s">
        <v>72</v>
      </c>
      <c r="Q345" s="13" t="s">
        <v>73</v>
      </c>
      <c r="R345" s="14">
        <v>0.01</v>
      </c>
      <c r="S345" s="13" t="s">
        <v>74</v>
      </c>
      <c r="T345" s="15">
        <f t="shared" si="20"/>
        <v>1.0509087134170628E-11</v>
      </c>
      <c r="U345" s="16">
        <f t="shared" si="21"/>
        <v>1.9359171898591051E-4</v>
      </c>
      <c r="V345" s="28">
        <f t="shared" si="22"/>
        <v>2.284382284033744E-5</v>
      </c>
      <c r="W345" s="28">
        <f t="shared" si="23"/>
        <v>1.7074789614557307E-4</v>
      </c>
      <c r="X345" s="13" t="s">
        <v>19</v>
      </c>
    </row>
    <row r="346" spans="1:24" x14ac:dyDescent="0.45">
      <c r="A346" s="13" t="s">
        <v>59</v>
      </c>
      <c r="B346" s="13" t="s">
        <v>60</v>
      </c>
      <c r="C346" s="13" t="s">
        <v>154</v>
      </c>
      <c r="D346" s="13" t="s">
        <v>155</v>
      </c>
      <c r="E346" s="13" t="s">
        <v>63</v>
      </c>
      <c r="F346" s="13" t="s">
        <v>77</v>
      </c>
      <c r="G346" s="13" t="s">
        <v>78</v>
      </c>
      <c r="H346" s="13" t="s">
        <v>238</v>
      </c>
      <c r="I346" s="13" t="s">
        <v>21</v>
      </c>
      <c r="J346" s="13" t="s">
        <v>80</v>
      </c>
      <c r="K346" s="13" t="s">
        <v>81</v>
      </c>
      <c r="L346" s="13" t="s">
        <v>193</v>
      </c>
      <c r="M346" s="13" t="s">
        <v>194</v>
      </c>
      <c r="N346" s="13" t="s">
        <v>197</v>
      </c>
      <c r="O346" s="13" t="s">
        <v>198</v>
      </c>
      <c r="P346" s="13" t="s">
        <v>72</v>
      </c>
      <c r="Q346" s="13" t="s">
        <v>73</v>
      </c>
      <c r="R346" s="14">
        <v>70996.88</v>
      </c>
      <c r="S346" s="13" t="s">
        <v>74</v>
      </c>
      <c r="T346" s="15">
        <f t="shared" si="20"/>
        <v>7.4611239817425596E-5</v>
      </c>
      <c r="U346" s="16">
        <f t="shared" si="21"/>
        <v>1374.4408041836409</v>
      </c>
      <c r="V346" s="28">
        <f t="shared" si="22"/>
        <v>162.18401489366963</v>
      </c>
      <c r="W346" s="28">
        <f t="shared" si="23"/>
        <v>1212.2567892899713</v>
      </c>
      <c r="X346" s="13" t="s">
        <v>19</v>
      </c>
    </row>
    <row r="347" spans="1:24" x14ac:dyDescent="0.45">
      <c r="A347" s="13" t="s">
        <v>59</v>
      </c>
      <c r="B347" s="13" t="s">
        <v>60</v>
      </c>
      <c r="C347" s="13" t="s">
        <v>142</v>
      </c>
      <c r="D347" s="13" t="s">
        <v>143</v>
      </c>
      <c r="E347" s="13" t="s">
        <v>63</v>
      </c>
      <c r="F347" s="13" t="s">
        <v>77</v>
      </c>
      <c r="G347" s="13" t="s">
        <v>78</v>
      </c>
      <c r="H347" s="13" t="s">
        <v>238</v>
      </c>
      <c r="I347" s="13" t="s">
        <v>21</v>
      </c>
      <c r="J347" s="13" t="s">
        <v>80</v>
      </c>
      <c r="K347" s="13" t="s">
        <v>81</v>
      </c>
      <c r="L347" s="13" t="s">
        <v>82</v>
      </c>
      <c r="M347" s="13" t="s">
        <v>83</v>
      </c>
      <c r="N347" s="13" t="s">
        <v>174</v>
      </c>
      <c r="O347" s="13" t="s">
        <v>175</v>
      </c>
      <c r="P347" s="13" t="s">
        <v>72</v>
      </c>
      <c r="Q347" s="13" t="s">
        <v>73</v>
      </c>
      <c r="R347" s="14">
        <v>231564.55000000002</v>
      </c>
      <c r="S347" s="13" t="s">
        <v>74</v>
      </c>
      <c r="T347" s="15">
        <f t="shared" si="20"/>
        <v>2.4335320331350113E-4</v>
      </c>
      <c r="U347" s="16">
        <f t="shared" si="21"/>
        <v>4482.8979290698826</v>
      </c>
      <c r="V347" s="28">
        <f t="shared" si="22"/>
        <v>528.98195563024615</v>
      </c>
      <c r="W347" s="28">
        <f t="shared" si="23"/>
        <v>3953.9159734396367</v>
      </c>
      <c r="X347" s="13" t="s">
        <v>19</v>
      </c>
    </row>
    <row r="348" spans="1:24" x14ac:dyDescent="0.45">
      <c r="A348" s="13" t="s">
        <v>59</v>
      </c>
      <c r="B348" s="13" t="s">
        <v>60</v>
      </c>
      <c r="C348" s="13" t="s">
        <v>142</v>
      </c>
      <c r="D348" s="13" t="s">
        <v>143</v>
      </c>
      <c r="E348" s="13" t="s">
        <v>63</v>
      </c>
      <c r="F348" s="13" t="s">
        <v>77</v>
      </c>
      <c r="G348" s="13" t="s">
        <v>78</v>
      </c>
      <c r="H348" s="13" t="s">
        <v>238</v>
      </c>
      <c r="I348" s="13" t="s">
        <v>21</v>
      </c>
      <c r="J348" s="13" t="s">
        <v>80</v>
      </c>
      <c r="K348" s="13" t="s">
        <v>81</v>
      </c>
      <c r="L348" s="13" t="s">
        <v>162</v>
      </c>
      <c r="M348" s="13" t="s">
        <v>163</v>
      </c>
      <c r="N348" s="13" t="s">
        <v>164</v>
      </c>
      <c r="O348" s="13" t="s">
        <v>165</v>
      </c>
      <c r="P348" s="13" t="s">
        <v>72</v>
      </c>
      <c r="Q348" s="13" t="s">
        <v>73</v>
      </c>
      <c r="R348" s="14">
        <v>101542.79000000001</v>
      </c>
      <c r="S348" s="13" t="s">
        <v>74</v>
      </c>
      <c r="T348" s="15">
        <f t="shared" si="20"/>
        <v>1.06712202795679E-4</v>
      </c>
      <c r="U348" s="16">
        <f t="shared" si="21"/>
        <v>1965.7843266725326</v>
      </c>
      <c r="V348" s="28">
        <f t="shared" si="22"/>
        <v>231.96255054735886</v>
      </c>
      <c r="W348" s="28">
        <f t="shared" si="23"/>
        <v>1733.8217761251738</v>
      </c>
      <c r="X348" s="13" t="s">
        <v>19</v>
      </c>
    </row>
    <row r="349" spans="1:24" x14ac:dyDescent="0.45">
      <c r="A349" s="13" t="s">
        <v>59</v>
      </c>
      <c r="B349" s="13" t="s">
        <v>60</v>
      </c>
      <c r="C349" s="13" t="s">
        <v>116</v>
      </c>
      <c r="D349" s="13" t="s">
        <v>117</v>
      </c>
      <c r="E349" s="13" t="s">
        <v>63</v>
      </c>
      <c r="F349" s="13" t="s">
        <v>77</v>
      </c>
      <c r="G349" s="13" t="s">
        <v>78</v>
      </c>
      <c r="H349" s="13" t="s">
        <v>238</v>
      </c>
      <c r="I349" s="13" t="s">
        <v>21</v>
      </c>
      <c r="J349" s="13" t="s">
        <v>80</v>
      </c>
      <c r="K349" s="13" t="s">
        <v>81</v>
      </c>
      <c r="L349" s="13" t="s">
        <v>162</v>
      </c>
      <c r="M349" s="13" t="s">
        <v>163</v>
      </c>
      <c r="N349" s="13" t="s">
        <v>239</v>
      </c>
      <c r="O349" s="13" t="s">
        <v>240</v>
      </c>
      <c r="P349" s="13" t="s">
        <v>72</v>
      </c>
      <c r="Q349" s="13" t="s">
        <v>73</v>
      </c>
      <c r="R349" s="14">
        <v>140039.49</v>
      </c>
      <c r="S349" s="13" t="s">
        <v>74</v>
      </c>
      <c r="T349" s="15">
        <f t="shared" si="20"/>
        <v>1.4716872026348163E-4</v>
      </c>
      <c r="U349" s="16">
        <f t="shared" si="21"/>
        <v>2711.0485595010223</v>
      </c>
      <c r="V349" s="28">
        <f t="shared" si="22"/>
        <v>319.90373002112062</v>
      </c>
      <c r="W349" s="28">
        <f t="shared" si="23"/>
        <v>2391.1448294799015</v>
      </c>
      <c r="X349" s="13" t="s">
        <v>19</v>
      </c>
    </row>
    <row r="350" spans="1:24" x14ac:dyDescent="0.45">
      <c r="A350" s="13" t="s">
        <v>59</v>
      </c>
      <c r="B350" s="13" t="s">
        <v>60</v>
      </c>
      <c r="C350" s="13" t="s">
        <v>154</v>
      </c>
      <c r="D350" s="13" t="s">
        <v>155</v>
      </c>
      <c r="E350" s="13" t="s">
        <v>63</v>
      </c>
      <c r="F350" s="13" t="s">
        <v>77</v>
      </c>
      <c r="G350" s="13" t="s">
        <v>78</v>
      </c>
      <c r="H350" s="13" t="s">
        <v>238</v>
      </c>
      <c r="I350" s="13" t="s">
        <v>21</v>
      </c>
      <c r="J350" s="13" t="s">
        <v>80</v>
      </c>
      <c r="K350" s="13" t="s">
        <v>81</v>
      </c>
      <c r="L350" s="13" t="s">
        <v>112</v>
      </c>
      <c r="M350" s="13" t="s">
        <v>113</v>
      </c>
      <c r="N350" s="13" t="s">
        <v>249</v>
      </c>
      <c r="O350" s="13" t="s">
        <v>250</v>
      </c>
      <c r="P350" s="13" t="s">
        <v>72</v>
      </c>
      <c r="Q350" s="13" t="s">
        <v>73</v>
      </c>
      <c r="R350" s="14">
        <v>25909.46</v>
      </c>
      <c r="S350" s="13" t="s">
        <v>74</v>
      </c>
      <c r="T350" s="15">
        <f t="shared" si="20"/>
        <v>2.7228477273930851E-5</v>
      </c>
      <c r="U350" s="16">
        <f t="shared" si="21"/>
        <v>501.58568993966884</v>
      </c>
      <c r="V350" s="28">
        <f t="shared" si="22"/>
        <v>59.187111412880924</v>
      </c>
      <c r="W350" s="28">
        <f t="shared" si="23"/>
        <v>442.3985785267879</v>
      </c>
      <c r="X350" s="13" t="s">
        <v>19</v>
      </c>
    </row>
    <row r="351" spans="1:24" x14ac:dyDescent="0.45">
      <c r="A351" s="13" t="s">
        <v>59</v>
      </c>
      <c r="B351" s="13" t="s">
        <v>60</v>
      </c>
      <c r="C351" s="13" t="s">
        <v>100</v>
      </c>
      <c r="D351" s="13" t="s">
        <v>101</v>
      </c>
      <c r="E351" s="13" t="s">
        <v>63</v>
      </c>
      <c r="F351" s="13" t="s">
        <v>77</v>
      </c>
      <c r="G351" s="13" t="s">
        <v>78</v>
      </c>
      <c r="H351" s="13" t="s">
        <v>238</v>
      </c>
      <c r="I351" s="13" t="s">
        <v>21</v>
      </c>
      <c r="J351" s="13" t="s">
        <v>80</v>
      </c>
      <c r="K351" s="13" t="s">
        <v>81</v>
      </c>
      <c r="L351" s="13" t="s">
        <v>68</v>
      </c>
      <c r="M351" s="13" t="s">
        <v>69</v>
      </c>
      <c r="N351" s="13" t="s">
        <v>70</v>
      </c>
      <c r="O351" s="13" t="s">
        <v>71</v>
      </c>
      <c r="P351" s="13" t="s">
        <v>72</v>
      </c>
      <c r="Q351" s="13" t="s">
        <v>73</v>
      </c>
      <c r="R351" s="14">
        <v>1103469.68</v>
      </c>
      <c r="S351" s="13" t="s">
        <v>74</v>
      </c>
      <c r="T351" s="15">
        <f t="shared" si="20"/>
        <v>1.159645901703538E-3</v>
      </c>
      <c r="U351" s="16">
        <f t="shared" si="21"/>
        <v>21362.25922000326</v>
      </c>
      <c r="V351" s="28">
        <f t="shared" si="22"/>
        <v>2520.7465879603847</v>
      </c>
      <c r="W351" s="28">
        <f t="shared" si="23"/>
        <v>18841.512632042875</v>
      </c>
      <c r="X351" s="13" t="s">
        <v>19</v>
      </c>
    </row>
    <row r="352" spans="1:24" x14ac:dyDescent="0.45">
      <c r="A352" s="13" t="s">
        <v>59</v>
      </c>
      <c r="B352" s="13" t="s">
        <v>60</v>
      </c>
      <c r="C352" s="13" t="s">
        <v>61</v>
      </c>
      <c r="D352" s="13" t="s">
        <v>62</v>
      </c>
      <c r="E352" s="13" t="s">
        <v>63</v>
      </c>
      <c r="F352" s="13" t="s">
        <v>77</v>
      </c>
      <c r="G352" s="13" t="s">
        <v>78</v>
      </c>
      <c r="H352" s="13" t="s">
        <v>238</v>
      </c>
      <c r="I352" s="13" t="s">
        <v>21</v>
      </c>
      <c r="J352" s="13" t="s">
        <v>80</v>
      </c>
      <c r="K352" s="13" t="s">
        <v>81</v>
      </c>
      <c r="L352" s="13" t="s">
        <v>112</v>
      </c>
      <c r="M352" s="13" t="s">
        <v>113</v>
      </c>
      <c r="N352" s="13" t="s">
        <v>166</v>
      </c>
      <c r="O352" s="13" t="s">
        <v>167</v>
      </c>
      <c r="P352" s="13" t="s">
        <v>72</v>
      </c>
      <c r="Q352" s="13" t="s">
        <v>73</v>
      </c>
      <c r="R352" s="14">
        <v>203243.88</v>
      </c>
      <c r="S352" s="13" t="s">
        <v>74</v>
      </c>
      <c r="T352" s="15">
        <f t="shared" si="20"/>
        <v>2.1359076444069189E-4</v>
      </c>
      <c r="U352" s="16">
        <f t="shared" si="21"/>
        <v>3934.6332102566112</v>
      </c>
      <c r="V352" s="28">
        <f t="shared" si="22"/>
        <v>464.28671881028015</v>
      </c>
      <c r="W352" s="28">
        <f t="shared" si="23"/>
        <v>3470.3464914463311</v>
      </c>
      <c r="X352" s="13" t="s">
        <v>19</v>
      </c>
    </row>
    <row r="353" spans="1:24" x14ac:dyDescent="0.45">
      <c r="A353" s="13" t="s">
        <v>59</v>
      </c>
      <c r="B353" s="13" t="s">
        <v>60</v>
      </c>
      <c r="C353" s="13" t="s">
        <v>116</v>
      </c>
      <c r="D353" s="13" t="s">
        <v>117</v>
      </c>
      <c r="E353" s="13" t="s">
        <v>63</v>
      </c>
      <c r="F353" s="13" t="s">
        <v>77</v>
      </c>
      <c r="G353" s="13" t="s">
        <v>78</v>
      </c>
      <c r="H353" s="13" t="s">
        <v>238</v>
      </c>
      <c r="I353" s="13" t="s">
        <v>21</v>
      </c>
      <c r="J353" s="13" t="s">
        <v>80</v>
      </c>
      <c r="K353" s="13" t="s">
        <v>81</v>
      </c>
      <c r="L353" s="13" t="s">
        <v>94</v>
      </c>
      <c r="M353" s="13" t="s">
        <v>95</v>
      </c>
      <c r="N353" s="13" t="s">
        <v>96</v>
      </c>
      <c r="O353" s="13" t="s">
        <v>97</v>
      </c>
      <c r="P353" s="13" t="s">
        <v>72</v>
      </c>
      <c r="Q353" s="13" t="s">
        <v>73</v>
      </c>
      <c r="R353" s="14">
        <v>13089677.15</v>
      </c>
      <c r="S353" s="13" t="s">
        <v>74</v>
      </c>
      <c r="T353" s="15">
        <f t="shared" si="20"/>
        <v>1.3756055772751226E-2</v>
      </c>
      <c r="U353" s="16">
        <f t="shared" si="21"/>
        <v>253405.31004390938</v>
      </c>
      <c r="V353" s="28">
        <f t="shared" si="22"/>
        <v>29901.826585181308</v>
      </c>
      <c r="W353" s="28">
        <f t="shared" si="23"/>
        <v>223503.48345872806</v>
      </c>
      <c r="X353" s="13" t="s">
        <v>19</v>
      </c>
    </row>
    <row r="354" spans="1:24" x14ac:dyDescent="0.45">
      <c r="A354" s="13" t="s">
        <v>59</v>
      </c>
      <c r="B354" s="13" t="s">
        <v>60</v>
      </c>
      <c r="C354" s="13" t="s">
        <v>154</v>
      </c>
      <c r="D354" s="13" t="s">
        <v>155</v>
      </c>
      <c r="E354" s="13" t="s">
        <v>63</v>
      </c>
      <c r="F354" s="13" t="s">
        <v>77</v>
      </c>
      <c r="G354" s="13" t="s">
        <v>78</v>
      </c>
      <c r="H354" s="13" t="s">
        <v>238</v>
      </c>
      <c r="I354" s="13" t="s">
        <v>21</v>
      </c>
      <c r="J354" s="13" t="s">
        <v>80</v>
      </c>
      <c r="K354" s="13" t="s">
        <v>81</v>
      </c>
      <c r="L354" s="13" t="s">
        <v>82</v>
      </c>
      <c r="M354" s="13" t="s">
        <v>83</v>
      </c>
      <c r="N354" s="13" t="s">
        <v>88</v>
      </c>
      <c r="O354" s="13" t="s">
        <v>89</v>
      </c>
      <c r="P354" s="13" t="s">
        <v>72</v>
      </c>
      <c r="Q354" s="13" t="s">
        <v>73</v>
      </c>
      <c r="R354" s="14">
        <v>229928.68</v>
      </c>
      <c r="S354" s="13" t="s">
        <v>74</v>
      </c>
      <c r="T354" s="15">
        <f t="shared" si="20"/>
        <v>2.4163405327648352E-4</v>
      </c>
      <c r="U354" s="16">
        <f t="shared" si="21"/>
        <v>4451.2288405361342</v>
      </c>
      <c r="V354" s="28">
        <f t="shared" si="22"/>
        <v>525.24500318326386</v>
      </c>
      <c r="W354" s="28">
        <f t="shared" si="23"/>
        <v>3925.9838373528705</v>
      </c>
      <c r="X354" s="13" t="s">
        <v>19</v>
      </c>
    </row>
    <row r="355" spans="1:24" x14ac:dyDescent="0.45">
      <c r="A355" s="13" t="s">
        <v>59</v>
      </c>
      <c r="B355" s="13" t="s">
        <v>60</v>
      </c>
      <c r="C355" s="13" t="s">
        <v>180</v>
      </c>
      <c r="D355" s="13" t="s">
        <v>181</v>
      </c>
      <c r="E355" s="13" t="s">
        <v>63</v>
      </c>
      <c r="F355" s="13" t="s">
        <v>77</v>
      </c>
      <c r="G355" s="13" t="s">
        <v>78</v>
      </c>
      <c r="H355" s="13" t="s">
        <v>238</v>
      </c>
      <c r="I355" s="13" t="s">
        <v>21</v>
      </c>
      <c r="J355" s="13" t="s">
        <v>80</v>
      </c>
      <c r="K355" s="13" t="s">
        <v>81</v>
      </c>
      <c r="L355" s="13" t="s">
        <v>162</v>
      </c>
      <c r="M355" s="13" t="s">
        <v>163</v>
      </c>
      <c r="N355" s="13" t="s">
        <v>176</v>
      </c>
      <c r="O355" s="13" t="s">
        <v>177</v>
      </c>
      <c r="P355" s="13" t="s">
        <v>72</v>
      </c>
      <c r="Q355" s="13" t="s">
        <v>73</v>
      </c>
      <c r="R355" s="14">
        <v>651951.57000000007</v>
      </c>
      <c r="S355" s="13" t="s">
        <v>74</v>
      </c>
      <c r="T355" s="15">
        <f t="shared" si="20"/>
        <v>6.8514158563893416E-4</v>
      </c>
      <c r="U355" s="16">
        <f t="shared" si="21"/>
        <v>12621.242513186317</v>
      </c>
      <c r="V355" s="28">
        <f t="shared" si="22"/>
        <v>1489.3066165559856</v>
      </c>
      <c r="W355" s="28">
        <f t="shared" si="23"/>
        <v>11131.935896630332</v>
      </c>
      <c r="X355" s="13" t="s">
        <v>19</v>
      </c>
    </row>
    <row r="356" spans="1:24" x14ac:dyDescent="0.45">
      <c r="A356" s="13" t="s">
        <v>59</v>
      </c>
      <c r="B356" s="13" t="s">
        <v>60</v>
      </c>
      <c r="C356" s="13" t="s">
        <v>150</v>
      </c>
      <c r="D356" s="13" t="s">
        <v>151</v>
      </c>
      <c r="E356" s="13" t="s">
        <v>63</v>
      </c>
      <c r="F356" s="13" t="s">
        <v>77</v>
      </c>
      <c r="G356" s="13" t="s">
        <v>78</v>
      </c>
      <c r="H356" s="13" t="s">
        <v>238</v>
      </c>
      <c r="I356" s="13" t="s">
        <v>21</v>
      </c>
      <c r="J356" s="13" t="s">
        <v>80</v>
      </c>
      <c r="K356" s="13" t="s">
        <v>81</v>
      </c>
      <c r="L356" s="13" t="s">
        <v>193</v>
      </c>
      <c r="M356" s="13" t="s">
        <v>194</v>
      </c>
      <c r="N356" s="13" t="s">
        <v>195</v>
      </c>
      <c r="O356" s="13" t="s">
        <v>196</v>
      </c>
      <c r="P356" s="13" t="s">
        <v>72</v>
      </c>
      <c r="Q356" s="13" t="s">
        <v>73</v>
      </c>
      <c r="R356" s="14">
        <v>73151.600000000006</v>
      </c>
      <c r="S356" s="13" t="s">
        <v>74</v>
      </c>
      <c r="T356" s="15">
        <f t="shared" si="20"/>
        <v>7.6875653840399613E-5</v>
      </c>
      <c r="U356" s="16">
        <f t="shared" si="21"/>
        <v>1416.154399056973</v>
      </c>
      <c r="V356" s="28">
        <f t="shared" si="22"/>
        <v>167.10621908872284</v>
      </c>
      <c r="W356" s="28">
        <f t="shared" si="23"/>
        <v>1249.0481799682502</v>
      </c>
      <c r="X356" s="13" t="s">
        <v>19</v>
      </c>
    </row>
    <row r="357" spans="1:24" x14ac:dyDescent="0.45">
      <c r="A357" s="13" t="s">
        <v>59</v>
      </c>
      <c r="B357" s="13" t="s">
        <v>60</v>
      </c>
      <c r="C357" s="13" t="s">
        <v>86</v>
      </c>
      <c r="D357" s="13" t="s">
        <v>87</v>
      </c>
      <c r="E357" s="13" t="s">
        <v>63</v>
      </c>
      <c r="F357" s="13" t="s">
        <v>77</v>
      </c>
      <c r="G357" s="13" t="s">
        <v>78</v>
      </c>
      <c r="H357" s="13" t="s">
        <v>238</v>
      </c>
      <c r="I357" s="13" t="s">
        <v>21</v>
      </c>
      <c r="J357" s="13" t="s">
        <v>80</v>
      </c>
      <c r="K357" s="13" t="s">
        <v>81</v>
      </c>
      <c r="L357" s="13" t="s">
        <v>68</v>
      </c>
      <c r="M357" s="13" t="s">
        <v>69</v>
      </c>
      <c r="N357" s="13" t="s">
        <v>122</v>
      </c>
      <c r="O357" s="13" t="s">
        <v>123</v>
      </c>
      <c r="P357" s="13" t="s">
        <v>72</v>
      </c>
      <c r="Q357" s="13" t="s">
        <v>73</v>
      </c>
      <c r="R357" s="14">
        <v>1084983.3400000001</v>
      </c>
      <c r="S357" s="13" t="s">
        <v>74</v>
      </c>
      <c r="T357" s="15">
        <f t="shared" si="20"/>
        <v>1.1402184459183477E-3</v>
      </c>
      <c r="U357" s="16">
        <f t="shared" si="21"/>
        <v>21004.37898616746</v>
      </c>
      <c r="V357" s="28">
        <f t="shared" si="22"/>
        <v>2478.5167203677602</v>
      </c>
      <c r="W357" s="28">
        <f t="shared" si="23"/>
        <v>18525.8622657997</v>
      </c>
      <c r="X357" s="13" t="s">
        <v>19</v>
      </c>
    </row>
    <row r="358" spans="1:24" x14ac:dyDescent="0.45">
      <c r="A358" s="13" t="s">
        <v>59</v>
      </c>
      <c r="B358" s="13" t="s">
        <v>60</v>
      </c>
      <c r="C358" s="13" t="s">
        <v>150</v>
      </c>
      <c r="D358" s="13" t="s">
        <v>151</v>
      </c>
      <c r="E358" s="13" t="s">
        <v>63</v>
      </c>
      <c r="F358" s="13" t="s">
        <v>77</v>
      </c>
      <c r="G358" s="13" t="s">
        <v>78</v>
      </c>
      <c r="H358" s="13" t="s">
        <v>238</v>
      </c>
      <c r="I358" s="13" t="s">
        <v>21</v>
      </c>
      <c r="J358" s="13" t="s">
        <v>80</v>
      </c>
      <c r="K358" s="13" t="s">
        <v>81</v>
      </c>
      <c r="L358" s="13" t="s">
        <v>162</v>
      </c>
      <c r="M358" s="13" t="s">
        <v>163</v>
      </c>
      <c r="N358" s="13" t="s">
        <v>176</v>
      </c>
      <c r="O358" s="13" t="s">
        <v>177</v>
      </c>
      <c r="P358" s="13" t="s">
        <v>72</v>
      </c>
      <c r="Q358" s="13" t="s">
        <v>73</v>
      </c>
      <c r="R358" s="14">
        <v>1168332.1599999999</v>
      </c>
      <c r="S358" s="13" t="s">
        <v>74</v>
      </c>
      <c r="T358" s="15">
        <f t="shared" si="20"/>
        <v>1.2278104471093779E-3</v>
      </c>
      <c r="U358" s="16">
        <f t="shared" si="21"/>
        <v>22617.943120092183</v>
      </c>
      <c r="V358" s="28">
        <f t="shared" si="22"/>
        <v>2668.9172881708778</v>
      </c>
      <c r="W358" s="28">
        <f t="shared" si="23"/>
        <v>19949.025831921306</v>
      </c>
      <c r="X358" s="13" t="s">
        <v>19</v>
      </c>
    </row>
    <row r="359" spans="1:24" x14ac:dyDescent="0.45">
      <c r="A359" s="13" t="s">
        <v>59</v>
      </c>
      <c r="B359" s="13" t="s">
        <v>60</v>
      </c>
      <c r="C359" s="13" t="s">
        <v>146</v>
      </c>
      <c r="D359" s="13" t="s">
        <v>147</v>
      </c>
      <c r="E359" s="13" t="s">
        <v>63</v>
      </c>
      <c r="F359" s="13" t="s">
        <v>77</v>
      </c>
      <c r="G359" s="13" t="s">
        <v>78</v>
      </c>
      <c r="H359" s="13" t="s">
        <v>238</v>
      </c>
      <c r="I359" s="13" t="s">
        <v>21</v>
      </c>
      <c r="J359" s="13" t="s">
        <v>80</v>
      </c>
      <c r="K359" s="13" t="s">
        <v>81</v>
      </c>
      <c r="L359" s="13" t="s">
        <v>162</v>
      </c>
      <c r="M359" s="13" t="s">
        <v>163</v>
      </c>
      <c r="N359" s="13" t="s">
        <v>243</v>
      </c>
      <c r="O359" s="13" t="s">
        <v>244</v>
      </c>
      <c r="P359" s="13" t="s">
        <v>72</v>
      </c>
      <c r="Q359" s="13" t="s">
        <v>73</v>
      </c>
      <c r="R359" s="14">
        <v>193209.5</v>
      </c>
      <c r="S359" s="13" t="s">
        <v>74</v>
      </c>
      <c r="T359" s="15">
        <f t="shared" si="20"/>
        <v>2.03045547064954E-4</v>
      </c>
      <c r="U359" s="16">
        <f t="shared" si="21"/>
        <v>3740.3759229408274</v>
      </c>
      <c r="V359" s="28">
        <f t="shared" si="22"/>
        <v>441.36435890701767</v>
      </c>
      <c r="W359" s="28">
        <f t="shared" si="23"/>
        <v>3299.0115640338099</v>
      </c>
      <c r="X359" s="13" t="s">
        <v>19</v>
      </c>
    </row>
    <row r="360" spans="1:24" x14ac:dyDescent="0.45">
      <c r="A360" s="13" t="s">
        <v>59</v>
      </c>
      <c r="B360" s="13" t="s">
        <v>60</v>
      </c>
      <c r="C360" s="13" t="s">
        <v>150</v>
      </c>
      <c r="D360" s="13" t="s">
        <v>151</v>
      </c>
      <c r="E360" s="13" t="s">
        <v>63</v>
      </c>
      <c r="F360" s="13" t="s">
        <v>77</v>
      </c>
      <c r="G360" s="13" t="s">
        <v>78</v>
      </c>
      <c r="H360" s="13" t="s">
        <v>238</v>
      </c>
      <c r="I360" s="13" t="s">
        <v>21</v>
      </c>
      <c r="J360" s="13" t="s">
        <v>80</v>
      </c>
      <c r="K360" s="13" t="s">
        <v>81</v>
      </c>
      <c r="L360" s="13" t="s">
        <v>68</v>
      </c>
      <c r="M360" s="13" t="s">
        <v>69</v>
      </c>
      <c r="N360" s="13" t="s">
        <v>70</v>
      </c>
      <c r="O360" s="13" t="s">
        <v>71</v>
      </c>
      <c r="P360" s="13" t="s">
        <v>72</v>
      </c>
      <c r="Q360" s="13" t="s">
        <v>73</v>
      </c>
      <c r="R360" s="14">
        <v>833272.33000000007</v>
      </c>
      <c r="S360" s="13" t="s">
        <v>74</v>
      </c>
      <c r="T360" s="15">
        <f t="shared" si="20"/>
        <v>8.7569315224633824E-4</v>
      </c>
      <c r="U360" s="16">
        <f t="shared" si="21"/>
        <v>16131.46227480949</v>
      </c>
      <c r="V360" s="28">
        <f t="shared" si="22"/>
        <v>1903.51254842752</v>
      </c>
      <c r="W360" s="28">
        <f t="shared" si="23"/>
        <v>14227.94972638197</v>
      </c>
      <c r="X360" s="13" t="s">
        <v>19</v>
      </c>
    </row>
    <row r="361" spans="1:24" x14ac:dyDescent="0.45">
      <c r="A361" s="13" t="s">
        <v>59</v>
      </c>
      <c r="B361" s="13" t="s">
        <v>60</v>
      </c>
      <c r="C361" s="13" t="s">
        <v>134</v>
      </c>
      <c r="D361" s="13" t="s">
        <v>135</v>
      </c>
      <c r="E361" s="13" t="s">
        <v>63</v>
      </c>
      <c r="F361" s="13" t="s">
        <v>77</v>
      </c>
      <c r="G361" s="13" t="s">
        <v>78</v>
      </c>
      <c r="H361" s="13" t="s">
        <v>238</v>
      </c>
      <c r="I361" s="13" t="s">
        <v>21</v>
      </c>
      <c r="J361" s="13" t="s">
        <v>80</v>
      </c>
      <c r="K361" s="13" t="s">
        <v>81</v>
      </c>
      <c r="L361" s="13" t="s">
        <v>112</v>
      </c>
      <c r="M361" s="13" t="s">
        <v>113</v>
      </c>
      <c r="N361" s="13" t="s">
        <v>199</v>
      </c>
      <c r="O361" s="13" t="s">
        <v>200</v>
      </c>
      <c r="P361" s="13" t="s">
        <v>72</v>
      </c>
      <c r="Q361" s="13" t="s">
        <v>73</v>
      </c>
      <c r="R361" s="14">
        <v>112066.79000000001</v>
      </c>
      <c r="S361" s="13" t="s">
        <v>74</v>
      </c>
      <c r="T361" s="15">
        <f t="shared" si="20"/>
        <v>1.1777196609568016E-4</v>
      </c>
      <c r="U361" s="16">
        <f t="shared" si="21"/>
        <v>2169.5202517333046</v>
      </c>
      <c r="V361" s="28">
        <f t="shared" si="22"/>
        <v>256.00338970452998</v>
      </c>
      <c r="W361" s="28">
        <f t="shared" si="23"/>
        <v>1913.5168620287745</v>
      </c>
      <c r="X361" s="13" t="s">
        <v>19</v>
      </c>
    </row>
    <row r="362" spans="1:24" x14ac:dyDescent="0.45">
      <c r="A362" s="13" t="s">
        <v>59</v>
      </c>
      <c r="B362" s="13" t="s">
        <v>60</v>
      </c>
      <c r="C362" s="13" t="s">
        <v>142</v>
      </c>
      <c r="D362" s="13" t="s">
        <v>143</v>
      </c>
      <c r="E362" s="13" t="s">
        <v>63</v>
      </c>
      <c r="F362" s="13" t="s">
        <v>77</v>
      </c>
      <c r="G362" s="13" t="s">
        <v>78</v>
      </c>
      <c r="H362" s="13" t="s">
        <v>238</v>
      </c>
      <c r="I362" s="13" t="s">
        <v>21</v>
      </c>
      <c r="J362" s="13" t="s">
        <v>80</v>
      </c>
      <c r="K362" s="13" t="s">
        <v>81</v>
      </c>
      <c r="L362" s="13" t="s">
        <v>82</v>
      </c>
      <c r="M362" s="13" t="s">
        <v>83</v>
      </c>
      <c r="N362" s="13" t="s">
        <v>170</v>
      </c>
      <c r="O362" s="13" t="s">
        <v>171</v>
      </c>
      <c r="P362" s="13" t="s">
        <v>72</v>
      </c>
      <c r="Q362" s="13" t="s">
        <v>73</v>
      </c>
      <c r="R362" s="14">
        <v>486166.46</v>
      </c>
      <c r="S362" s="13" t="s">
        <v>74</v>
      </c>
      <c r="T362" s="15">
        <f t="shared" si="20"/>
        <v>5.1091656898512793E-4</v>
      </c>
      <c r="U362" s="16">
        <f t="shared" si="21"/>
        <v>9411.7800704694891</v>
      </c>
      <c r="V362" s="28">
        <f t="shared" si="22"/>
        <v>1110.5900483153998</v>
      </c>
      <c r="W362" s="28">
        <f t="shared" si="23"/>
        <v>8301.1900221540891</v>
      </c>
      <c r="X362" s="13" t="s">
        <v>19</v>
      </c>
    </row>
    <row r="363" spans="1:24" x14ac:dyDescent="0.45">
      <c r="A363" s="13" t="s">
        <v>59</v>
      </c>
      <c r="B363" s="13" t="s">
        <v>60</v>
      </c>
      <c r="C363" s="13" t="s">
        <v>136</v>
      </c>
      <c r="D363" s="13" t="s">
        <v>137</v>
      </c>
      <c r="E363" s="13" t="s">
        <v>63</v>
      </c>
      <c r="F363" s="13" t="s">
        <v>77</v>
      </c>
      <c r="G363" s="13" t="s">
        <v>78</v>
      </c>
      <c r="H363" s="13" t="s">
        <v>238</v>
      </c>
      <c r="I363" s="13" t="s">
        <v>21</v>
      </c>
      <c r="J363" s="13" t="s">
        <v>80</v>
      </c>
      <c r="K363" s="13" t="s">
        <v>81</v>
      </c>
      <c r="L363" s="13" t="s">
        <v>82</v>
      </c>
      <c r="M363" s="13" t="s">
        <v>83</v>
      </c>
      <c r="N363" s="13" t="s">
        <v>88</v>
      </c>
      <c r="O363" s="13" t="s">
        <v>89</v>
      </c>
      <c r="P363" s="13" t="s">
        <v>72</v>
      </c>
      <c r="Q363" s="13" t="s">
        <v>73</v>
      </c>
      <c r="R363" s="14">
        <v>213634.44</v>
      </c>
      <c r="S363" s="13" t="s">
        <v>74</v>
      </c>
      <c r="T363" s="15">
        <f t="shared" si="20"/>
        <v>2.245102944819747E-4</v>
      </c>
      <c r="U363" s="16">
        <f t="shared" si="21"/>
        <v>4135.7858474192353</v>
      </c>
      <c r="V363" s="28">
        <f t="shared" si="22"/>
        <v>488.02272999546977</v>
      </c>
      <c r="W363" s="28">
        <f t="shared" si="23"/>
        <v>3647.7631174237654</v>
      </c>
      <c r="X363" s="13" t="s">
        <v>19</v>
      </c>
    </row>
    <row r="364" spans="1:24" x14ac:dyDescent="0.45">
      <c r="A364" s="13" t="s">
        <v>59</v>
      </c>
      <c r="B364" s="13" t="s">
        <v>60</v>
      </c>
      <c r="C364" s="13" t="s">
        <v>104</v>
      </c>
      <c r="D364" s="13" t="s">
        <v>105</v>
      </c>
      <c r="E364" s="13" t="s">
        <v>63</v>
      </c>
      <c r="F364" s="13" t="s">
        <v>77</v>
      </c>
      <c r="G364" s="13" t="s">
        <v>78</v>
      </c>
      <c r="H364" s="13" t="s">
        <v>238</v>
      </c>
      <c r="I364" s="13" t="s">
        <v>21</v>
      </c>
      <c r="J364" s="13" t="s">
        <v>80</v>
      </c>
      <c r="K364" s="13" t="s">
        <v>81</v>
      </c>
      <c r="L364" s="13" t="s">
        <v>82</v>
      </c>
      <c r="M364" s="13" t="s">
        <v>83</v>
      </c>
      <c r="N364" s="13" t="s">
        <v>102</v>
      </c>
      <c r="O364" s="13" t="s">
        <v>103</v>
      </c>
      <c r="P364" s="13" t="s">
        <v>72</v>
      </c>
      <c r="Q364" s="13" t="s">
        <v>73</v>
      </c>
      <c r="R364" s="14">
        <v>2095378.96</v>
      </c>
      <c r="S364" s="13" t="s">
        <v>74</v>
      </c>
      <c r="T364" s="15">
        <f t="shared" si="20"/>
        <v>2.2020520069747831E-3</v>
      </c>
      <c r="U364" s="16">
        <f t="shared" si="21"/>
        <v>40564.801479330941</v>
      </c>
      <c r="V364" s="28">
        <f t="shared" si="22"/>
        <v>4786.6465745610512</v>
      </c>
      <c r="W364" s="28">
        <f t="shared" si="23"/>
        <v>35778.154904769894</v>
      </c>
      <c r="X364" s="13" t="s">
        <v>19</v>
      </c>
    </row>
    <row r="365" spans="1:24" x14ac:dyDescent="0.45">
      <c r="A365" s="13" t="s">
        <v>59</v>
      </c>
      <c r="B365" s="13" t="s">
        <v>60</v>
      </c>
      <c r="C365" s="13" t="s">
        <v>134</v>
      </c>
      <c r="D365" s="13" t="s">
        <v>135</v>
      </c>
      <c r="E365" s="13" t="s">
        <v>63</v>
      </c>
      <c r="F365" s="13" t="s">
        <v>77</v>
      </c>
      <c r="G365" s="13" t="s">
        <v>78</v>
      </c>
      <c r="H365" s="13" t="s">
        <v>238</v>
      </c>
      <c r="I365" s="13" t="s">
        <v>21</v>
      </c>
      <c r="J365" s="13" t="s">
        <v>80</v>
      </c>
      <c r="K365" s="13" t="s">
        <v>81</v>
      </c>
      <c r="L365" s="13" t="s">
        <v>112</v>
      </c>
      <c r="M365" s="13" t="s">
        <v>113</v>
      </c>
      <c r="N365" s="13" t="s">
        <v>152</v>
      </c>
      <c r="O365" s="13" t="s">
        <v>153</v>
      </c>
      <c r="P365" s="13" t="s">
        <v>72</v>
      </c>
      <c r="Q365" s="13" t="s">
        <v>73</v>
      </c>
      <c r="R365" s="14">
        <v>539822.32000000007</v>
      </c>
      <c r="S365" s="13" t="s">
        <v>74</v>
      </c>
      <c r="T365" s="15">
        <f t="shared" si="20"/>
        <v>5.6730397978501399E-4</v>
      </c>
      <c r="U365" s="16">
        <f t="shared" si="21"/>
        <v>10450.513087576226</v>
      </c>
      <c r="V365" s="28">
        <f t="shared" si="22"/>
        <v>1233.1605443339947</v>
      </c>
      <c r="W365" s="28">
        <f t="shared" si="23"/>
        <v>9217.3525432422321</v>
      </c>
      <c r="X365" s="13" t="s">
        <v>19</v>
      </c>
    </row>
    <row r="366" spans="1:24" x14ac:dyDescent="0.45">
      <c r="A366" s="13" t="s">
        <v>59</v>
      </c>
      <c r="B366" s="13" t="s">
        <v>60</v>
      </c>
      <c r="C366" s="13" t="s">
        <v>120</v>
      </c>
      <c r="D366" s="13" t="s">
        <v>121</v>
      </c>
      <c r="E366" s="13" t="s">
        <v>63</v>
      </c>
      <c r="F366" s="13" t="s">
        <v>77</v>
      </c>
      <c r="G366" s="13" t="s">
        <v>78</v>
      </c>
      <c r="H366" s="13" t="s">
        <v>238</v>
      </c>
      <c r="I366" s="13" t="s">
        <v>21</v>
      </c>
      <c r="J366" s="13" t="s">
        <v>80</v>
      </c>
      <c r="K366" s="13" t="s">
        <v>81</v>
      </c>
      <c r="L366" s="13" t="s">
        <v>162</v>
      </c>
      <c r="M366" s="13" t="s">
        <v>163</v>
      </c>
      <c r="N366" s="13" t="s">
        <v>241</v>
      </c>
      <c r="O366" s="13" t="s">
        <v>242</v>
      </c>
      <c r="P366" s="13" t="s">
        <v>72</v>
      </c>
      <c r="Q366" s="13" t="s">
        <v>73</v>
      </c>
      <c r="R366" s="14">
        <v>867993.27</v>
      </c>
      <c r="S366" s="13" t="s">
        <v>74</v>
      </c>
      <c r="T366" s="15">
        <f t="shared" si="20"/>
        <v>9.1218169063036927E-4</v>
      </c>
      <c r="U366" s="16">
        <f t="shared" si="21"/>
        <v>16803.630920750154</v>
      </c>
      <c r="V366" s="28">
        <f t="shared" si="22"/>
        <v>1982.8284486485184</v>
      </c>
      <c r="W366" s="28">
        <f t="shared" si="23"/>
        <v>14820.802472101637</v>
      </c>
      <c r="X366" s="13" t="s">
        <v>19</v>
      </c>
    </row>
    <row r="367" spans="1:24" x14ac:dyDescent="0.45">
      <c r="A367" s="13" t="s">
        <v>59</v>
      </c>
      <c r="B367" s="13" t="s">
        <v>60</v>
      </c>
      <c r="C367" s="13" t="s">
        <v>150</v>
      </c>
      <c r="D367" s="13" t="s">
        <v>151</v>
      </c>
      <c r="E367" s="13" t="s">
        <v>63</v>
      </c>
      <c r="F367" s="13" t="s">
        <v>77</v>
      </c>
      <c r="G367" s="13" t="s">
        <v>78</v>
      </c>
      <c r="H367" s="13" t="s">
        <v>238</v>
      </c>
      <c r="I367" s="13" t="s">
        <v>21</v>
      </c>
      <c r="J367" s="13" t="s">
        <v>80</v>
      </c>
      <c r="K367" s="13" t="s">
        <v>81</v>
      </c>
      <c r="L367" s="13" t="s">
        <v>211</v>
      </c>
      <c r="M367" s="13" t="s">
        <v>212</v>
      </c>
      <c r="N367" s="13" t="s">
        <v>251</v>
      </c>
      <c r="O367" s="13" t="s">
        <v>252</v>
      </c>
      <c r="P367" s="13" t="s">
        <v>72</v>
      </c>
      <c r="Q367" s="13" t="s">
        <v>73</v>
      </c>
      <c r="R367" s="14">
        <v>113550.21</v>
      </c>
      <c r="S367" s="13" t="s">
        <v>74</v>
      </c>
      <c r="T367" s="15">
        <f t="shared" si="20"/>
        <v>1.193309050993373E-4</v>
      </c>
      <c r="U367" s="16">
        <f t="shared" si="21"/>
        <v>2198.2380345111123</v>
      </c>
      <c r="V367" s="28">
        <f t="shared" si="22"/>
        <v>259.39208807231125</v>
      </c>
      <c r="W367" s="28">
        <f t="shared" si="23"/>
        <v>1938.8459464388011</v>
      </c>
      <c r="X367" s="13" t="s">
        <v>19</v>
      </c>
    </row>
    <row r="368" spans="1:24" x14ac:dyDescent="0.45">
      <c r="A368" s="13" t="s">
        <v>59</v>
      </c>
      <c r="B368" s="13" t="s">
        <v>60</v>
      </c>
      <c r="C368" s="13" t="s">
        <v>126</v>
      </c>
      <c r="D368" s="13" t="s">
        <v>127</v>
      </c>
      <c r="E368" s="13" t="s">
        <v>63</v>
      </c>
      <c r="F368" s="13" t="s">
        <v>77</v>
      </c>
      <c r="G368" s="13" t="s">
        <v>78</v>
      </c>
      <c r="H368" s="13" t="s">
        <v>238</v>
      </c>
      <c r="I368" s="13" t="s">
        <v>21</v>
      </c>
      <c r="J368" s="13" t="s">
        <v>80</v>
      </c>
      <c r="K368" s="13" t="s">
        <v>81</v>
      </c>
      <c r="L368" s="13" t="s">
        <v>112</v>
      </c>
      <c r="M368" s="13" t="s">
        <v>113</v>
      </c>
      <c r="N368" s="13" t="s">
        <v>166</v>
      </c>
      <c r="O368" s="13" t="s">
        <v>167</v>
      </c>
      <c r="P368" s="13" t="s">
        <v>72</v>
      </c>
      <c r="Q368" s="13" t="s">
        <v>73</v>
      </c>
      <c r="R368" s="14">
        <v>33326.76</v>
      </c>
      <c r="S368" s="13" t="s">
        <v>74</v>
      </c>
      <c r="T368" s="15">
        <f t="shared" si="20"/>
        <v>3.5023382473959235E-5</v>
      </c>
      <c r="U368" s="16">
        <f t="shared" si="21"/>
        <v>645.17847566308831</v>
      </c>
      <c r="V368" s="28">
        <f t="shared" si="22"/>
        <v>76.131060128244428</v>
      </c>
      <c r="W368" s="28">
        <f t="shared" si="23"/>
        <v>569.04741553484394</v>
      </c>
      <c r="X368" s="13" t="s">
        <v>19</v>
      </c>
    </row>
    <row r="369" spans="1:24" x14ac:dyDescent="0.45">
      <c r="A369" s="13" t="s">
        <v>59</v>
      </c>
      <c r="B369" s="13" t="s">
        <v>60</v>
      </c>
      <c r="C369" s="13" t="s">
        <v>134</v>
      </c>
      <c r="D369" s="13" t="s">
        <v>135</v>
      </c>
      <c r="E369" s="13" t="s">
        <v>63</v>
      </c>
      <c r="F369" s="13" t="s">
        <v>77</v>
      </c>
      <c r="G369" s="13" t="s">
        <v>78</v>
      </c>
      <c r="H369" s="13" t="s">
        <v>238</v>
      </c>
      <c r="I369" s="13" t="s">
        <v>21</v>
      </c>
      <c r="J369" s="13" t="s">
        <v>80</v>
      </c>
      <c r="K369" s="13" t="s">
        <v>81</v>
      </c>
      <c r="L369" s="13" t="s">
        <v>162</v>
      </c>
      <c r="M369" s="13" t="s">
        <v>163</v>
      </c>
      <c r="N369" s="13" t="s">
        <v>243</v>
      </c>
      <c r="O369" s="13" t="s">
        <v>244</v>
      </c>
      <c r="P369" s="13" t="s">
        <v>72</v>
      </c>
      <c r="Q369" s="13" t="s">
        <v>73</v>
      </c>
      <c r="R369" s="14">
        <v>237265.73</v>
      </c>
      <c r="S369" s="13" t="s">
        <v>74</v>
      </c>
      <c r="T369" s="15">
        <f t="shared" si="20"/>
        <v>2.4934462305226021E-4</v>
      </c>
      <c r="U369" s="16">
        <f t="shared" si="21"/>
        <v>4593.2680527146913</v>
      </c>
      <c r="V369" s="28">
        <f t="shared" si="22"/>
        <v>542.00563022033361</v>
      </c>
      <c r="W369" s="28">
        <f t="shared" si="23"/>
        <v>4051.2624224943579</v>
      </c>
      <c r="X369" s="13" t="s">
        <v>19</v>
      </c>
    </row>
    <row r="370" spans="1:24" x14ac:dyDescent="0.45">
      <c r="A370" s="13" t="s">
        <v>59</v>
      </c>
      <c r="B370" s="13" t="s">
        <v>60</v>
      </c>
      <c r="C370" s="13" t="s">
        <v>134</v>
      </c>
      <c r="D370" s="13" t="s">
        <v>135</v>
      </c>
      <c r="E370" s="13" t="s">
        <v>63</v>
      </c>
      <c r="F370" s="13" t="s">
        <v>77</v>
      </c>
      <c r="G370" s="13" t="s">
        <v>78</v>
      </c>
      <c r="H370" s="13" t="s">
        <v>238</v>
      </c>
      <c r="I370" s="13" t="s">
        <v>21</v>
      </c>
      <c r="J370" s="13" t="s">
        <v>80</v>
      </c>
      <c r="K370" s="13" t="s">
        <v>81</v>
      </c>
      <c r="L370" s="13" t="s">
        <v>68</v>
      </c>
      <c r="M370" s="13" t="s">
        <v>69</v>
      </c>
      <c r="N370" s="13" t="s">
        <v>130</v>
      </c>
      <c r="O370" s="13" t="s">
        <v>131</v>
      </c>
      <c r="P370" s="13" t="s">
        <v>72</v>
      </c>
      <c r="Q370" s="13" t="s">
        <v>73</v>
      </c>
      <c r="R370" s="14">
        <v>897728.63</v>
      </c>
      <c r="S370" s="13" t="s">
        <v>74</v>
      </c>
      <c r="T370" s="15">
        <f t="shared" si="20"/>
        <v>9.4343083955096237E-4</v>
      </c>
      <c r="U370" s="16">
        <f t="shared" si="21"/>
        <v>17379.28286645664</v>
      </c>
      <c r="V370" s="28">
        <f t="shared" si="22"/>
        <v>2050.7553782418836</v>
      </c>
      <c r="W370" s="28">
        <f t="shared" si="23"/>
        <v>15328.527488214757</v>
      </c>
      <c r="X370" s="13" t="s">
        <v>19</v>
      </c>
    </row>
    <row r="371" spans="1:24" x14ac:dyDescent="0.45">
      <c r="A371" s="13" t="s">
        <v>59</v>
      </c>
      <c r="B371" s="13" t="s">
        <v>60</v>
      </c>
      <c r="C371" s="13" t="s">
        <v>140</v>
      </c>
      <c r="D371" s="13" t="s">
        <v>141</v>
      </c>
      <c r="E371" s="13" t="s">
        <v>63</v>
      </c>
      <c r="F371" s="13" t="s">
        <v>77</v>
      </c>
      <c r="G371" s="13" t="s">
        <v>78</v>
      </c>
      <c r="H371" s="13" t="s">
        <v>238</v>
      </c>
      <c r="I371" s="13" t="s">
        <v>21</v>
      </c>
      <c r="J371" s="13" t="s">
        <v>80</v>
      </c>
      <c r="K371" s="13" t="s">
        <v>81</v>
      </c>
      <c r="L371" s="13" t="s">
        <v>112</v>
      </c>
      <c r="M371" s="13" t="s">
        <v>113</v>
      </c>
      <c r="N371" s="13" t="s">
        <v>114</v>
      </c>
      <c r="O371" s="13" t="s">
        <v>115</v>
      </c>
      <c r="P371" s="13" t="s">
        <v>72</v>
      </c>
      <c r="Q371" s="13" t="s">
        <v>73</v>
      </c>
      <c r="R371" s="14">
        <v>2005806.9</v>
      </c>
      <c r="S371" s="13" t="s">
        <v>74</v>
      </c>
      <c r="T371" s="15">
        <f t="shared" si="20"/>
        <v>2.107919948642067E-3</v>
      </c>
      <c r="U371" s="16">
        <f t="shared" si="21"/>
        <v>38830.760572480023</v>
      </c>
      <c r="V371" s="28">
        <f t="shared" si="22"/>
        <v>4582.0297475526431</v>
      </c>
      <c r="W371" s="28">
        <f t="shared" si="23"/>
        <v>34248.730824927377</v>
      </c>
      <c r="X371" s="13" t="s">
        <v>19</v>
      </c>
    </row>
    <row r="372" spans="1:24" x14ac:dyDescent="0.45">
      <c r="A372" s="13" t="s">
        <v>59</v>
      </c>
      <c r="B372" s="13" t="s">
        <v>60</v>
      </c>
      <c r="C372" s="13" t="s">
        <v>168</v>
      </c>
      <c r="D372" s="13" t="s">
        <v>169</v>
      </c>
      <c r="E372" s="13" t="s">
        <v>63</v>
      </c>
      <c r="F372" s="13" t="s">
        <v>77</v>
      </c>
      <c r="G372" s="13" t="s">
        <v>78</v>
      </c>
      <c r="H372" s="13" t="s">
        <v>238</v>
      </c>
      <c r="I372" s="13" t="s">
        <v>21</v>
      </c>
      <c r="J372" s="13" t="s">
        <v>80</v>
      </c>
      <c r="K372" s="13" t="s">
        <v>81</v>
      </c>
      <c r="L372" s="13" t="s">
        <v>82</v>
      </c>
      <c r="M372" s="13" t="s">
        <v>83</v>
      </c>
      <c r="N372" s="13" t="s">
        <v>215</v>
      </c>
      <c r="O372" s="13" t="s">
        <v>216</v>
      </c>
      <c r="P372" s="13" t="s">
        <v>72</v>
      </c>
      <c r="Q372" s="13" t="s">
        <v>73</v>
      </c>
      <c r="R372" s="14">
        <v>13466.09</v>
      </c>
      <c r="S372" s="13" t="s">
        <v>74</v>
      </c>
      <c r="T372" s="15">
        <f t="shared" si="20"/>
        <v>1.4151631316658375E-5</v>
      </c>
      <c r="U372" s="16">
        <f t="shared" si="21"/>
        <v>260.69235111189795</v>
      </c>
      <c r="V372" s="28">
        <f t="shared" si="22"/>
        <v>30.761697431203959</v>
      </c>
      <c r="W372" s="28">
        <f t="shared" si="23"/>
        <v>229.93065368069398</v>
      </c>
      <c r="X372" s="13" t="s">
        <v>19</v>
      </c>
    </row>
    <row r="373" spans="1:24" x14ac:dyDescent="0.45">
      <c r="A373" s="13" t="s">
        <v>59</v>
      </c>
      <c r="B373" s="13" t="s">
        <v>60</v>
      </c>
      <c r="C373" s="13" t="s">
        <v>142</v>
      </c>
      <c r="D373" s="13" t="s">
        <v>143</v>
      </c>
      <c r="E373" s="13" t="s">
        <v>63</v>
      </c>
      <c r="F373" s="13" t="s">
        <v>77</v>
      </c>
      <c r="G373" s="13" t="s">
        <v>78</v>
      </c>
      <c r="H373" s="13" t="s">
        <v>238</v>
      </c>
      <c r="I373" s="13" t="s">
        <v>21</v>
      </c>
      <c r="J373" s="13" t="s">
        <v>80</v>
      </c>
      <c r="K373" s="13" t="s">
        <v>81</v>
      </c>
      <c r="L373" s="13" t="s">
        <v>94</v>
      </c>
      <c r="M373" s="13" t="s">
        <v>95</v>
      </c>
      <c r="N373" s="13" t="s">
        <v>96</v>
      </c>
      <c r="O373" s="13" t="s">
        <v>97</v>
      </c>
      <c r="P373" s="13" t="s">
        <v>72</v>
      </c>
      <c r="Q373" s="13" t="s">
        <v>73</v>
      </c>
      <c r="R373" s="14">
        <v>7491802.8700000001</v>
      </c>
      <c r="S373" s="13" t="s">
        <v>74</v>
      </c>
      <c r="T373" s="15">
        <f t="shared" si="20"/>
        <v>7.8732009152859585E-3</v>
      </c>
      <c r="U373" s="16">
        <f t="shared" si="21"/>
        <v>145035.09959068778</v>
      </c>
      <c r="V373" s="28">
        <f t="shared" si="22"/>
        <v>17114.141751701158</v>
      </c>
      <c r="W373" s="28">
        <f t="shared" si="23"/>
        <v>127920.95783898662</v>
      </c>
      <c r="X373" s="13" t="s">
        <v>19</v>
      </c>
    </row>
    <row r="374" spans="1:24" x14ac:dyDescent="0.45">
      <c r="A374" s="13" t="s">
        <v>59</v>
      </c>
      <c r="B374" s="13" t="s">
        <v>60</v>
      </c>
      <c r="C374" s="13" t="s">
        <v>146</v>
      </c>
      <c r="D374" s="13" t="s">
        <v>147</v>
      </c>
      <c r="E374" s="13" t="s">
        <v>63</v>
      </c>
      <c r="F374" s="13" t="s">
        <v>77</v>
      </c>
      <c r="G374" s="13" t="s">
        <v>78</v>
      </c>
      <c r="H374" s="13" t="s">
        <v>238</v>
      </c>
      <c r="I374" s="13" t="s">
        <v>21</v>
      </c>
      <c r="J374" s="13" t="s">
        <v>80</v>
      </c>
      <c r="K374" s="13" t="s">
        <v>81</v>
      </c>
      <c r="L374" s="13" t="s">
        <v>68</v>
      </c>
      <c r="M374" s="13" t="s">
        <v>69</v>
      </c>
      <c r="N374" s="13" t="s">
        <v>156</v>
      </c>
      <c r="O374" s="13" t="s">
        <v>157</v>
      </c>
      <c r="P374" s="13" t="s">
        <v>72</v>
      </c>
      <c r="Q374" s="13" t="s">
        <v>73</v>
      </c>
      <c r="R374" s="14">
        <v>512525.60000000003</v>
      </c>
      <c r="S374" s="13" t="s">
        <v>74</v>
      </c>
      <c r="T374" s="15">
        <f t="shared" si="20"/>
        <v>5.3861761888930821E-4</v>
      </c>
      <c r="U374" s="16">
        <f t="shared" si="21"/>
        <v>9922.0711928285182</v>
      </c>
      <c r="V374" s="28">
        <f t="shared" si="22"/>
        <v>1170.8044007537653</v>
      </c>
      <c r="W374" s="28">
        <f t="shared" si="23"/>
        <v>8751.2667920747535</v>
      </c>
      <c r="X374" s="13" t="s">
        <v>19</v>
      </c>
    </row>
    <row r="375" spans="1:24" x14ac:dyDescent="0.45">
      <c r="A375" s="13" t="s">
        <v>59</v>
      </c>
      <c r="B375" s="13" t="s">
        <v>60</v>
      </c>
      <c r="C375" s="13" t="s">
        <v>154</v>
      </c>
      <c r="D375" s="13" t="s">
        <v>155</v>
      </c>
      <c r="E375" s="13" t="s">
        <v>63</v>
      </c>
      <c r="F375" s="13" t="s">
        <v>77</v>
      </c>
      <c r="G375" s="13" t="s">
        <v>78</v>
      </c>
      <c r="H375" s="13" t="s">
        <v>238</v>
      </c>
      <c r="I375" s="13" t="s">
        <v>21</v>
      </c>
      <c r="J375" s="13" t="s">
        <v>80</v>
      </c>
      <c r="K375" s="13" t="s">
        <v>81</v>
      </c>
      <c r="L375" s="13" t="s">
        <v>68</v>
      </c>
      <c r="M375" s="13" t="s">
        <v>69</v>
      </c>
      <c r="N375" s="13" t="s">
        <v>130</v>
      </c>
      <c r="O375" s="13" t="s">
        <v>131</v>
      </c>
      <c r="P375" s="13" t="s">
        <v>72</v>
      </c>
      <c r="Q375" s="13" t="s">
        <v>73</v>
      </c>
      <c r="R375" s="14">
        <v>845351.84</v>
      </c>
      <c r="S375" s="13" t="s">
        <v>74</v>
      </c>
      <c r="T375" s="15">
        <f t="shared" si="20"/>
        <v>8.8838761455914666E-4</v>
      </c>
      <c r="U375" s="16">
        <f t="shared" si="21"/>
        <v>16365.311585350237</v>
      </c>
      <c r="V375" s="28">
        <f t="shared" si="22"/>
        <v>1931.106767071328</v>
      </c>
      <c r="W375" s="28">
        <f t="shared" si="23"/>
        <v>14434.204818278909</v>
      </c>
      <c r="X375" s="13" t="s">
        <v>19</v>
      </c>
    </row>
    <row r="376" spans="1:24" x14ac:dyDescent="0.45">
      <c r="A376" s="13" t="s">
        <v>59</v>
      </c>
      <c r="B376" s="13" t="s">
        <v>60</v>
      </c>
      <c r="C376" s="13" t="s">
        <v>116</v>
      </c>
      <c r="D376" s="13" t="s">
        <v>117</v>
      </c>
      <c r="E376" s="13" t="s">
        <v>63</v>
      </c>
      <c r="F376" s="13" t="s">
        <v>77</v>
      </c>
      <c r="G376" s="13" t="s">
        <v>78</v>
      </c>
      <c r="H376" s="13" t="s">
        <v>238</v>
      </c>
      <c r="I376" s="13" t="s">
        <v>21</v>
      </c>
      <c r="J376" s="13" t="s">
        <v>80</v>
      </c>
      <c r="K376" s="13" t="s">
        <v>81</v>
      </c>
      <c r="L376" s="13" t="s">
        <v>112</v>
      </c>
      <c r="M376" s="13" t="s">
        <v>113</v>
      </c>
      <c r="N376" s="13" t="s">
        <v>166</v>
      </c>
      <c r="O376" s="13" t="s">
        <v>167</v>
      </c>
      <c r="P376" s="13" t="s">
        <v>72</v>
      </c>
      <c r="Q376" s="13" t="s">
        <v>73</v>
      </c>
      <c r="R376" s="14">
        <v>238738.74</v>
      </c>
      <c r="S376" s="13" t="s">
        <v>74</v>
      </c>
      <c r="T376" s="15">
        <f t="shared" si="20"/>
        <v>2.5089262209621065E-4</v>
      </c>
      <c r="U376" s="16">
        <f t="shared" si="21"/>
        <v>4621.7843065130346</v>
      </c>
      <c r="V376" s="28">
        <f t="shared" si="22"/>
        <v>545.37054816853811</v>
      </c>
      <c r="W376" s="28">
        <f t="shared" si="23"/>
        <v>4076.4137583444967</v>
      </c>
      <c r="X376" s="13" t="s">
        <v>19</v>
      </c>
    </row>
    <row r="377" spans="1:24" x14ac:dyDescent="0.45">
      <c r="A377" s="13" t="s">
        <v>59</v>
      </c>
      <c r="B377" s="13" t="s">
        <v>60</v>
      </c>
      <c r="C377" s="13" t="s">
        <v>75</v>
      </c>
      <c r="D377" s="13" t="s">
        <v>76</v>
      </c>
      <c r="E377" s="13" t="s">
        <v>63</v>
      </c>
      <c r="F377" s="13" t="s">
        <v>77</v>
      </c>
      <c r="G377" s="13" t="s">
        <v>78</v>
      </c>
      <c r="H377" s="13" t="s">
        <v>238</v>
      </c>
      <c r="I377" s="13" t="s">
        <v>21</v>
      </c>
      <c r="J377" s="13" t="s">
        <v>80</v>
      </c>
      <c r="K377" s="13" t="s">
        <v>81</v>
      </c>
      <c r="L377" s="13" t="s">
        <v>68</v>
      </c>
      <c r="M377" s="13" t="s">
        <v>69</v>
      </c>
      <c r="N377" s="13" t="s">
        <v>70</v>
      </c>
      <c r="O377" s="13" t="s">
        <v>71</v>
      </c>
      <c r="P377" s="13" t="s">
        <v>72</v>
      </c>
      <c r="Q377" s="13" t="s">
        <v>73</v>
      </c>
      <c r="R377" s="14">
        <v>1615754.07</v>
      </c>
      <c r="S377" s="13" t="s">
        <v>74</v>
      </c>
      <c r="T377" s="15">
        <f t="shared" si="20"/>
        <v>1.6980100309020828E-3</v>
      </c>
      <c r="U377" s="16">
        <f t="shared" si="21"/>
        <v>31279.660786978115</v>
      </c>
      <c r="V377" s="28">
        <f t="shared" si="22"/>
        <v>3690.999972863418</v>
      </c>
      <c r="W377" s="28">
        <f t="shared" si="23"/>
        <v>27588.660814114697</v>
      </c>
      <c r="X377" s="13" t="s">
        <v>19</v>
      </c>
    </row>
    <row r="378" spans="1:24" x14ac:dyDescent="0.45">
      <c r="A378" s="13" t="s">
        <v>59</v>
      </c>
      <c r="B378" s="13" t="s">
        <v>60</v>
      </c>
      <c r="C378" s="13" t="s">
        <v>138</v>
      </c>
      <c r="D378" s="13" t="s">
        <v>139</v>
      </c>
      <c r="E378" s="13" t="s">
        <v>63</v>
      </c>
      <c r="F378" s="13" t="s">
        <v>77</v>
      </c>
      <c r="G378" s="13" t="s">
        <v>78</v>
      </c>
      <c r="H378" s="13" t="s">
        <v>238</v>
      </c>
      <c r="I378" s="13" t="s">
        <v>21</v>
      </c>
      <c r="J378" s="13" t="s">
        <v>80</v>
      </c>
      <c r="K378" s="13" t="s">
        <v>81</v>
      </c>
      <c r="L378" s="13" t="s">
        <v>112</v>
      </c>
      <c r="M378" s="13" t="s">
        <v>113</v>
      </c>
      <c r="N378" s="13" t="s">
        <v>188</v>
      </c>
      <c r="O378" s="13" t="s">
        <v>189</v>
      </c>
      <c r="P378" s="13" t="s">
        <v>72</v>
      </c>
      <c r="Q378" s="13" t="s">
        <v>73</v>
      </c>
      <c r="R378" s="14">
        <v>1279802.1099999999</v>
      </c>
      <c r="S378" s="13" t="s">
        <v>74</v>
      </c>
      <c r="T378" s="15">
        <f t="shared" si="20"/>
        <v>1.3449551888485422E-3</v>
      </c>
      <c r="U378" s="16">
        <f t="shared" si="21"/>
        <v>24775.90904366953</v>
      </c>
      <c r="V378" s="28">
        <f t="shared" si="22"/>
        <v>2923.5572671530049</v>
      </c>
      <c r="W378" s="28">
        <f t="shared" si="23"/>
        <v>21852.351776516527</v>
      </c>
      <c r="X378" s="13" t="s">
        <v>19</v>
      </c>
    </row>
    <row r="379" spans="1:24" x14ac:dyDescent="0.45">
      <c r="A379" s="13" t="s">
        <v>59</v>
      </c>
      <c r="B379" s="13" t="s">
        <v>60</v>
      </c>
      <c r="C379" s="13" t="s">
        <v>154</v>
      </c>
      <c r="D379" s="13" t="s">
        <v>155</v>
      </c>
      <c r="E379" s="13" t="s">
        <v>63</v>
      </c>
      <c r="F379" s="13" t="s">
        <v>77</v>
      </c>
      <c r="G379" s="13" t="s">
        <v>78</v>
      </c>
      <c r="H379" s="13" t="s">
        <v>238</v>
      </c>
      <c r="I379" s="13" t="s">
        <v>21</v>
      </c>
      <c r="J379" s="13" t="s">
        <v>80</v>
      </c>
      <c r="K379" s="13" t="s">
        <v>81</v>
      </c>
      <c r="L379" s="13" t="s">
        <v>68</v>
      </c>
      <c r="M379" s="13" t="s">
        <v>69</v>
      </c>
      <c r="N379" s="13" t="s">
        <v>122</v>
      </c>
      <c r="O379" s="13" t="s">
        <v>123</v>
      </c>
      <c r="P379" s="13" t="s">
        <v>72</v>
      </c>
      <c r="Q379" s="13" t="s">
        <v>73</v>
      </c>
      <c r="R379" s="14">
        <v>557100.23</v>
      </c>
      <c r="S379" s="13" t="s">
        <v>74</v>
      </c>
      <c r="T379" s="15">
        <f t="shared" si="20"/>
        <v>5.8546148595364973E-4</v>
      </c>
      <c r="U379" s="16">
        <f t="shared" si="21"/>
        <v>10784.99911731461</v>
      </c>
      <c r="V379" s="28">
        <f t="shared" si="22"/>
        <v>1272.6298958431241</v>
      </c>
      <c r="W379" s="28">
        <f t="shared" si="23"/>
        <v>9512.3692214714865</v>
      </c>
      <c r="X379" s="13" t="s">
        <v>19</v>
      </c>
    </row>
    <row r="380" spans="1:24" x14ac:dyDescent="0.45">
      <c r="A380" s="13" t="s">
        <v>59</v>
      </c>
      <c r="B380" s="13" t="s">
        <v>60</v>
      </c>
      <c r="C380" s="13" t="s">
        <v>86</v>
      </c>
      <c r="D380" s="13" t="s">
        <v>87</v>
      </c>
      <c r="E380" s="13" t="s">
        <v>63</v>
      </c>
      <c r="F380" s="13" t="s">
        <v>77</v>
      </c>
      <c r="G380" s="13" t="s">
        <v>78</v>
      </c>
      <c r="H380" s="13" t="s">
        <v>238</v>
      </c>
      <c r="I380" s="13" t="s">
        <v>21</v>
      </c>
      <c r="J380" s="13" t="s">
        <v>80</v>
      </c>
      <c r="K380" s="13" t="s">
        <v>81</v>
      </c>
      <c r="L380" s="13" t="s">
        <v>112</v>
      </c>
      <c r="M380" s="13" t="s">
        <v>113</v>
      </c>
      <c r="N380" s="13" t="s">
        <v>188</v>
      </c>
      <c r="O380" s="13" t="s">
        <v>189</v>
      </c>
      <c r="P380" s="13" t="s">
        <v>72</v>
      </c>
      <c r="Q380" s="13" t="s">
        <v>73</v>
      </c>
      <c r="R380" s="14">
        <v>839113</v>
      </c>
      <c r="S380" s="13" t="s">
        <v>74</v>
      </c>
      <c r="T380" s="15">
        <f t="shared" si="20"/>
        <v>8.8183116324153186E-4</v>
      </c>
      <c r="U380" s="16">
        <f t="shared" si="21"/>
        <v>16244.532809342432</v>
      </c>
      <c r="V380" s="28">
        <f t="shared" si="22"/>
        <v>1916.8548715024071</v>
      </c>
      <c r="W380" s="28">
        <f t="shared" si="23"/>
        <v>14327.677937840026</v>
      </c>
      <c r="X380" s="13" t="s">
        <v>19</v>
      </c>
    </row>
    <row r="381" spans="1:24" x14ac:dyDescent="0.45">
      <c r="A381" s="13" t="s">
        <v>59</v>
      </c>
      <c r="B381" s="13" t="s">
        <v>60</v>
      </c>
      <c r="C381" s="13" t="s">
        <v>86</v>
      </c>
      <c r="D381" s="13" t="s">
        <v>87</v>
      </c>
      <c r="E381" s="13" t="s">
        <v>63</v>
      </c>
      <c r="F381" s="13" t="s">
        <v>77</v>
      </c>
      <c r="G381" s="13" t="s">
        <v>78</v>
      </c>
      <c r="H381" s="13" t="s">
        <v>238</v>
      </c>
      <c r="I381" s="13" t="s">
        <v>21</v>
      </c>
      <c r="J381" s="13" t="s">
        <v>80</v>
      </c>
      <c r="K381" s="13" t="s">
        <v>81</v>
      </c>
      <c r="L381" s="13" t="s">
        <v>112</v>
      </c>
      <c r="M381" s="13" t="s">
        <v>113</v>
      </c>
      <c r="N381" s="13" t="s">
        <v>182</v>
      </c>
      <c r="O381" s="13" t="s">
        <v>183</v>
      </c>
      <c r="P381" s="13" t="s">
        <v>72</v>
      </c>
      <c r="Q381" s="13" t="s">
        <v>73</v>
      </c>
      <c r="R381" s="14">
        <v>408158.36</v>
      </c>
      <c r="S381" s="13" t="s">
        <v>74</v>
      </c>
      <c r="T381" s="15">
        <f t="shared" si="20"/>
        <v>4.2893717697801834E-4</v>
      </c>
      <c r="U381" s="16">
        <f t="shared" si="21"/>
        <v>7901.6078530870091</v>
      </c>
      <c r="V381" s="28">
        <f t="shared" si="22"/>
        <v>932.38972666426719</v>
      </c>
      <c r="W381" s="28">
        <f t="shared" si="23"/>
        <v>6969.218126422742</v>
      </c>
      <c r="X381" s="13" t="s">
        <v>19</v>
      </c>
    </row>
    <row r="382" spans="1:24" x14ac:dyDescent="0.45">
      <c r="A382" s="13" t="s">
        <v>59</v>
      </c>
      <c r="B382" s="13" t="s">
        <v>60</v>
      </c>
      <c r="C382" s="13" t="s">
        <v>146</v>
      </c>
      <c r="D382" s="13" t="s">
        <v>147</v>
      </c>
      <c r="E382" s="13" t="s">
        <v>63</v>
      </c>
      <c r="F382" s="13" t="s">
        <v>77</v>
      </c>
      <c r="G382" s="13" t="s">
        <v>78</v>
      </c>
      <c r="H382" s="13" t="s">
        <v>238</v>
      </c>
      <c r="I382" s="13" t="s">
        <v>21</v>
      </c>
      <c r="J382" s="13" t="s">
        <v>80</v>
      </c>
      <c r="K382" s="13" t="s">
        <v>81</v>
      </c>
      <c r="L382" s="13" t="s">
        <v>68</v>
      </c>
      <c r="M382" s="13" t="s">
        <v>69</v>
      </c>
      <c r="N382" s="13" t="s">
        <v>118</v>
      </c>
      <c r="O382" s="13" t="s">
        <v>119</v>
      </c>
      <c r="P382" s="13" t="s">
        <v>72</v>
      </c>
      <c r="Q382" s="13" t="s">
        <v>73</v>
      </c>
      <c r="R382" s="14">
        <v>348713.54</v>
      </c>
      <c r="S382" s="13" t="s">
        <v>74</v>
      </c>
      <c r="T382" s="15">
        <f t="shared" si="20"/>
        <v>3.6646609767250943E-4</v>
      </c>
      <c r="U382" s="16">
        <f t="shared" si="21"/>
        <v>6750.8053642262057</v>
      </c>
      <c r="V382" s="28">
        <f t="shared" si="22"/>
        <v>796.5950329786923</v>
      </c>
      <c r="W382" s="28">
        <f t="shared" si="23"/>
        <v>5954.2103312475137</v>
      </c>
      <c r="X382" s="13" t="s">
        <v>19</v>
      </c>
    </row>
    <row r="383" spans="1:24" x14ac:dyDescent="0.45">
      <c r="A383" s="13" t="s">
        <v>59</v>
      </c>
      <c r="B383" s="13" t="s">
        <v>60</v>
      </c>
      <c r="C383" s="13" t="s">
        <v>136</v>
      </c>
      <c r="D383" s="13" t="s">
        <v>137</v>
      </c>
      <c r="E383" s="13" t="s">
        <v>63</v>
      </c>
      <c r="F383" s="13" t="s">
        <v>77</v>
      </c>
      <c r="G383" s="13" t="s">
        <v>78</v>
      </c>
      <c r="H383" s="13" t="s">
        <v>238</v>
      </c>
      <c r="I383" s="13" t="s">
        <v>21</v>
      </c>
      <c r="J383" s="13" t="s">
        <v>80</v>
      </c>
      <c r="K383" s="13" t="s">
        <v>81</v>
      </c>
      <c r="L383" s="13" t="s">
        <v>82</v>
      </c>
      <c r="M383" s="13" t="s">
        <v>83</v>
      </c>
      <c r="N383" s="13" t="s">
        <v>184</v>
      </c>
      <c r="O383" s="13" t="s">
        <v>185</v>
      </c>
      <c r="P383" s="13" t="s">
        <v>72</v>
      </c>
      <c r="Q383" s="13" t="s">
        <v>73</v>
      </c>
      <c r="R383" s="14">
        <v>936329.76</v>
      </c>
      <c r="S383" s="13" t="s">
        <v>74</v>
      </c>
      <c r="T383" s="15">
        <f t="shared" si="20"/>
        <v>9.8399710341570711E-4</v>
      </c>
      <c r="U383" s="16">
        <f t="shared" si="21"/>
        <v>18126.568777606502</v>
      </c>
      <c r="V383" s="28">
        <f t="shared" si="22"/>
        <v>2138.9351157575675</v>
      </c>
      <c r="W383" s="28">
        <f t="shared" si="23"/>
        <v>15987.633661848935</v>
      </c>
      <c r="X383" s="13" t="s">
        <v>19</v>
      </c>
    </row>
    <row r="384" spans="1:24" x14ac:dyDescent="0.45">
      <c r="A384" s="13" t="s">
        <v>59</v>
      </c>
      <c r="B384" s="13" t="s">
        <v>60</v>
      </c>
      <c r="C384" s="13" t="s">
        <v>100</v>
      </c>
      <c r="D384" s="13" t="s">
        <v>101</v>
      </c>
      <c r="E384" s="13" t="s">
        <v>63</v>
      </c>
      <c r="F384" s="13" t="s">
        <v>77</v>
      </c>
      <c r="G384" s="13" t="s">
        <v>78</v>
      </c>
      <c r="H384" s="13" t="s">
        <v>238</v>
      </c>
      <c r="I384" s="13" t="s">
        <v>21</v>
      </c>
      <c r="J384" s="13" t="s">
        <v>80</v>
      </c>
      <c r="K384" s="13" t="s">
        <v>81</v>
      </c>
      <c r="L384" s="13" t="s">
        <v>112</v>
      </c>
      <c r="M384" s="13" t="s">
        <v>113</v>
      </c>
      <c r="N384" s="13" t="s">
        <v>188</v>
      </c>
      <c r="O384" s="13" t="s">
        <v>189</v>
      </c>
      <c r="P384" s="13" t="s">
        <v>72</v>
      </c>
      <c r="Q384" s="13" t="s">
        <v>73</v>
      </c>
      <c r="R384" s="14">
        <v>179967.25</v>
      </c>
      <c r="S384" s="13" t="s">
        <v>74</v>
      </c>
      <c r="T384" s="15">
        <f t="shared" si="20"/>
        <v>1.891291511547069E-4</v>
      </c>
      <c r="U384" s="16">
        <f t="shared" si="21"/>
        <v>3484.0169288667103</v>
      </c>
      <c r="V384" s="28">
        <f t="shared" si="22"/>
        <v>411.11399760627182</v>
      </c>
      <c r="W384" s="28">
        <f t="shared" si="23"/>
        <v>3072.9029312604384</v>
      </c>
      <c r="X384" s="13" t="s">
        <v>19</v>
      </c>
    </row>
    <row r="385" spans="1:24" x14ac:dyDescent="0.45">
      <c r="A385" s="13" t="s">
        <v>59</v>
      </c>
      <c r="B385" s="13" t="s">
        <v>60</v>
      </c>
      <c r="C385" s="13" t="s">
        <v>100</v>
      </c>
      <c r="D385" s="13" t="s">
        <v>101</v>
      </c>
      <c r="E385" s="13" t="s">
        <v>63</v>
      </c>
      <c r="F385" s="13" t="s">
        <v>77</v>
      </c>
      <c r="G385" s="13" t="s">
        <v>78</v>
      </c>
      <c r="H385" s="13" t="s">
        <v>238</v>
      </c>
      <c r="I385" s="13" t="s">
        <v>21</v>
      </c>
      <c r="J385" s="13" t="s">
        <v>80</v>
      </c>
      <c r="K385" s="13" t="s">
        <v>81</v>
      </c>
      <c r="L385" s="13" t="s">
        <v>211</v>
      </c>
      <c r="M385" s="13" t="s">
        <v>212</v>
      </c>
      <c r="N385" s="13" t="s">
        <v>213</v>
      </c>
      <c r="O385" s="13" t="s">
        <v>214</v>
      </c>
      <c r="P385" s="13" t="s">
        <v>72</v>
      </c>
      <c r="Q385" s="13" t="s">
        <v>73</v>
      </c>
      <c r="R385" s="14">
        <v>517.48</v>
      </c>
      <c r="S385" s="13" t="s">
        <v>74</v>
      </c>
      <c r="T385" s="15">
        <f t="shared" si="20"/>
        <v>5.4382424101906167E-7</v>
      </c>
      <c r="U385" s="16">
        <f t="shared" si="21"/>
        <v>10.017984274082897</v>
      </c>
      <c r="V385" s="28">
        <f t="shared" si="22"/>
        <v>1.182122144341782</v>
      </c>
      <c r="W385" s="28">
        <f t="shared" si="23"/>
        <v>8.8358621297411144</v>
      </c>
      <c r="X385" s="13" t="s">
        <v>19</v>
      </c>
    </row>
    <row r="386" spans="1:24" x14ac:dyDescent="0.45">
      <c r="A386" s="13" t="s">
        <v>59</v>
      </c>
      <c r="B386" s="13" t="s">
        <v>60</v>
      </c>
      <c r="C386" s="13" t="s">
        <v>110</v>
      </c>
      <c r="D386" s="13" t="s">
        <v>111</v>
      </c>
      <c r="E386" s="13" t="s">
        <v>63</v>
      </c>
      <c r="F386" s="13" t="s">
        <v>77</v>
      </c>
      <c r="G386" s="13" t="s">
        <v>78</v>
      </c>
      <c r="H386" s="13" t="s">
        <v>238</v>
      </c>
      <c r="I386" s="13" t="s">
        <v>21</v>
      </c>
      <c r="J386" s="13" t="s">
        <v>80</v>
      </c>
      <c r="K386" s="13" t="s">
        <v>81</v>
      </c>
      <c r="L386" s="13" t="s">
        <v>68</v>
      </c>
      <c r="M386" s="13" t="s">
        <v>69</v>
      </c>
      <c r="N386" s="13" t="s">
        <v>130</v>
      </c>
      <c r="O386" s="13" t="s">
        <v>131</v>
      </c>
      <c r="P386" s="13" t="s">
        <v>72</v>
      </c>
      <c r="Q386" s="13" t="s">
        <v>73</v>
      </c>
      <c r="R386" s="14">
        <v>819186.74</v>
      </c>
      <c r="S386" s="13" t="s">
        <v>74</v>
      </c>
      <c r="T386" s="15">
        <f t="shared" si="20"/>
        <v>8.6089048298171789E-4</v>
      </c>
      <c r="U386" s="16">
        <f t="shared" si="21"/>
        <v>15858.776916706413</v>
      </c>
      <c r="V386" s="28">
        <f t="shared" si="22"/>
        <v>1871.3356761713569</v>
      </c>
      <c r="W386" s="28">
        <f t="shared" si="23"/>
        <v>13987.441240535056</v>
      </c>
      <c r="X386" s="13" t="s">
        <v>19</v>
      </c>
    </row>
    <row r="387" spans="1:24" x14ac:dyDescent="0.45">
      <c r="A387" s="13" t="s">
        <v>59</v>
      </c>
      <c r="B387" s="13" t="s">
        <v>60</v>
      </c>
      <c r="C387" s="13" t="s">
        <v>91</v>
      </c>
      <c r="D387" s="13" t="s">
        <v>92</v>
      </c>
      <c r="E387" s="13" t="s">
        <v>63</v>
      </c>
      <c r="F387" s="13" t="s">
        <v>77</v>
      </c>
      <c r="G387" s="13" t="s">
        <v>78</v>
      </c>
      <c r="H387" s="13" t="s">
        <v>238</v>
      </c>
      <c r="I387" s="13" t="s">
        <v>21</v>
      </c>
      <c r="J387" s="13" t="s">
        <v>80</v>
      </c>
      <c r="K387" s="13" t="s">
        <v>81</v>
      </c>
      <c r="L387" s="13" t="s">
        <v>162</v>
      </c>
      <c r="M387" s="13" t="s">
        <v>163</v>
      </c>
      <c r="N387" s="13" t="s">
        <v>247</v>
      </c>
      <c r="O387" s="13" t="s">
        <v>248</v>
      </c>
      <c r="P387" s="13" t="s">
        <v>72</v>
      </c>
      <c r="Q387" s="13" t="s">
        <v>73</v>
      </c>
      <c r="R387" s="14">
        <v>57433.98</v>
      </c>
      <c r="S387" s="13" t="s">
        <v>74</v>
      </c>
      <c r="T387" s="15">
        <f t="shared" si="20"/>
        <v>6.035787002822132E-5</v>
      </c>
      <c r="U387" s="16">
        <f t="shared" si="21"/>
        <v>1111.8742916402405</v>
      </c>
      <c r="V387" s="28">
        <f t="shared" si="22"/>
        <v>131.20116641354838</v>
      </c>
      <c r="W387" s="28">
        <f t="shared" si="23"/>
        <v>980.67312522669215</v>
      </c>
      <c r="X387" s="13" t="s">
        <v>19</v>
      </c>
    </row>
    <row r="388" spans="1:24" x14ac:dyDescent="0.45">
      <c r="A388" s="13" t="s">
        <v>59</v>
      </c>
      <c r="B388" s="13" t="s">
        <v>60</v>
      </c>
      <c r="C388" s="13" t="s">
        <v>138</v>
      </c>
      <c r="D388" s="13" t="s">
        <v>139</v>
      </c>
      <c r="E388" s="13" t="s">
        <v>63</v>
      </c>
      <c r="F388" s="13" t="s">
        <v>77</v>
      </c>
      <c r="G388" s="13" t="s">
        <v>78</v>
      </c>
      <c r="H388" s="13" t="s">
        <v>238</v>
      </c>
      <c r="I388" s="13" t="s">
        <v>21</v>
      </c>
      <c r="J388" s="13" t="s">
        <v>80</v>
      </c>
      <c r="K388" s="13" t="s">
        <v>81</v>
      </c>
      <c r="L388" s="13" t="s">
        <v>68</v>
      </c>
      <c r="M388" s="13" t="s">
        <v>69</v>
      </c>
      <c r="N388" s="13" t="s">
        <v>130</v>
      </c>
      <c r="O388" s="13" t="s">
        <v>131</v>
      </c>
      <c r="P388" s="13" t="s">
        <v>72</v>
      </c>
      <c r="Q388" s="13" t="s">
        <v>73</v>
      </c>
      <c r="R388" s="14">
        <v>1049262.1299999999</v>
      </c>
      <c r="S388" s="13" t="s">
        <v>74</v>
      </c>
      <c r="T388" s="15">
        <f t="shared" si="20"/>
        <v>1.1026787150755467E-3</v>
      </c>
      <c r="U388" s="16">
        <f t="shared" si="21"/>
        <v>20312.845941351785</v>
      </c>
      <c r="V388" s="28">
        <f t="shared" si="22"/>
        <v>2396.9158210795108</v>
      </c>
      <c r="W388" s="28">
        <f t="shared" si="23"/>
        <v>17915.930120272275</v>
      </c>
      <c r="X388" s="13" t="s">
        <v>19</v>
      </c>
    </row>
    <row r="389" spans="1:24" x14ac:dyDescent="0.45">
      <c r="A389" s="13" t="s">
        <v>59</v>
      </c>
      <c r="B389" s="13" t="s">
        <v>60</v>
      </c>
      <c r="C389" s="13" t="s">
        <v>172</v>
      </c>
      <c r="D389" s="13" t="s">
        <v>173</v>
      </c>
      <c r="E389" s="13" t="s">
        <v>63</v>
      </c>
      <c r="F389" s="13" t="s">
        <v>77</v>
      </c>
      <c r="G389" s="13" t="s">
        <v>78</v>
      </c>
      <c r="H389" s="13" t="s">
        <v>238</v>
      </c>
      <c r="I389" s="13" t="s">
        <v>21</v>
      </c>
      <c r="J389" s="13" t="s">
        <v>80</v>
      </c>
      <c r="K389" s="13" t="s">
        <v>81</v>
      </c>
      <c r="L389" s="13" t="s">
        <v>162</v>
      </c>
      <c r="M389" s="13" t="s">
        <v>163</v>
      </c>
      <c r="N389" s="13" t="s">
        <v>243</v>
      </c>
      <c r="O389" s="13" t="s">
        <v>244</v>
      </c>
      <c r="P389" s="13" t="s">
        <v>72</v>
      </c>
      <c r="Q389" s="13" t="s">
        <v>73</v>
      </c>
      <c r="R389" s="14">
        <v>278980.45</v>
      </c>
      <c r="S389" s="13" t="s">
        <v>74</v>
      </c>
      <c r="T389" s="15">
        <f t="shared" ref="T389:T452" si="24">R389/$R$1317</f>
        <v>2.9318298577801321E-4</v>
      </c>
      <c r="U389" s="16">
        <f t="shared" ref="U389:U452" si="25">$U$1*T389</f>
        <v>5400.8304878962854</v>
      </c>
      <c r="V389" s="28">
        <f t="shared" ref="V389:V452" si="26">U389*$V$1</f>
        <v>637.2979975717617</v>
      </c>
      <c r="W389" s="28">
        <f t="shared" ref="W389:W452" si="27">U389*$W$1</f>
        <v>4763.5324903245237</v>
      </c>
      <c r="X389" s="13" t="s">
        <v>19</v>
      </c>
    </row>
    <row r="390" spans="1:24" x14ac:dyDescent="0.45">
      <c r="A390" s="13" t="s">
        <v>59</v>
      </c>
      <c r="B390" s="13" t="s">
        <v>60</v>
      </c>
      <c r="C390" s="13" t="s">
        <v>138</v>
      </c>
      <c r="D390" s="13" t="s">
        <v>139</v>
      </c>
      <c r="E390" s="13" t="s">
        <v>63</v>
      </c>
      <c r="F390" s="13" t="s">
        <v>77</v>
      </c>
      <c r="G390" s="13" t="s">
        <v>78</v>
      </c>
      <c r="H390" s="13" t="s">
        <v>238</v>
      </c>
      <c r="I390" s="13" t="s">
        <v>21</v>
      </c>
      <c r="J390" s="13" t="s">
        <v>80</v>
      </c>
      <c r="K390" s="13" t="s">
        <v>81</v>
      </c>
      <c r="L390" s="13" t="s">
        <v>82</v>
      </c>
      <c r="M390" s="13" t="s">
        <v>83</v>
      </c>
      <c r="N390" s="13" t="s">
        <v>174</v>
      </c>
      <c r="O390" s="13" t="s">
        <v>175</v>
      </c>
      <c r="P390" s="13" t="s">
        <v>72</v>
      </c>
      <c r="Q390" s="13" t="s">
        <v>73</v>
      </c>
      <c r="R390" s="14">
        <v>380401.09</v>
      </c>
      <c r="S390" s="13" t="s">
        <v>74</v>
      </c>
      <c r="T390" s="15">
        <f t="shared" si="24"/>
        <v>3.9976682007434835E-4</v>
      </c>
      <c r="U390" s="16">
        <f t="shared" si="25"/>
        <v>7364.2500917214056</v>
      </c>
      <c r="V390" s="28">
        <f t="shared" si="26"/>
        <v>868.98151082312597</v>
      </c>
      <c r="W390" s="28">
        <f t="shared" si="27"/>
        <v>6495.2685808982797</v>
      </c>
      <c r="X390" s="13" t="s">
        <v>19</v>
      </c>
    </row>
    <row r="391" spans="1:24" x14ac:dyDescent="0.45">
      <c r="A391" s="13" t="s">
        <v>59</v>
      </c>
      <c r="B391" s="13" t="s">
        <v>60</v>
      </c>
      <c r="C391" s="13" t="s">
        <v>172</v>
      </c>
      <c r="D391" s="13" t="s">
        <v>173</v>
      </c>
      <c r="E391" s="13" t="s">
        <v>63</v>
      </c>
      <c r="F391" s="13" t="s">
        <v>77</v>
      </c>
      <c r="G391" s="13" t="s">
        <v>78</v>
      </c>
      <c r="H391" s="13" t="s">
        <v>238</v>
      </c>
      <c r="I391" s="13" t="s">
        <v>21</v>
      </c>
      <c r="J391" s="13" t="s">
        <v>80</v>
      </c>
      <c r="K391" s="13" t="s">
        <v>81</v>
      </c>
      <c r="L391" s="13" t="s">
        <v>162</v>
      </c>
      <c r="M391" s="13" t="s">
        <v>163</v>
      </c>
      <c r="N391" s="13" t="s">
        <v>245</v>
      </c>
      <c r="O391" s="13" t="s">
        <v>246</v>
      </c>
      <c r="P391" s="13" t="s">
        <v>72</v>
      </c>
      <c r="Q391" s="13" t="s">
        <v>73</v>
      </c>
      <c r="R391" s="14">
        <v>634838.67000000004</v>
      </c>
      <c r="S391" s="13" t="s">
        <v>74</v>
      </c>
      <c r="T391" s="15">
        <f t="shared" si="24"/>
        <v>6.6715748991709933E-4</v>
      </c>
      <c r="U391" s="16">
        <f t="shared" si="25"/>
        <v>12289.950940402918</v>
      </c>
      <c r="V391" s="28">
        <f t="shared" si="26"/>
        <v>1450.2142109675444</v>
      </c>
      <c r="W391" s="28">
        <f t="shared" si="27"/>
        <v>10839.736729435373</v>
      </c>
      <c r="X391" s="13" t="s">
        <v>19</v>
      </c>
    </row>
    <row r="392" spans="1:24" x14ac:dyDescent="0.45">
      <c r="A392" s="13" t="s">
        <v>59</v>
      </c>
      <c r="B392" s="13" t="s">
        <v>60</v>
      </c>
      <c r="C392" s="13" t="s">
        <v>154</v>
      </c>
      <c r="D392" s="13" t="s">
        <v>155</v>
      </c>
      <c r="E392" s="13" t="s">
        <v>63</v>
      </c>
      <c r="F392" s="13" t="s">
        <v>77</v>
      </c>
      <c r="G392" s="13" t="s">
        <v>78</v>
      </c>
      <c r="H392" s="13" t="s">
        <v>238</v>
      </c>
      <c r="I392" s="13" t="s">
        <v>21</v>
      </c>
      <c r="J392" s="13" t="s">
        <v>80</v>
      </c>
      <c r="K392" s="13" t="s">
        <v>81</v>
      </c>
      <c r="L392" s="13" t="s">
        <v>112</v>
      </c>
      <c r="M392" s="13" t="s">
        <v>113</v>
      </c>
      <c r="N392" s="13" t="s">
        <v>152</v>
      </c>
      <c r="O392" s="13" t="s">
        <v>153</v>
      </c>
      <c r="P392" s="13" t="s">
        <v>72</v>
      </c>
      <c r="Q392" s="13" t="s">
        <v>73</v>
      </c>
      <c r="R392" s="14">
        <v>974010.55</v>
      </c>
      <c r="S392" s="13" t="s">
        <v>74</v>
      </c>
      <c r="T392" s="15">
        <f t="shared" si="24"/>
        <v>1.0235961739551457E-3</v>
      </c>
      <c r="U392" s="16">
        <f t="shared" si="25"/>
        <v>18856.037668491212</v>
      </c>
      <c r="V392" s="28">
        <f t="shared" si="26"/>
        <v>2225.0124448819633</v>
      </c>
      <c r="W392" s="28">
        <f t="shared" si="27"/>
        <v>16631.025223609249</v>
      </c>
      <c r="X392" s="13" t="s">
        <v>19</v>
      </c>
    </row>
    <row r="393" spans="1:24" x14ac:dyDescent="0.45">
      <c r="A393" s="13" t="s">
        <v>59</v>
      </c>
      <c r="B393" s="13" t="s">
        <v>60</v>
      </c>
      <c r="C393" s="13" t="s">
        <v>126</v>
      </c>
      <c r="D393" s="13" t="s">
        <v>127</v>
      </c>
      <c r="E393" s="13" t="s">
        <v>63</v>
      </c>
      <c r="F393" s="13" t="s">
        <v>77</v>
      </c>
      <c r="G393" s="13" t="s">
        <v>78</v>
      </c>
      <c r="H393" s="13" t="s">
        <v>238</v>
      </c>
      <c r="I393" s="13" t="s">
        <v>21</v>
      </c>
      <c r="J393" s="13" t="s">
        <v>80</v>
      </c>
      <c r="K393" s="13" t="s">
        <v>81</v>
      </c>
      <c r="L393" s="13" t="s">
        <v>82</v>
      </c>
      <c r="M393" s="13" t="s">
        <v>83</v>
      </c>
      <c r="N393" s="13" t="s">
        <v>215</v>
      </c>
      <c r="O393" s="13" t="s">
        <v>216</v>
      </c>
      <c r="P393" s="13" t="s">
        <v>72</v>
      </c>
      <c r="Q393" s="13" t="s">
        <v>73</v>
      </c>
      <c r="R393" s="14">
        <v>195790.23</v>
      </c>
      <c r="S393" s="13" t="s">
        <v>74</v>
      </c>
      <c r="T393" s="15">
        <f t="shared" si="24"/>
        <v>2.0575765870893081E-4</v>
      </c>
      <c r="U393" s="16">
        <f t="shared" si="25"/>
        <v>3790.3367186346786</v>
      </c>
      <c r="V393" s="28">
        <f t="shared" si="26"/>
        <v>447.25973279889212</v>
      </c>
      <c r="W393" s="28">
        <f t="shared" si="27"/>
        <v>3343.0769858357867</v>
      </c>
      <c r="X393" s="13" t="s">
        <v>19</v>
      </c>
    </row>
    <row r="394" spans="1:24" x14ac:dyDescent="0.45">
      <c r="A394" s="13" t="s">
        <v>59</v>
      </c>
      <c r="B394" s="13" t="s">
        <v>60</v>
      </c>
      <c r="C394" s="13" t="s">
        <v>146</v>
      </c>
      <c r="D394" s="13" t="s">
        <v>147</v>
      </c>
      <c r="E394" s="13" t="s">
        <v>63</v>
      </c>
      <c r="F394" s="13" t="s">
        <v>77</v>
      </c>
      <c r="G394" s="13" t="s">
        <v>78</v>
      </c>
      <c r="H394" s="13" t="s">
        <v>238</v>
      </c>
      <c r="I394" s="13" t="s">
        <v>21</v>
      </c>
      <c r="J394" s="13" t="s">
        <v>80</v>
      </c>
      <c r="K394" s="13" t="s">
        <v>81</v>
      </c>
      <c r="L394" s="13" t="s">
        <v>112</v>
      </c>
      <c r="M394" s="13" t="s">
        <v>113</v>
      </c>
      <c r="N394" s="13" t="s">
        <v>166</v>
      </c>
      <c r="O394" s="13" t="s">
        <v>167</v>
      </c>
      <c r="P394" s="13" t="s">
        <v>72</v>
      </c>
      <c r="Q394" s="13" t="s">
        <v>73</v>
      </c>
      <c r="R394" s="14">
        <v>54489.82</v>
      </c>
      <c r="S394" s="13" t="s">
        <v>74</v>
      </c>
      <c r="T394" s="15">
        <f t="shared" si="24"/>
        <v>5.7263826630527338E-5</v>
      </c>
      <c r="U394" s="16">
        <f t="shared" si="25"/>
        <v>1054.8777921032845</v>
      </c>
      <c r="V394" s="28">
        <f t="shared" si="26"/>
        <v>124.47557946818758</v>
      </c>
      <c r="W394" s="28">
        <f t="shared" si="27"/>
        <v>930.40221263509693</v>
      </c>
      <c r="X394" s="13" t="s">
        <v>19</v>
      </c>
    </row>
    <row r="395" spans="1:24" x14ac:dyDescent="0.45">
      <c r="A395" s="13" t="s">
        <v>59</v>
      </c>
      <c r="B395" s="13" t="s">
        <v>60</v>
      </c>
      <c r="C395" s="13" t="s">
        <v>172</v>
      </c>
      <c r="D395" s="13" t="s">
        <v>173</v>
      </c>
      <c r="E395" s="13" t="s">
        <v>63</v>
      </c>
      <c r="F395" s="13" t="s">
        <v>77</v>
      </c>
      <c r="G395" s="13" t="s">
        <v>78</v>
      </c>
      <c r="H395" s="13" t="s">
        <v>238</v>
      </c>
      <c r="I395" s="13" t="s">
        <v>21</v>
      </c>
      <c r="J395" s="13" t="s">
        <v>80</v>
      </c>
      <c r="K395" s="13" t="s">
        <v>81</v>
      </c>
      <c r="L395" s="13" t="s">
        <v>82</v>
      </c>
      <c r="M395" s="13" t="s">
        <v>83</v>
      </c>
      <c r="N395" s="13" t="s">
        <v>102</v>
      </c>
      <c r="O395" s="13" t="s">
        <v>103</v>
      </c>
      <c r="P395" s="13" t="s">
        <v>72</v>
      </c>
      <c r="Q395" s="13" t="s">
        <v>73</v>
      </c>
      <c r="R395" s="14">
        <v>810314.89</v>
      </c>
      <c r="S395" s="13" t="s">
        <v>74</v>
      </c>
      <c r="T395" s="15">
        <f t="shared" si="24"/>
        <v>8.5156697851258877E-4</v>
      </c>
      <c r="U395" s="16">
        <f t="shared" si="25"/>
        <v>15687.025247497899</v>
      </c>
      <c r="V395" s="28">
        <f t="shared" si="26"/>
        <v>1851.0689792047522</v>
      </c>
      <c r="W395" s="28">
        <f t="shared" si="27"/>
        <v>13835.956268293146</v>
      </c>
      <c r="X395" s="13" t="s">
        <v>19</v>
      </c>
    </row>
    <row r="396" spans="1:24" x14ac:dyDescent="0.45">
      <c r="A396" s="13" t="s">
        <v>59</v>
      </c>
      <c r="B396" s="13" t="s">
        <v>60</v>
      </c>
      <c r="C396" s="13" t="s">
        <v>146</v>
      </c>
      <c r="D396" s="13" t="s">
        <v>147</v>
      </c>
      <c r="E396" s="13" t="s">
        <v>63</v>
      </c>
      <c r="F396" s="13" t="s">
        <v>77</v>
      </c>
      <c r="G396" s="13" t="s">
        <v>78</v>
      </c>
      <c r="H396" s="13" t="s">
        <v>238</v>
      </c>
      <c r="I396" s="13" t="s">
        <v>21</v>
      </c>
      <c r="J396" s="13" t="s">
        <v>80</v>
      </c>
      <c r="K396" s="13" t="s">
        <v>81</v>
      </c>
      <c r="L396" s="13" t="s">
        <v>82</v>
      </c>
      <c r="M396" s="13" t="s">
        <v>83</v>
      </c>
      <c r="N396" s="13" t="s">
        <v>170</v>
      </c>
      <c r="O396" s="13" t="s">
        <v>171</v>
      </c>
      <c r="P396" s="13" t="s">
        <v>72</v>
      </c>
      <c r="Q396" s="13" t="s">
        <v>73</v>
      </c>
      <c r="R396" s="14">
        <v>183073.93</v>
      </c>
      <c r="S396" s="13" t="s">
        <v>74</v>
      </c>
      <c r="T396" s="15">
        <f t="shared" si="24"/>
        <v>1.9239398823650542E-4</v>
      </c>
      <c r="U396" s="16">
        <f t="shared" si="25"/>
        <v>3544.1596810206252</v>
      </c>
      <c r="V396" s="28">
        <f t="shared" si="26"/>
        <v>418.21084236043379</v>
      </c>
      <c r="W396" s="28">
        <f t="shared" si="27"/>
        <v>3125.9488386601915</v>
      </c>
      <c r="X396" s="13" t="s">
        <v>19</v>
      </c>
    </row>
    <row r="397" spans="1:24" x14ac:dyDescent="0.45">
      <c r="A397" s="13" t="s">
        <v>59</v>
      </c>
      <c r="B397" s="13" t="s">
        <v>60</v>
      </c>
      <c r="C397" s="13" t="s">
        <v>110</v>
      </c>
      <c r="D397" s="13" t="s">
        <v>111</v>
      </c>
      <c r="E397" s="13" t="s">
        <v>63</v>
      </c>
      <c r="F397" s="13" t="s">
        <v>77</v>
      </c>
      <c r="G397" s="13" t="s">
        <v>78</v>
      </c>
      <c r="H397" s="13" t="s">
        <v>238</v>
      </c>
      <c r="I397" s="13" t="s">
        <v>21</v>
      </c>
      <c r="J397" s="13" t="s">
        <v>80</v>
      </c>
      <c r="K397" s="13" t="s">
        <v>81</v>
      </c>
      <c r="L397" s="13" t="s">
        <v>82</v>
      </c>
      <c r="M397" s="13" t="s">
        <v>83</v>
      </c>
      <c r="N397" s="13" t="s">
        <v>88</v>
      </c>
      <c r="O397" s="13" t="s">
        <v>89</v>
      </c>
      <c r="P397" s="13" t="s">
        <v>72</v>
      </c>
      <c r="Q397" s="13" t="s">
        <v>73</v>
      </c>
      <c r="R397" s="14">
        <v>370817.92</v>
      </c>
      <c r="S397" s="13" t="s">
        <v>74</v>
      </c>
      <c r="T397" s="15">
        <f t="shared" si="24"/>
        <v>3.8969578321919129E-4</v>
      </c>
      <c r="U397" s="16">
        <f t="shared" si="25"/>
        <v>7178.7278563579839</v>
      </c>
      <c r="V397" s="28">
        <f t="shared" si="26"/>
        <v>847.08988705024217</v>
      </c>
      <c r="W397" s="28">
        <f t="shared" si="27"/>
        <v>6331.6379693077415</v>
      </c>
      <c r="X397" s="13" t="s">
        <v>19</v>
      </c>
    </row>
    <row r="398" spans="1:24" x14ac:dyDescent="0.45">
      <c r="A398" s="13" t="s">
        <v>59</v>
      </c>
      <c r="B398" s="13" t="s">
        <v>60</v>
      </c>
      <c r="C398" s="13" t="s">
        <v>134</v>
      </c>
      <c r="D398" s="13" t="s">
        <v>135</v>
      </c>
      <c r="E398" s="13" t="s">
        <v>63</v>
      </c>
      <c r="F398" s="13" t="s">
        <v>77</v>
      </c>
      <c r="G398" s="13" t="s">
        <v>78</v>
      </c>
      <c r="H398" s="13" t="s">
        <v>238</v>
      </c>
      <c r="I398" s="13" t="s">
        <v>21</v>
      </c>
      <c r="J398" s="13" t="s">
        <v>80</v>
      </c>
      <c r="K398" s="13" t="s">
        <v>81</v>
      </c>
      <c r="L398" s="13" t="s">
        <v>162</v>
      </c>
      <c r="M398" s="13" t="s">
        <v>163</v>
      </c>
      <c r="N398" s="13" t="s">
        <v>245</v>
      </c>
      <c r="O398" s="13" t="s">
        <v>246</v>
      </c>
      <c r="P398" s="13" t="s">
        <v>72</v>
      </c>
      <c r="Q398" s="13" t="s">
        <v>73</v>
      </c>
      <c r="R398" s="14">
        <v>458427.65</v>
      </c>
      <c r="S398" s="13" t="s">
        <v>74</v>
      </c>
      <c r="T398" s="15">
        <f t="shared" si="24"/>
        <v>4.8176561185630758E-4</v>
      </c>
      <c r="U398" s="16">
        <f t="shared" si="25"/>
        <v>8874.7796794171336</v>
      </c>
      <c r="V398" s="28">
        <f t="shared" si="26"/>
        <v>1047.2240021712219</v>
      </c>
      <c r="W398" s="28">
        <f t="shared" si="27"/>
        <v>7827.5556772459122</v>
      </c>
      <c r="X398" s="13" t="s">
        <v>19</v>
      </c>
    </row>
    <row r="399" spans="1:24" x14ac:dyDescent="0.45">
      <c r="A399" s="13" t="s">
        <v>59</v>
      </c>
      <c r="B399" s="13" t="s">
        <v>60</v>
      </c>
      <c r="C399" s="13" t="s">
        <v>150</v>
      </c>
      <c r="D399" s="13" t="s">
        <v>151</v>
      </c>
      <c r="E399" s="13" t="s">
        <v>63</v>
      </c>
      <c r="F399" s="13" t="s">
        <v>77</v>
      </c>
      <c r="G399" s="13" t="s">
        <v>78</v>
      </c>
      <c r="H399" s="13" t="s">
        <v>238</v>
      </c>
      <c r="I399" s="13" t="s">
        <v>21</v>
      </c>
      <c r="J399" s="13" t="s">
        <v>80</v>
      </c>
      <c r="K399" s="13" t="s">
        <v>81</v>
      </c>
      <c r="L399" s="13" t="s">
        <v>82</v>
      </c>
      <c r="M399" s="13" t="s">
        <v>83</v>
      </c>
      <c r="N399" s="13" t="s">
        <v>215</v>
      </c>
      <c r="O399" s="13" t="s">
        <v>216</v>
      </c>
      <c r="P399" s="13" t="s">
        <v>72</v>
      </c>
      <c r="Q399" s="13" t="s">
        <v>73</v>
      </c>
      <c r="R399" s="14">
        <v>1279913.99</v>
      </c>
      <c r="S399" s="13" t="s">
        <v>74</v>
      </c>
      <c r="T399" s="15">
        <f t="shared" si="24"/>
        <v>1.3450727645153994E-3</v>
      </c>
      <c r="U399" s="16">
        <f t="shared" si="25"/>
        <v>24778.074947821548</v>
      </c>
      <c r="V399" s="28">
        <f t="shared" si="26"/>
        <v>2923.8128438429426</v>
      </c>
      <c r="W399" s="28">
        <f t="shared" si="27"/>
        <v>21854.262103978606</v>
      </c>
      <c r="X399" s="13" t="s">
        <v>19</v>
      </c>
    </row>
    <row r="400" spans="1:24" x14ac:dyDescent="0.45">
      <c r="A400" s="13" t="s">
        <v>59</v>
      </c>
      <c r="B400" s="13" t="s">
        <v>60</v>
      </c>
      <c r="C400" s="13" t="s">
        <v>142</v>
      </c>
      <c r="D400" s="13" t="s">
        <v>143</v>
      </c>
      <c r="E400" s="13" t="s">
        <v>63</v>
      </c>
      <c r="F400" s="13" t="s">
        <v>77</v>
      </c>
      <c r="G400" s="13" t="s">
        <v>78</v>
      </c>
      <c r="H400" s="13" t="s">
        <v>238</v>
      </c>
      <c r="I400" s="13" t="s">
        <v>21</v>
      </c>
      <c r="J400" s="13" t="s">
        <v>80</v>
      </c>
      <c r="K400" s="13" t="s">
        <v>81</v>
      </c>
      <c r="L400" s="13" t="s">
        <v>112</v>
      </c>
      <c r="M400" s="13" t="s">
        <v>113</v>
      </c>
      <c r="N400" s="13" t="s">
        <v>152</v>
      </c>
      <c r="O400" s="13" t="s">
        <v>153</v>
      </c>
      <c r="P400" s="13" t="s">
        <v>72</v>
      </c>
      <c r="Q400" s="13" t="s">
        <v>73</v>
      </c>
      <c r="R400" s="14">
        <v>305349.59000000003</v>
      </c>
      <c r="S400" s="13" t="s">
        <v>74</v>
      </c>
      <c r="T400" s="15">
        <f t="shared" si="24"/>
        <v>3.2089454476932764E-4</v>
      </c>
      <c r="U400" s="16">
        <f t="shared" si="25"/>
        <v>5911.3152019742993</v>
      </c>
      <c r="V400" s="28">
        <f t="shared" si="26"/>
        <v>697.53519383296737</v>
      </c>
      <c r="W400" s="28">
        <f t="shared" si="27"/>
        <v>5213.7800081413316</v>
      </c>
      <c r="X400" s="13" t="s">
        <v>19</v>
      </c>
    </row>
    <row r="401" spans="1:24" x14ac:dyDescent="0.45">
      <c r="A401" s="13" t="s">
        <v>59</v>
      </c>
      <c r="B401" s="13" t="s">
        <v>60</v>
      </c>
      <c r="C401" s="13" t="s">
        <v>150</v>
      </c>
      <c r="D401" s="13" t="s">
        <v>151</v>
      </c>
      <c r="E401" s="13" t="s">
        <v>63</v>
      </c>
      <c r="F401" s="13" t="s">
        <v>77</v>
      </c>
      <c r="G401" s="13" t="s">
        <v>78</v>
      </c>
      <c r="H401" s="13" t="s">
        <v>238</v>
      </c>
      <c r="I401" s="13" t="s">
        <v>21</v>
      </c>
      <c r="J401" s="13" t="s">
        <v>80</v>
      </c>
      <c r="K401" s="13" t="s">
        <v>81</v>
      </c>
      <c r="L401" s="13" t="s">
        <v>94</v>
      </c>
      <c r="M401" s="13" t="s">
        <v>95</v>
      </c>
      <c r="N401" s="13" t="s">
        <v>148</v>
      </c>
      <c r="O401" s="13" t="s">
        <v>149</v>
      </c>
      <c r="P401" s="13" t="s">
        <v>72</v>
      </c>
      <c r="Q401" s="13" t="s">
        <v>73</v>
      </c>
      <c r="R401" s="14">
        <v>213414.15</v>
      </c>
      <c r="S401" s="13" t="s">
        <v>74</v>
      </c>
      <c r="T401" s="15">
        <f t="shared" si="24"/>
        <v>2.2427878980149605E-4</v>
      </c>
      <c r="U401" s="16">
        <f t="shared" si="25"/>
        <v>4131.5212154416949</v>
      </c>
      <c r="V401" s="28">
        <f t="shared" si="26"/>
        <v>487.51950342212001</v>
      </c>
      <c r="W401" s="28">
        <f t="shared" si="27"/>
        <v>3644.0017120195748</v>
      </c>
      <c r="X401" s="13" t="s">
        <v>19</v>
      </c>
    </row>
    <row r="402" spans="1:24" x14ac:dyDescent="0.45">
      <c r="A402" s="13" t="s">
        <v>59</v>
      </c>
      <c r="B402" s="13" t="s">
        <v>60</v>
      </c>
      <c r="C402" s="13" t="s">
        <v>110</v>
      </c>
      <c r="D402" s="13" t="s">
        <v>111</v>
      </c>
      <c r="E402" s="13" t="s">
        <v>63</v>
      </c>
      <c r="F402" s="13" t="s">
        <v>77</v>
      </c>
      <c r="G402" s="13" t="s">
        <v>78</v>
      </c>
      <c r="H402" s="13" t="s">
        <v>238</v>
      </c>
      <c r="I402" s="13" t="s">
        <v>21</v>
      </c>
      <c r="J402" s="13" t="s">
        <v>80</v>
      </c>
      <c r="K402" s="13" t="s">
        <v>81</v>
      </c>
      <c r="L402" s="13" t="s">
        <v>82</v>
      </c>
      <c r="M402" s="13" t="s">
        <v>83</v>
      </c>
      <c r="N402" s="13" t="s">
        <v>184</v>
      </c>
      <c r="O402" s="13" t="s">
        <v>185</v>
      </c>
      <c r="P402" s="13" t="s">
        <v>72</v>
      </c>
      <c r="Q402" s="13" t="s">
        <v>73</v>
      </c>
      <c r="R402" s="14">
        <v>3961166.46</v>
      </c>
      <c r="S402" s="13" t="s">
        <v>74</v>
      </c>
      <c r="T402" s="15">
        <f t="shared" si="24"/>
        <v>4.1628243481094214E-3</v>
      </c>
      <c r="U402" s="16">
        <f t="shared" si="25"/>
        <v>76684.902418073398</v>
      </c>
      <c r="V402" s="28">
        <f t="shared" si="26"/>
        <v>9048.818485332662</v>
      </c>
      <c r="W402" s="28">
        <f t="shared" si="27"/>
        <v>67636.08393274073</v>
      </c>
      <c r="X402" s="13" t="s">
        <v>19</v>
      </c>
    </row>
    <row r="403" spans="1:24" x14ac:dyDescent="0.45">
      <c r="A403" s="13" t="s">
        <v>59</v>
      </c>
      <c r="B403" s="13" t="s">
        <v>60</v>
      </c>
      <c r="C403" s="13" t="s">
        <v>168</v>
      </c>
      <c r="D403" s="13" t="s">
        <v>169</v>
      </c>
      <c r="E403" s="13" t="s">
        <v>63</v>
      </c>
      <c r="F403" s="13" t="s">
        <v>77</v>
      </c>
      <c r="G403" s="13" t="s">
        <v>78</v>
      </c>
      <c r="H403" s="13" t="s">
        <v>238</v>
      </c>
      <c r="I403" s="13" t="s">
        <v>21</v>
      </c>
      <c r="J403" s="13" t="s">
        <v>80</v>
      </c>
      <c r="K403" s="13" t="s">
        <v>81</v>
      </c>
      <c r="L403" s="13" t="s">
        <v>82</v>
      </c>
      <c r="M403" s="13" t="s">
        <v>83</v>
      </c>
      <c r="N403" s="13" t="s">
        <v>84</v>
      </c>
      <c r="O403" s="13" t="s">
        <v>85</v>
      </c>
      <c r="P403" s="13" t="s">
        <v>72</v>
      </c>
      <c r="Q403" s="13" t="s">
        <v>73</v>
      </c>
      <c r="R403" s="14">
        <v>224250.16</v>
      </c>
      <c r="S403" s="13" t="s">
        <v>74</v>
      </c>
      <c r="T403" s="15">
        <f t="shared" si="24"/>
        <v>2.3566644712917048E-4</v>
      </c>
      <c r="U403" s="16">
        <f t="shared" si="25"/>
        <v>4341.2973957265467</v>
      </c>
      <c r="V403" s="28">
        <f t="shared" si="26"/>
        <v>512.27309269573254</v>
      </c>
      <c r="W403" s="28">
        <f t="shared" si="27"/>
        <v>3829.0243030308143</v>
      </c>
      <c r="X403" s="13" t="s">
        <v>19</v>
      </c>
    </row>
    <row r="404" spans="1:24" x14ac:dyDescent="0.45">
      <c r="A404" s="13" t="s">
        <v>59</v>
      </c>
      <c r="B404" s="13" t="s">
        <v>60</v>
      </c>
      <c r="C404" s="13" t="s">
        <v>91</v>
      </c>
      <c r="D404" s="13" t="s">
        <v>92</v>
      </c>
      <c r="E404" s="13" t="s">
        <v>63</v>
      </c>
      <c r="F404" s="13" t="s">
        <v>77</v>
      </c>
      <c r="G404" s="13" t="s">
        <v>78</v>
      </c>
      <c r="H404" s="13" t="s">
        <v>238</v>
      </c>
      <c r="I404" s="13" t="s">
        <v>21</v>
      </c>
      <c r="J404" s="13" t="s">
        <v>80</v>
      </c>
      <c r="K404" s="13" t="s">
        <v>81</v>
      </c>
      <c r="L404" s="13" t="s">
        <v>82</v>
      </c>
      <c r="M404" s="13" t="s">
        <v>83</v>
      </c>
      <c r="N404" s="13" t="s">
        <v>88</v>
      </c>
      <c r="O404" s="13" t="s">
        <v>89</v>
      </c>
      <c r="P404" s="13" t="s">
        <v>72</v>
      </c>
      <c r="Q404" s="13" t="s">
        <v>73</v>
      </c>
      <c r="R404" s="14">
        <v>42118.87</v>
      </c>
      <c r="S404" s="13" t="s">
        <v>74</v>
      </c>
      <c r="T404" s="15">
        <f t="shared" si="24"/>
        <v>4.4263087482280527E-5</v>
      </c>
      <c r="U404" s="16">
        <f t="shared" si="25"/>
        <v>815.38644450440972</v>
      </c>
      <c r="V404" s="28">
        <f t="shared" si="26"/>
        <v>96.215600451520359</v>
      </c>
      <c r="W404" s="28">
        <f t="shared" si="27"/>
        <v>719.17084405288938</v>
      </c>
      <c r="X404" s="13" t="s">
        <v>19</v>
      </c>
    </row>
    <row r="405" spans="1:24" x14ac:dyDescent="0.45">
      <c r="A405" s="13" t="s">
        <v>59</v>
      </c>
      <c r="B405" s="13" t="s">
        <v>60</v>
      </c>
      <c r="C405" s="13" t="s">
        <v>91</v>
      </c>
      <c r="D405" s="13" t="s">
        <v>92</v>
      </c>
      <c r="E405" s="13" t="s">
        <v>63</v>
      </c>
      <c r="F405" s="13" t="s">
        <v>77</v>
      </c>
      <c r="G405" s="13" t="s">
        <v>78</v>
      </c>
      <c r="H405" s="13" t="s">
        <v>238</v>
      </c>
      <c r="I405" s="13" t="s">
        <v>21</v>
      </c>
      <c r="J405" s="13" t="s">
        <v>80</v>
      </c>
      <c r="K405" s="13" t="s">
        <v>81</v>
      </c>
      <c r="L405" s="13" t="s">
        <v>82</v>
      </c>
      <c r="M405" s="13" t="s">
        <v>83</v>
      </c>
      <c r="N405" s="13" t="s">
        <v>184</v>
      </c>
      <c r="O405" s="13" t="s">
        <v>185</v>
      </c>
      <c r="P405" s="13" t="s">
        <v>72</v>
      </c>
      <c r="Q405" s="13" t="s">
        <v>73</v>
      </c>
      <c r="R405" s="14">
        <v>492617.2</v>
      </c>
      <c r="S405" s="13" t="s">
        <v>74</v>
      </c>
      <c r="T405" s="15">
        <f t="shared" si="24"/>
        <v>5.1769570785911592E-4</v>
      </c>
      <c r="U405" s="16">
        <f t="shared" si="25"/>
        <v>9536.6610550026071</v>
      </c>
      <c r="V405" s="28">
        <f t="shared" si="26"/>
        <v>1125.3260044903077</v>
      </c>
      <c r="W405" s="28">
        <f t="shared" si="27"/>
        <v>8411.3350505122999</v>
      </c>
      <c r="X405" s="13" t="s">
        <v>19</v>
      </c>
    </row>
    <row r="406" spans="1:24" x14ac:dyDescent="0.45">
      <c r="A406" s="13" t="s">
        <v>59</v>
      </c>
      <c r="B406" s="13" t="s">
        <v>60</v>
      </c>
      <c r="C406" s="13" t="s">
        <v>91</v>
      </c>
      <c r="D406" s="13" t="s">
        <v>92</v>
      </c>
      <c r="E406" s="13" t="s">
        <v>63</v>
      </c>
      <c r="F406" s="13" t="s">
        <v>77</v>
      </c>
      <c r="G406" s="13" t="s">
        <v>78</v>
      </c>
      <c r="H406" s="13" t="s">
        <v>238</v>
      </c>
      <c r="I406" s="13" t="s">
        <v>21</v>
      </c>
      <c r="J406" s="13" t="s">
        <v>80</v>
      </c>
      <c r="K406" s="13" t="s">
        <v>81</v>
      </c>
      <c r="L406" s="13" t="s">
        <v>112</v>
      </c>
      <c r="M406" s="13" t="s">
        <v>113</v>
      </c>
      <c r="N406" s="13" t="s">
        <v>249</v>
      </c>
      <c r="O406" s="13" t="s">
        <v>250</v>
      </c>
      <c r="P406" s="13" t="s">
        <v>72</v>
      </c>
      <c r="Q406" s="13" t="s">
        <v>73</v>
      </c>
      <c r="R406" s="14">
        <v>20734.080000000002</v>
      </c>
      <c r="S406" s="13" t="s">
        <v>74</v>
      </c>
      <c r="T406" s="15">
        <f t="shared" si="24"/>
        <v>2.1789625336686456E-5</v>
      </c>
      <c r="U406" s="16">
        <f t="shared" si="25"/>
        <v>401.39461887913876</v>
      </c>
      <c r="V406" s="28">
        <f t="shared" si="26"/>
        <v>47.364565027738379</v>
      </c>
      <c r="W406" s="28">
        <f t="shared" si="27"/>
        <v>354.0300538514004</v>
      </c>
      <c r="X406" s="13" t="s">
        <v>19</v>
      </c>
    </row>
    <row r="407" spans="1:24" x14ac:dyDescent="0.45">
      <c r="A407" s="13" t="s">
        <v>59</v>
      </c>
      <c r="B407" s="13" t="s">
        <v>60</v>
      </c>
      <c r="C407" s="13" t="s">
        <v>110</v>
      </c>
      <c r="D407" s="13" t="s">
        <v>111</v>
      </c>
      <c r="E407" s="13" t="s">
        <v>63</v>
      </c>
      <c r="F407" s="13" t="s">
        <v>77</v>
      </c>
      <c r="G407" s="13" t="s">
        <v>78</v>
      </c>
      <c r="H407" s="13" t="s">
        <v>238</v>
      </c>
      <c r="I407" s="13" t="s">
        <v>21</v>
      </c>
      <c r="J407" s="13" t="s">
        <v>80</v>
      </c>
      <c r="K407" s="13" t="s">
        <v>81</v>
      </c>
      <c r="L407" s="13" t="s">
        <v>82</v>
      </c>
      <c r="M407" s="13" t="s">
        <v>83</v>
      </c>
      <c r="N407" s="13" t="s">
        <v>102</v>
      </c>
      <c r="O407" s="13" t="s">
        <v>103</v>
      </c>
      <c r="P407" s="13" t="s">
        <v>72</v>
      </c>
      <c r="Q407" s="13" t="s">
        <v>73</v>
      </c>
      <c r="R407" s="14">
        <v>2190671.6800000002</v>
      </c>
      <c r="S407" s="13" t="s">
        <v>74</v>
      </c>
      <c r="T407" s="15">
        <f t="shared" si="24"/>
        <v>2.3021959567479954E-3</v>
      </c>
      <c r="U407" s="16">
        <f t="shared" si="25"/>
        <v>42409.589626495246</v>
      </c>
      <c r="V407" s="28">
        <f t="shared" si="26"/>
        <v>5004.3315759264397</v>
      </c>
      <c r="W407" s="28">
        <f t="shared" si="27"/>
        <v>37405.258050568809</v>
      </c>
      <c r="X407" s="13" t="s">
        <v>19</v>
      </c>
    </row>
    <row r="408" spans="1:24" x14ac:dyDescent="0.45">
      <c r="A408" s="13" t="s">
        <v>59</v>
      </c>
      <c r="B408" s="13" t="s">
        <v>60</v>
      </c>
      <c r="C408" s="13" t="s">
        <v>134</v>
      </c>
      <c r="D408" s="13" t="s">
        <v>135</v>
      </c>
      <c r="E408" s="13" t="s">
        <v>63</v>
      </c>
      <c r="F408" s="13" t="s">
        <v>77</v>
      </c>
      <c r="G408" s="13" t="s">
        <v>78</v>
      </c>
      <c r="H408" s="13" t="s">
        <v>238</v>
      </c>
      <c r="I408" s="13" t="s">
        <v>21</v>
      </c>
      <c r="J408" s="13" t="s">
        <v>80</v>
      </c>
      <c r="K408" s="13" t="s">
        <v>81</v>
      </c>
      <c r="L408" s="13" t="s">
        <v>112</v>
      </c>
      <c r="M408" s="13" t="s">
        <v>113</v>
      </c>
      <c r="N408" s="13" t="s">
        <v>114</v>
      </c>
      <c r="O408" s="13" t="s">
        <v>115</v>
      </c>
      <c r="P408" s="13" t="s">
        <v>72</v>
      </c>
      <c r="Q408" s="13" t="s">
        <v>73</v>
      </c>
      <c r="R408" s="14">
        <v>1104048.74</v>
      </c>
      <c r="S408" s="13" t="s">
        <v>74</v>
      </c>
      <c r="T408" s="15">
        <f t="shared" si="24"/>
        <v>1.1602544409031292E-3</v>
      </c>
      <c r="U408" s="16">
        <f t="shared" si="25"/>
        <v>21373.469342082855</v>
      </c>
      <c r="V408" s="28">
        <f t="shared" si="26"/>
        <v>2522.0693823657771</v>
      </c>
      <c r="W408" s="28">
        <f t="shared" si="27"/>
        <v>18851.399959717077</v>
      </c>
      <c r="X408" s="13" t="s">
        <v>19</v>
      </c>
    </row>
    <row r="409" spans="1:24" x14ac:dyDescent="0.45">
      <c r="A409" s="13" t="s">
        <v>59</v>
      </c>
      <c r="B409" s="13" t="s">
        <v>60</v>
      </c>
      <c r="C409" s="13" t="s">
        <v>146</v>
      </c>
      <c r="D409" s="13" t="s">
        <v>147</v>
      </c>
      <c r="E409" s="13" t="s">
        <v>63</v>
      </c>
      <c r="F409" s="13" t="s">
        <v>77</v>
      </c>
      <c r="G409" s="13" t="s">
        <v>78</v>
      </c>
      <c r="H409" s="13" t="s">
        <v>238</v>
      </c>
      <c r="I409" s="13" t="s">
        <v>21</v>
      </c>
      <c r="J409" s="13" t="s">
        <v>80</v>
      </c>
      <c r="K409" s="13" t="s">
        <v>81</v>
      </c>
      <c r="L409" s="13" t="s">
        <v>82</v>
      </c>
      <c r="M409" s="13" t="s">
        <v>83</v>
      </c>
      <c r="N409" s="13" t="s">
        <v>186</v>
      </c>
      <c r="O409" s="13" t="s">
        <v>187</v>
      </c>
      <c r="P409" s="13" t="s">
        <v>72</v>
      </c>
      <c r="Q409" s="13" t="s">
        <v>73</v>
      </c>
      <c r="R409" s="14">
        <v>9304.68</v>
      </c>
      <c r="S409" s="13" t="s">
        <v>74</v>
      </c>
      <c r="T409" s="15">
        <f t="shared" si="24"/>
        <v>9.7783692875574768E-6</v>
      </c>
      <c r="U409" s="16">
        <f t="shared" si="25"/>
        <v>180.13089958138218</v>
      </c>
      <c r="V409" s="28">
        <f t="shared" si="26"/>
        <v>21.255446150603099</v>
      </c>
      <c r="W409" s="28">
        <f t="shared" si="27"/>
        <v>158.87545343077909</v>
      </c>
      <c r="X409" s="13" t="s">
        <v>19</v>
      </c>
    </row>
    <row r="410" spans="1:24" x14ac:dyDescent="0.45">
      <c r="A410" s="13" t="s">
        <v>59</v>
      </c>
      <c r="B410" s="13" t="s">
        <v>60</v>
      </c>
      <c r="C410" s="13" t="s">
        <v>142</v>
      </c>
      <c r="D410" s="13" t="s">
        <v>143</v>
      </c>
      <c r="E410" s="13" t="s">
        <v>63</v>
      </c>
      <c r="F410" s="13" t="s">
        <v>77</v>
      </c>
      <c r="G410" s="13" t="s">
        <v>78</v>
      </c>
      <c r="H410" s="13" t="s">
        <v>238</v>
      </c>
      <c r="I410" s="13" t="s">
        <v>21</v>
      </c>
      <c r="J410" s="13" t="s">
        <v>80</v>
      </c>
      <c r="K410" s="13" t="s">
        <v>81</v>
      </c>
      <c r="L410" s="13" t="s">
        <v>162</v>
      </c>
      <c r="M410" s="13" t="s">
        <v>163</v>
      </c>
      <c r="N410" s="13" t="s">
        <v>239</v>
      </c>
      <c r="O410" s="13" t="s">
        <v>240</v>
      </c>
      <c r="P410" s="13" t="s">
        <v>72</v>
      </c>
      <c r="Q410" s="13" t="s">
        <v>73</v>
      </c>
      <c r="R410" s="14">
        <v>183976.11000000002</v>
      </c>
      <c r="S410" s="13" t="s">
        <v>74</v>
      </c>
      <c r="T410" s="15">
        <f t="shared" si="24"/>
        <v>1.9334209705957603E-4</v>
      </c>
      <c r="U410" s="16">
        <f t="shared" si="25"/>
        <v>3561.6251387240959</v>
      </c>
      <c r="V410" s="28">
        <f t="shared" si="26"/>
        <v>420.27176636944336</v>
      </c>
      <c r="W410" s="28">
        <f t="shared" si="27"/>
        <v>3141.3533723546525</v>
      </c>
      <c r="X410" s="13" t="s">
        <v>19</v>
      </c>
    </row>
    <row r="411" spans="1:24" x14ac:dyDescent="0.45">
      <c r="A411" s="13" t="s">
        <v>59</v>
      </c>
      <c r="B411" s="13" t="s">
        <v>60</v>
      </c>
      <c r="C411" s="13" t="s">
        <v>100</v>
      </c>
      <c r="D411" s="13" t="s">
        <v>101</v>
      </c>
      <c r="E411" s="13" t="s">
        <v>63</v>
      </c>
      <c r="F411" s="13" t="s">
        <v>77</v>
      </c>
      <c r="G411" s="13" t="s">
        <v>78</v>
      </c>
      <c r="H411" s="13" t="s">
        <v>238</v>
      </c>
      <c r="I411" s="13" t="s">
        <v>21</v>
      </c>
      <c r="J411" s="13" t="s">
        <v>80</v>
      </c>
      <c r="K411" s="13" t="s">
        <v>81</v>
      </c>
      <c r="L411" s="13" t="s">
        <v>68</v>
      </c>
      <c r="M411" s="13" t="s">
        <v>69</v>
      </c>
      <c r="N411" s="13" t="s">
        <v>122</v>
      </c>
      <c r="O411" s="13" t="s">
        <v>123</v>
      </c>
      <c r="P411" s="13" t="s">
        <v>72</v>
      </c>
      <c r="Q411" s="13" t="s">
        <v>73</v>
      </c>
      <c r="R411" s="14">
        <v>781103.9</v>
      </c>
      <c r="S411" s="13" t="s">
        <v>74</v>
      </c>
      <c r="T411" s="15">
        <f t="shared" si="24"/>
        <v>8.2086889459405009E-4</v>
      </c>
      <c r="U411" s="16">
        <f t="shared" si="25"/>
        <v>15121.524670759874</v>
      </c>
      <c r="V411" s="28">
        <f t="shared" si="26"/>
        <v>1784.3399111496653</v>
      </c>
      <c r="W411" s="28">
        <f t="shared" si="27"/>
        <v>13337.184759610209</v>
      </c>
      <c r="X411" s="13" t="s">
        <v>19</v>
      </c>
    </row>
    <row r="412" spans="1:24" x14ac:dyDescent="0.45">
      <c r="A412" s="13" t="s">
        <v>59</v>
      </c>
      <c r="B412" s="13" t="s">
        <v>60</v>
      </c>
      <c r="C412" s="13" t="s">
        <v>104</v>
      </c>
      <c r="D412" s="13" t="s">
        <v>105</v>
      </c>
      <c r="E412" s="13" t="s">
        <v>63</v>
      </c>
      <c r="F412" s="13" t="s">
        <v>77</v>
      </c>
      <c r="G412" s="13" t="s">
        <v>78</v>
      </c>
      <c r="H412" s="13" t="s">
        <v>238</v>
      </c>
      <c r="I412" s="13" t="s">
        <v>21</v>
      </c>
      <c r="J412" s="13" t="s">
        <v>80</v>
      </c>
      <c r="K412" s="13" t="s">
        <v>81</v>
      </c>
      <c r="L412" s="13" t="s">
        <v>162</v>
      </c>
      <c r="M412" s="13" t="s">
        <v>163</v>
      </c>
      <c r="N412" s="13" t="s">
        <v>239</v>
      </c>
      <c r="O412" s="13" t="s">
        <v>240</v>
      </c>
      <c r="P412" s="13" t="s">
        <v>72</v>
      </c>
      <c r="Q412" s="13" t="s">
        <v>73</v>
      </c>
      <c r="R412" s="14">
        <v>672910.56</v>
      </c>
      <c r="S412" s="13" t="s">
        <v>74</v>
      </c>
      <c r="T412" s="15">
        <f t="shared" si="24"/>
        <v>7.071675708543553E-4</v>
      </c>
      <c r="U412" s="16">
        <f t="shared" si="25"/>
        <v>13026.991203417168</v>
      </c>
      <c r="V412" s="28">
        <f t="shared" si="26"/>
        <v>1537.184962003226</v>
      </c>
      <c r="W412" s="28">
        <f t="shared" si="27"/>
        <v>11489.806241413942</v>
      </c>
      <c r="X412" s="13" t="s">
        <v>19</v>
      </c>
    </row>
    <row r="413" spans="1:24" x14ac:dyDescent="0.45">
      <c r="A413" s="13" t="s">
        <v>59</v>
      </c>
      <c r="B413" s="13" t="s">
        <v>60</v>
      </c>
      <c r="C413" s="13" t="s">
        <v>138</v>
      </c>
      <c r="D413" s="13" t="s">
        <v>139</v>
      </c>
      <c r="E413" s="13" t="s">
        <v>63</v>
      </c>
      <c r="F413" s="13" t="s">
        <v>77</v>
      </c>
      <c r="G413" s="13" t="s">
        <v>78</v>
      </c>
      <c r="H413" s="13" t="s">
        <v>238</v>
      </c>
      <c r="I413" s="13" t="s">
        <v>21</v>
      </c>
      <c r="J413" s="13" t="s">
        <v>80</v>
      </c>
      <c r="K413" s="13" t="s">
        <v>81</v>
      </c>
      <c r="L413" s="13" t="s">
        <v>162</v>
      </c>
      <c r="M413" s="13" t="s">
        <v>163</v>
      </c>
      <c r="N413" s="13" t="s">
        <v>164</v>
      </c>
      <c r="O413" s="13" t="s">
        <v>165</v>
      </c>
      <c r="P413" s="13" t="s">
        <v>72</v>
      </c>
      <c r="Q413" s="13" t="s">
        <v>73</v>
      </c>
      <c r="R413" s="14">
        <v>114793.08</v>
      </c>
      <c r="S413" s="13" t="s">
        <v>74</v>
      </c>
      <c r="T413" s="15">
        <f t="shared" si="24"/>
        <v>1.2063704801198197E-4</v>
      </c>
      <c r="U413" s="16">
        <f t="shared" si="25"/>
        <v>2222.2989684887143</v>
      </c>
      <c r="V413" s="28">
        <f t="shared" si="26"/>
        <v>262.23127828166832</v>
      </c>
      <c r="W413" s="28">
        <f t="shared" si="27"/>
        <v>1960.0676902070461</v>
      </c>
      <c r="X413" s="13" t="s">
        <v>19</v>
      </c>
    </row>
    <row r="414" spans="1:24" x14ac:dyDescent="0.45">
      <c r="A414" s="13" t="s">
        <v>59</v>
      </c>
      <c r="B414" s="13" t="s">
        <v>60</v>
      </c>
      <c r="C414" s="13" t="s">
        <v>104</v>
      </c>
      <c r="D414" s="13" t="s">
        <v>105</v>
      </c>
      <c r="E414" s="13" t="s">
        <v>63</v>
      </c>
      <c r="F414" s="13" t="s">
        <v>77</v>
      </c>
      <c r="G414" s="13" t="s">
        <v>78</v>
      </c>
      <c r="H414" s="13" t="s">
        <v>238</v>
      </c>
      <c r="I414" s="13" t="s">
        <v>21</v>
      </c>
      <c r="J414" s="13" t="s">
        <v>80</v>
      </c>
      <c r="K414" s="13" t="s">
        <v>81</v>
      </c>
      <c r="L414" s="13" t="s">
        <v>82</v>
      </c>
      <c r="M414" s="13" t="s">
        <v>83</v>
      </c>
      <c r="N414" s="13" t="s">
        <v>186</v>
      </c>
      <c r="O414" s="13" t="s">
        <v>187</v>
      </c>
      <c r="P414" s="13" t="s">
        <v>72</v>
      </c>
      <c r="Q414" s="13" t="s">
        <v>73</v>
      </c>
      <c r="R414" s="14">
        <v>54671.840000000004</v>
      </c>
      <c r="S414" s="13" t="s">
        <v>74</v>
      </c>
      <c r="T414" s="15">
        <f t="shared" si="24"/>
        <v>5.7455113034543515E-5</v>
      </c>
      <c r="U414" s="16">
        <f t="shared" si="25"/>
        <v>1058.4015485722662</v>
      </c>
      <c r="V414" s="28">
        <f t="shared" si="26"/>
        <v>124.89138273152741</v>
      </c>
      <c r="W414" s="28">
        <f t="shared" si="27"/>
        <v>933.51016584073875</v>
      </c>
      <c r="X414" s="13" t="s">
        <v>19</v>
      </c>
    </row>
    <row r="415" spans="1:24" x14ac:dyDescent="0.45">
      <c r="A415" s="13" t="s">
        <v>59</v>
      </c>
      <c r="B415" s="13" t="s">
        <v>60</v>
      </c>
      <c r="C415" s="13" t="s">
        <v>104</v>
      </c>
      <c r="D415" s="13" t="s">
        <v>105</v>
      </c>
      <c r="E415" s="13" t="s">
        <v>63</v>
      </c>
      <c r="F415" s="13" t="s">
        <v>77</v>
      </c>
      <c r="G415" s="13" t="s">
        <v>78</v>
      </c>
      <c r="H415" s="13" t="s">
        <v>238</v>
      </c>
      <c r="I415" s="13" t="s">
        <v>21</v>
      </c>
      <c r="J415" s="13" t="s">
        <v>80</v>
      </c>
      <c r="K415" s="13" t="s">
        <v>81</v>
      </c>
      <c r="L415" s="13" t="s">
        <v>82</v>
      </c>
      <c r="M415" s="13" t="s">
        <v>83</v>
      </c>
      <c r="N415" s="13" t="s">
        <v>184</v>
      </c>
      <c r="O415" s="13" t="s">
        <v>185</v>
      </c>
      <c r="P415" s="13" t="s">
        <v>72</v>
      </c>
      <c r="Q415" s="13" t="s">
        <v>73</v>
      </c>
      <c r="R415" s="14">
        <v>3266568.96</v>
      </c>
      <c r="S415" s="13" t="s">
        <v>74</v>
      </c>
      <c r="T415" s="15">
        <f t="shared" si="24"/>
        <v>3.4328657830417129E-3</v>
      </c>
      <c r="U415" s="16">
        <f t="shared" si="25"/>
        <v>63238.070015241792</v>
      </c>
      <c r="V415" s="28">
        <f t="shared" si="26"/>
        <v>7462.0922617985316</v>
      </c>
      <c r="W415" s="28">
        <f t="shared" si="27"/>
        <v>55775.977753443258</v>
      </c>
      <c r="X415" s="13" t="s">
        <v>19</v>
      </c>
    </row>
    <row r="416" spans="1:24" x14ac:dyDescent="0.45">
      <c r="A416" s="13" t="s">
        <v>59</v>
      </c>
      <c r="B416" s="13" t="s">
        <v>60</v>
      </c>
      <c r="C416" s="13" t="s">
        <v>154</v>
      </c>
      <c r="D416" s="13" t="s">
        <v>155</v>
      </c>
      <c r="E416" s="13" t="s">
        <v>63</v>
      </c>
      <c r="F416" s="13" t="s">
        <v>77</v>
      </c>
      <c r="G416" s="13" t="s">
        <v>78</v>
      </c>
      <c r="H416" s="13" t="s">
        <v>238</v>
      </c>
      <c r="I416" s="13" t="s">
        <v>21</v>
      </c>
      <c r="J416" s="13" t="s">
        <v>80</v>
      </c>
      <c r="K416" s="13" t="s">
        <v>81</v>
      </c>
      <c r="L416" s="13" t="s">
        <v>162</v>
      </c>
      <c r="M416" s="13" t="s">
        <v>163</v>
      </c>
      <c r="N416" s="13" t="s">
        <v>241</v>
      </c>
      <c r="O416" s="13" t="s">
        <v>242</v>
      </c>
      <c r="P416" s="13" t="s">
        <v>72</v>
      </c>
      <c r="Q416" s="13" t="s">
        <v>73</v>
      </c>
      <c r="R416" s="14">
        <v>848287.56</v>
      </c>
      <c r="S416" s="13" t="s">
        <v>74</v>
      </c>
      <c r="T416" s="15">
        <f t="shared" si="24"/>
        <v>8.9147278828729951E-4</v>
      </c>
      <c r="U416" s="16">
        <f t="shared" si="25"/>
        <v>16422.14469347637</v>
      </c>
      <c r="V416" s="28">
        <f t="shared" si="26"/>
        <v>1937.8130738302118</v>
      </c>
      <c r="W416" s="28">
        <f t="shared" si="27"/>
        <v>14484.331619646158</v>
      </c>
      <c r="X416" s="13" t="s">
        <v>19</v>
      </c>
    </row>
    <row r="417" spans="1:24" x14ac:dyDescent="0.45">
      <c r="A417" s="13" t="s">
        <v>59</v>
      </c>
      <c r="B417" s="13" t="s">
        <v>60</v>
      </c>
      <c r="C417" s="13" t="s">
        <v>104</v>
      </c>
      <c r="D417" s="13" t="s">
        <v>105</v>
      </c>
      <c r="E417" s="13" t="s">
        <v>63</v>
      </c>
      <c r="F417" s="13" t="s">
        <v>77</v>
      </c>
      <c r="G417" s="13" t="s">
        <v>78</v>
      </c>
      <c r="H417" s="13" t="s">
        <v>238</v>
      </c>
      <c r="I417" s="13" t="s">
        <v>21</v>
      </c>
      <c r="J417" s="13" t="s">
        <v>80</v>
      </c>
      <c r="K417" s="13" t="s">
        <v>81</v>
      </c>
      <c r="L417" s="13" t="s">
        <v>112</v>
      </c>
      <c r="M417" s="13" t="s">
        <v>113</v>
      </c>
      <c r="N417" s="13" t="s">
        <v>152</v>
      </c>
      <c r="O417" s="13" t="s">
        <v>153</v>
      </c>
      <c r="P417" s="13" t="s">
        <v>72</v>
      </c>
      <c r="Q417" s="13" t="s">
        <v>73</v>
      </c>
      <c r="R417" s="14">
        <v>370832.60000000003</v>
      </c>
      <c r="S417" s="13" t="s">
        <v>74</v>
      </c>
      <c r="T417" s="15">
        <f t="shared" si="24"/>
        <v>3.8971121055910433E-4</v>
      </c>
      <c r="U417" s="16">
        <f t="shared" si="25"/>
        <v>7179.012049001456</v>
      </c>
      <c r="V417" s="28">
        <f t="shared" si="26"/>
        <v>847.12342178217182</v>
      </c>
      <c r="W417" s="28">
        <f t="shared" si="27"/>
        <v>6331.888627219284</v>
      </c>
      <c r="X417" s="13" t="s">
        <v>19</v>
      </c>
    </row>
    <row r="418" spans="1:24" x14ac:dyDescent="0.45">
      <c r="A418" s="13" t="s">
        <v>59</v>
      </c>
      <c r="B418" s="13" t="s">
        <v>60</v>
      </c>
      <c r="C418" s="13" t="s">
        <v>116</v>
      </c>
      <c r="D418" s="13" t="s">
        <v>117</v>
      </c>
      <c r="E418" s="13" t="s">
        <v>63</v>
      </c>
      <c r="F418" s="13" t="s">
        <v>77</v>
      </c>
      <c r="G418" s="13" t="s">
        <v>78</v>
      </c>
      <c r="H418" s="13" t="s">
        <v>238</v>
      </c>
      <c r="I418" s="13" t="s">
        <v>21</v>
      </c>
      <c r="J418" s="13" t="s">
        <v>80</v>
      </c>
      <c r="K418" s="13" t="s">
        <v>81</v>
      </c>
      <c r="L418" s="13" t="s">
        <v>68</v>
      </c>
      <c r="M418" s="13" t="s">
        <v>69</v>
      </c>
      <c r="N418" s="13" t="s">
        <v>130</v>
      </c>
      <c r="O418" s="13" t="s">
        <v>131</v>
      </c>
      <c r="P418" s="13" t="s">
        <v>72</v>
      </c>
      <c r="Q418" s="13" t="s">
        <v>73</v>
      </c>
      <c r="R418" s="14">
        <v>735663.67</v>
      </c>
      <c r="S418" s="13" t="s">
        <v>74</v>
      </c>
      <c r="T418" s="15">
        <f t="shared" si="24"/>
        <v>7.7311536094737475E-4</v>
      </c>
      <c r="U418" s="16">
        <f t="shared" si="25"/>
        <v>14241.839447078361</v>
      </c>
      <c r="V418" s="28">
        <f t="shared" si="26"/>
        <v>1680.5370547552466</v>
      </c>
      <c r="W418" s="28">
        <f t="shared" si="27"/>
        <v>12561.302392323114</v>
      </c>
      <c r="X418" s="13" t="s">
        <v>19</v>
      </c>
    </row>
    <row r="419" spans="1:24" x14ac:dyDescent="0.45">
      <c r="A419" s="13" t="s">
        <v>59</v>
      </c>
      <c r="B419" s="13" t="s">
        <v>60</v>
      </c>
      <c r="C419" s="13" t="s">
        <v>104</v>
      </c>
      <c r="D419" s="13" t="s">
        <v>105</v>
      </c>
      <c r="E419" s="13" t="s">
        <v>63</v>
      </c>
      <c r="F419" s="13" t="s">
        <v>77</v>
      </c>
      <c r="G419" s="13" t="s">
        <v>78</v>
      </c>
      <c r="H419" s="13" t="s">
        <v>238</v>
      </c>
      <c r="I419" s="13" t="s">
        <v>21</v>
      </c>
      <c r="J419" s="13" t="s">
        <v>80</v>
      </c>
      <c r="K419" s="13" t="s">
        <v>81</v>
      </c>
      <c r="L419" s="13" t="s">
        <v>94</v>
      </c>
      <c r="M419" s="13" t="s">
        <v>95</v>
      </c>
      <c r="N419" s="13" t="s">
        <v>96</v>
      </c>
      <c r="O419" s="13" t="s">
        <v>97</v>
      </c>
      <c r="P419" s="13" t="s">
        <v>72</v>
      </c>
      <c r="Q419" s="13" t="s">
        <v>73</v>
      </c>
      <c r="R419" s="14">
        <v>33373330.949999999</v>
      </c>
      <c r="S419" s="13" t="s">
        <v>74</v>
      </c>
      <c r="T419" s="15">
        <f t="shared" si="24"/>
        <v>3.5072324291106342E-2</v>
      </c>
      <c r="U419" s="16">
        <f t="shared" si="25"/>
        <v>646080.05068961892</v>
      </c>
      <c r="V419" s="28">
        <f t="shared" si="26"/>
        <v>76237.445981375044</v>
      </c>
      <c r="W419" s="28">
        <f t="shared" si="27"/>
        <v>569842.60470824386</v>
      </c>
      <c r="X419" s="13" t="s">
        <v>19</v>
      </c>
    </row>
    <row r="420" spans="1:24" x14ac:dyDescent="0.45">
      <c r="A420" s="13" t="s">
        <v>59</v>
      </c>
      <c r="B420" s="13" t="s">
        <v>60</v>
      </c>
      <c r="C420" s="13" t="s">
        <v>91</v>
      </c>
      <c r="D420" s="13" t="s">
        <v>92</v>
      </c>
      <c r="E420" s="13" t="s">
        <v>63</v>
      </c>
      <c r="F420" s="13" t="s">
        <v>77</v>
      </c>
      <c r="G420" s="13" t="s">
        <v>78</v>
      </c>
      <c r="H420" s="13" t="s">
        <v>238</v>
      </c>
      <c r="I420" s="13" t="s">
        <v>21</v>
      </c>
      <c r="J420" s="13" t="s">
        <v>80</v>
      </c>
      <c r="K420" s="13" t="s">
        <v>81</v>
      </c>
      <c r="L420" s="13" t="s">
        <v>211</v>
      </c>
      <c r="M420" s="13" t="s">
        <v>212</v>
      </c>
      <c r="N420" s="13" t="s">
        <v>253</v>
      </c>
      <c r="O420" s="13" t="s">
        <v>254</v>
      </c>
      <c r="P420" s="13" t="s">
        <v>72</v>
      </c>
      <c r="Q420" s="13" t="s">
        <v>73</v>
      </c>
      <c r="R420" s="14">
        <v>24002.97</v>
      </c>
      <c r="S420" s="13" t="s">
        <v>74</v>
      </c>
      <c r="T420" s="15">
        <f t="shared" si="24"/>
        <v>2.5224930320888358E-5</v>
      </c>
      <c r="U420" s="16">
        <f t="shared" si="25"/>
        <v>464.67762230672406</v>
      </c>
      <c r="V420" s="28">
        <f t="shared" si="26"/>
        <v>54.831959432193443</v>
      </c>
      <c r="W420" s="28">
        <f t="shared" si="27"/>
        <v>409.8456628745306</v>
      </c>
      <c r="X420" s="13" t="s">
        <v>19</v>
      </c>
    </row>
    <row r="421" spans="1:24" x14ac:dyDescent="0.45">
      <c r="A421" s="13" t="s">
        <v>59</v>
      </c>
      <c r="B421" s="13" t="s">
        <v>60</v>
      </c>
      <c r="C421" s="13" t="s">
        <v>138</v>
      </c>
      <c r="D421" s="13" t="s">
        <v>139</v>
      </c>
      <c r="E421" s="13" t="s">
        <v>63</v>
      </c>
      <c r="F421" s="13" t="s">
        <v>77</v>
      </c>
      <c r="G421" s="13" t="s">
        <v>78</v>
      </c>
      <c r="H421" s="13" t="s">
        <v>238</v>
      </c>
      <c r="I421" s="13" t="s">
        <v>21</v>
      </c>
      <c r="J421" s="13" t="s">
        <v>80</v>
      </c>
      <c r="K421" s="13" t="s">
        <v>81</v>
      </c>
      <c r="L421" s="13" t="s">
        <v>94</v>
      </c>
      <c r="M421" s="13" t="s">
        <v>95</v>
      </c>
      <c r="N421" s="13" t="s">
        <v>96</v>
      </c>
      <c r="O421" s="13" t="s">
        <v>97</v>
      </c>
      <c r="P421" s="13" t="s">
        <v>72</v>
      </c>
      <c r="Q421" s="13" t="s">
        <v>73</v>
      </c>
      <c r="R421" s="14">
        <v>29808783.550000001</v>
      </c>
      <c r="S421" s="13" t="s">
        <v>74</v>
      </c>
      <c r="T421" s="15">
        <f t="shared" si="24"/>
        <v>3.1326310369058204E-2</v>
      </c>
      <c r="U421" s="16">
        <f t="shared" si="25"/>
        <v>577073.36483234307</v>
      </c>
      <c r="V421" s="28">
        <f t="shared" si="26"/>
        <v>68094.657050216483</v>
      </c>
      <c r="W421" s="28">
        <f t="shared" si="27"/>
        <v>508978.70778212661</v>
      </c>
      <c r="X421" s="13" t="s">
        <v>19</v>
      </c>
    </row>
    <row r="422" spans="1:24" x14ac:dyDescent="0.45">
      <c r="A422" s="13" t="s">
        <v>59</v>
      </c>
      <c r="B422" s="13" t="s">
        <v>60</v>
      </c>
      <c r="C422" s="13" t="s">
        <v>138</v>
      </c>
      <c r="D422" s="13" t="s">
        <v>139</v>
      </c>
      <c r="E422" s="13" t="s">
        <v>63</v>
      </c>
      <c r="F422" s="13" t="s">
        <v>77</v>
      </c>
      <c r="G422" s="13" t="s">
        <v>78</v>
      </c>
      <c r="H422" s="13" t="s">
        <v>238</v>
      </c>
      <c r="I422" s="13" t="s">
        <v>21</v>
      </c>
      <c r="J422" s="13" t="s">
        <v>80</v>
      </c>
      <c r="K422" s="13" t="s">
        <v>81</v>
      </c>
      <c r="L422" s="13" t="s">
        <v>68</v>
      </c>
      <c r="M422" s="13" t="s">
        <v>69</v>
      </c>
      <c r="N422" s="13" t="s">
        <v>70</v>
      </c>
      <c r="O422" s="13" t="s">
        <v>71</v>
      </c>
      <c r="P422" s="13" t="s">
        <v>72</v>
      </c>
      <c r="Q422" s="13" t="s">
        <v>73</v>
      </c>
      <c r="R422" s="14">
        <v>806932.43</v>
      </c>
      <c r="S422" s="13" t="s">
        <v>74</v>
      </c>
      <c r="T422" s="15">
        <f t="shared" si="24"/>
        <v>8.4801232182580416E-4</v>
      </c>
      <c r="U422" s="16">
        <f t="shared" si="25"/>
        <v>15621.54362291779</v>
      </c>
      <c r="V422" s="28">
        <f t="shared" si="26"/>
        <v>1843.3421475042994</v>
      </c>
      <c r="W422" s="28">
        <f t="shared" si="27"/>
        <v>13778.201475413491</v>
      </c>
      <c r="X422" s="13" t="s">
        <v>19</v>
      </c>
    </row>
    <row r="423" spans="1:24" x14ac:dyDescent="0.45">
      <c r="A423" s="13" t="s">
        <v>59</v>
      </c>
      <c r="B423" s="13" t="s">
        <v>60</v>
      </c>
      <c r="C423" s="13" t="s">
        <v>126</v>
      </c>
      <c r="D423" s="13" t="s">
        <v>127</v>
      </c>
      <c r="E423" s="13" t="s">
        <v>63</v>
      </c>
      <c r="F423" s="13" t="s">
        <v>77</v>
      </c>
      <c r="G423" s="13" t="s">
        <v>78</v>
      </c>
      <c r="H423" s="13" t="s">
        <v>238</v>
      </c>
      <c r="I423" s="13" t="s">
        <v>21</v>
      </c>
      <c r="J423" s="13" t="s">
        <v>80</v>
      </c>
      <c r="K423" s="13" t="s">
        <v>81</v>
      </c>
      <c r="L423" s="13" t="s">
        <v>94</v>
      </c>
      <c r="M423" s="13" t="s">
        <v>95</v>
      </c>
      <c r="N423" s="13" t="s">
        <v>96</v>
      </c>
      <c r="O423" s="13" t="s">
        <v>97</v>
      </c>
      <c r="P423" s="13" t="s">
        <v>72</v>
      </c>
      <c r="Q423" s="13" t="s">
        <v>73</v>
      </c>
      <c r="R423" s="14">
        <v>2176942.17</v>
      </c>
      <c r="S423" s="13" t="s">
        <v>74</v>
      </c>
      <c r="T423" s="15">
        <f t="shared" si="24"/>
        <v>2.2877674950580488E-3</v>
      </c>
      <c r="U423" s="16">
        <f t="shared" si="25"/>
        <v>42143.79768232182</v>
      </c>
      <c r="V423" s="28">
        <f t="shared" si="26"/>
        <v>4972.9681265139752</v>
      </c>
      <c r="W423" s="28">
        <f t="shared" si="27"/>
        <v>37170.829555807846</v>
      </c>
      <c r="X423" s="13" t="s">
        <v>19</v>
      </c>
    </row>
    <row r="424" spans="1:24" x14ac:dyDescent="0.45">
      <c r="A424" s="13" t="s">
        <v>59</v>
      </c>
      <c r="B424" s="13" t="s">
        <v>60</v>
      </c>
      <c r="C424" s="13" t="s">
        <v>134</v>
      </c>
      <c r="D424" s="13" t="s">
        <v>135</v>
      </c>
      <c r="E424" s="13" t="s">
        <v>63</v>
      </c>
      <c r="F424" s="13" t="s">
        <v>77</v>
      </c>
      <c r="G424" s="13" t="s">
        <v>78</v>
      </c>
      <c r="H424" s="13" t="s">
        <v>238</v>
      </c>
      <c r="I424" s="13" t="s">
        <v>21</v>
      </c>
      <c r="J424" s="13" t="s">
        <v>80</v>
      </c>
      <c r="K424" s="13" t="s">
        <v>81</v>
      </c>
      <c r="L424" s="13" t="s">
        <v>94</v>
      </c>
      <c r="M424" s="13" t="s">
        <v>95</v>
      </c>
      <c r="N424" s="13" t="s">
        <v>96</v>
      </c>
      <c r="O424" s="13" t="s">
        <v>97</v>
      </c>
      <c r="P424" s="13" t="s">
        <v>72</v>
      </c>
      <c r="Q424" s="13" t="s">
        <v>73</v>
      </c>
      <c r="R424" s="14">
        <v>10267714.92</v>
      </c>
      <c r="S424" s="13" t="s">
        <v>74</v>
      </c>
      <c r="T424" s="15">
        <f t="shared" si="24"/>
        <v>1.079043107631038E-2</v>
      </c>
      <c r="U424" s="16">
        <f t="shared" si="25"/>
        <v>198774.45814200805</v>
      </c>
      <c r="V424" s="28">
        <f t="shared" si="26"/>
        <v>23455.386060756951</v>
      </c>
      <c r="W424" s="28">
        <f t="shared" si="27"/>
        <v>175319.0720812511</v>
      </c>
      <c r="X424" s="13" t="s">
        <v>19</v>
      </c>
    </row>
    <row r="425" spans="1:24" x14ac:dyDescent="0.45">
      <c r="A425" s="13" t="s">
        <v>59</v>
      </c>
      <c r="B425" s="13" t="s">
        <v>60</v>
      </c>
      <c r="C425" s="13" t="s">
        <v>134</v>
      </c>
      <c r="D425" s="13" t="s">
        <v>135</v>
      </c>
      <c r="E425" s="13" t="s">
        <v>63</v>
      </c>
      <c r="F425" s="13" t="s">
        <v>77</v>
      </c>
      <c r="G425" s="13" t="s">
        <v>78</v>
      </c>
      <c r="H425" s="13" t="s">
        <v>238</v>
      </c>
      <c r="I425" s="13" t="s">
        <v>21</v>
      </c>
      <c r="J425" s="13" t="s">
        <v>80</v>
      </c>
      <c r="K425" s="13" t="s">
        <v>81</v>
      </c>
      <c r="L425" s="13" t="s">
        <v>82</v>
      </c>
      <c r="M425" s="13" t="s">
        <v>83</v>
      </c>
      <c r="N425" s="13" t="s">
        <v>184</v>
      </c>
      <c r="O425" s="13" t="s">
        <v>185</v>
      </c>
      <c r="P425" s="13" t="s">
        <v>72</v>
      </c>
      <c r="Q425" s="13" t="s">
        <v>73</v>
      </c>
      <c r="R425" s="14">
        <v>693220.44000000006</v>
      </c>
      <c r="S425" s="13" t="s">
        <v>74</v>
      </c>
      <c r="T425" s="15">
        <f t="shared" si="24"/>
        <v>7.2851140071481023E-4</v>
      </c>
      <c r="U425" s="16">
        <f t="shared" si="25"/>
        <v>13420.173661576924</v>
      </c>
      <c r="V425" s="28">
        <f t="shared" si="26"/>
        <v>1583.5804920660771</v>
      </c>
      <c r="W425" s="28">
        <f t="shared" si="27"/>
        <v>11836.593169510847</v>
      </c>
      <c r="X425" s="13" t="s">
        <v>19</v>
      </c>
    </row>
    <row r="426" spans="1:24" x14ac:dyDescent="0.45">
      <c r="A426" s="13" t="s">
        <v>59</v>
      </c>
      <c r="B426" s="13" t="s">
        <v>60</v>
      </c>
      <c r="C426" s="13" t="s">
        <v>136</v>
      </c>
      <c r="D426" s="13" t="s">
        <v>137</v>
      </c>
      <c r="E426" s="13" t="s">
        <v>63</v>
      </c>
      <c r="F426" s="13" t="s">
        <v>77</v>
      </c>
      <c r="G426" s="13" t="s">
        <v>78</v>
      </c>
      <c r="H426" s="13" t="s">
        <v>238</v>
      </c>
      <c r="I426" s="13" t="s">
        <v>21</v>
      </c>
      <c r="J426" s="13" t="s">
        <v>80</v>
      </c>
      <c r="K426" s="13" t="s">
        <v>81</v>
      </c>
      <c r="L426" s="13" t="s">
        <v>68</v>
      </c>
      <c r="M426" s="13" t="s">
        <v>69</v>
      </c>
      <c r="N426" s="13" t="s">
        <v>156</v>
      </c>
      <c r="O426" s="13" t="s">
        <v>157</v>
      </c>
      <c r="P426" s="13" t="s">
        <v>72</v>
      </c>
      <c r="Q426" s="13" t="s">
        <v>73</v>
      </c>
      <c r="R426" s="14">
        <v>1437797.02</v>
      </c>
      <c r="S426" s="13" t="s">
        <v>74</v>
      </c>
      <c r="T426" s="15">
        <f t="shared" si="24"/>
        <v>1.510993416443087E-3</v>
      </c>
      <c r="U426" s="16">
        <f t="shared" si="25"/>
        <v>27834.559665461955</v>
      </c>
      <c r="V426" s="28">
        <f t="shared" si="26"/>
        <v>3284.478040524511</v>
      </c>
      <c r="W426" s="28">
        <f t="shared" si="27"/>
        <v>24550.081624937444</v>
      </c>
      <c r="X426" s="13" t="s">
        <v>19</v>
      </c>
    </row>
    <row r="427" spans="1:24" x14ac:dyDescent="0.45">
      <c r="A427" s="13" t="s">
        <v>59</v>
      </c>
      <c r="B427" s="13" t="s">
        <v>60</v>
      </c>
      <c r="C427" s="13" t="s">
        <v>110</v>
      </c>
      <c r="D427" s="13" t="s">
        <v>111</v>
      </c>
      <c r="E427" s="13" t="s">
        <v>63</v>
      </c>
      <c r="F427" s="13" t="s">
        <v>77</v>
      </c>
      <c r="G427" s="13" t="s">
        <v>78</v>
      </c>
      <c r="H427" s="13" t="s">
        <v>238</v>
      </c>
      <c r="I427" s="13" t="s">
        <v>21</v>
      </c>
      <c r="J427" s="13" t="s">
        <v>80</v>
      </c>
      <c r="K427" s="13" t="s">
        <v>81</v>
      </c>
      <c r="L427" s="13" t="s">
        <v>162</v>
      </c>
      <c r="M427" s="13" t="s">
        <v>163</v>
      </c>
      <c r="N427" s="13" t="s">
        <v>164</v>
      </c>
      <c r="O427" s="13" t="s">
        <v>165</v>
      </c>
      <c r="P427" s="13" t="s">
        <v>72</v>
      </c>
      <c r="Q427" s="13" t="s">
        <v>73</v>
      </c>
      <c r="R427" s="14">
        <v>162927</v>
      </c>
      <c r="S427" s="13" t="s">
        <v>74</v>
      </c>
      <c r="T427" s="15">
        <f t="shared" si="24"/>
        <v>1.712214039509018E-4</v>
      </c>
      <c r="U427" s="16">
        <f t="shared" si="25"/>
        <v>3154.131799921744</v>
      </c>
      <c r="V427" s="28">
        <f t="shared" si="26"/>
        <v>372.1875523907658</v>
      </c>
      <c r="W427" s="28">
        <f t="shared" si="27"/>
        <v>2781.9442475309784</v>
      </c>
      <c r="X427" s="13" t="s">
        <v>19</v>
      </c>
    </row>
    <row r="428" spans="1:24" x14ac:dyDescent="0.45">
      <c r="A428" s="13" t="s">
        <v>59</v>
      </c>
      <c r="B428" s="13" t="s">
        <v>60</v>
      </c>
      <c r="C428" s="13" t="s">
        <v>110</v>
      </c>
      <c r="D428" s="13" t="s">
        <v>111</v>
      </c>
      <c r="E428" s="13" t="s">
        <v>63</v>
      </c>
      <c r="F428" s="13" t="s">
        <v>77</v>
      </c>
      <c r="G428" s="13" t="s">
        <v>78</v>
      </c>
      <c r="H428" s="13" t="s">
        <v>238</v>
      </c>
      <c r="I428" s="13" t="s">
        <v>21</v>
      </c>
      <c r="J428" s="13" t="s">
        <v>80</v>
      </c>
      <c r="K428" s="13" t="s">
        <v>81</v>
      </c>
      <c r="L428" s="13" t="s">
        <v>82</v>
      </c>
      <c r="M428" s="13" t="s">
        <v>83</v>
      </c>
      <c r="N428" s="13" t="s">
        <v>84</v>
      </c>
      <c r="O428" s="13" t="s">
        <v>85</v>
      </c>
      <c r="P428" s="13" t="s">
        <v>72</v>
      </c>
      <c r="Q428" s="13" t="s">
        <v>73</v>
      </c>
      <c r="R428" s="14">
        <v>386623.65</v>
      </c>
      <c r="S428" s="13" t="s">
        <v>74</v>
      </c>
      <c r="T428" s="15">
        <f t="shared" si="24"/>
        <v>4.063061625981088E-4</v>
      </c>
      <c r="U428" s="16">
        <f t="shared" si="25"/>
        <v>7484.7137004107017</v>
      </c>
      <c r="V428" s="28">
        <f t="shared" si="26"/>
        <v>883.19621664846284</v>
      </c>
      <c r="W428" s="28">
        <f t="shared" si="27"/>
        <v>6601.517483762239</v>
      </c>
      <c r="X428" s="13" t="s">
        <v>19</v>
      </c>
    </row>
    <row r="429" spans="1:24" x14ac:dyDescent="0.45">
      <c r="A429" s="13" t="s">
        <v>59</v>
      </c>
      <c r="B429" s="13" t="s">
        <v>60</v>
      </c>
      <c r="C429" s="13" t="s">
        <v>138</v>
      </c>
      <c r="D429" s="13" t="s">
        <v>139</v>
      </c>
      <c r="E429" s="13" t="s">
        <v>63</v>
      </c>
      <c r="F429" s="13" t="s">
        <v>77</v>
      </c>
      <c r="G429" s="13" t="s">
        <v>78</v>
      </c>
      <c r="H429" s="13" t="s">
        <v>238</v>
      </c>
      <c r="I429" s="13" t="s">
        <v>21</v>
      </c>
      <c r="J429" s="13" t="s">
        <v>80</v>
      </c>
      <c r="K429" s="13" t="s">
        <v>81</v>
      </c>
      <c r="L429" s="13" t="s">
        <v>82</v>
      </c>
      <c r="M429" s="13" t="s">
        <v>83</v>
      </c>
      <c r="N429" s="13" t="s">
        <v>84</v>
      </c>
      <c r="O429" s="13" t="s">
        <v>85</v>
      </c>
      <c r="P429" s="13" t="s">
        <v>72</v>
      </c>
      <c r="Q429" s="13" t="s">
        <v>73</v>
      </c>
      <c r="R429" s="14">
        <v>328670.06</v>
      </c>
      <c r="S429" s="13" t="s">
        <v>74</v>
      </c>
      <c r="T429" s="15">
        <f t="shared" si="24"/>
        <v>3.4540222989330884E-4</v>
      </c>
      <c r="U429" s="16">
        <f t="shared" si="25"/>
        <v>6362.7801894602344</v>
      </c>
      <c r="V429" s="28">
        <f t="shared" si="26"/>
        <v>750.80806235630769</v>
      </c>
      <c r="W429" s="28">
        <f t="shared" si="27"/>
        <v>5611.9721271039271</v>
      </c>
      <c r="X429" s="13" t="s">
        <v>19</v>
      </c>
    </row>
    <row r="430" spans="1:24" x14ac:dyDescent="0.45">
      <c r="A430" s="13" t="s">
        <v>59</v>
      </c>
      <c r="B430" s="13" t="s">
        <v>60</v>
      </c>
      <c r="C430" s="13" t="s">
        <v>138</v>
      </c>
      <c r="D430" s="13" t="s">
        <v>139</v>
      </c>
      <c r="E430" s="13" t="s">
        <v>63</v>
      </c>
      <c r="F430" s="13" t="s">
        <v>77</v>
      </c>
      <c r="G430" s="13" t="s">
        <v>78</v>
      </c>
      <c r="H430" s="13" t="s">
        <v>238</v>
      </c>
      <c r="I430" s="13" t="s">
        <v>21</v>
      </c>
      <c r="J430" s="13" t="s">
        <v>80</v>
      </c>
      <c r="K430" s="13" t="s">
        <v>81</v>
      </c>
      <c r="L430" s="13" t="s">
        <v>68</v>
      </c>
      <c r="M430" s="13" t="s">
        <v>69</v>
      </c>
      <c r="N430" s="13" t="s">
        <v>118</v>
      </c>
      <c r="O430" s="13" t="s">
        <v>119</v>
      </c>
      <c r="P430" s="13" t="s">
        <v>72</v>
      </c>
      <c r="Q430" s="13" t="s">
        <v>73</v>
      </c>
      <c r="R430" s="14">
        <v>1217558.47</v>
      </c>
      <c r="S430" s="13" t="s">
        <v>74</v>
      </c>
      <c r="T430" s="15">
        <f t="shared" si="24"/>
        <v>1.2795428052177473E-3</v>
      </c>
      <c r="U430" s="16">
        <f t="shared" si="25"/>
        <v>23570.923717315512</v>
      </c>
      <c r="V430" s="28">
        <f t="shared" si="26"/>
        <v>2781.3689986432305</v>
      </c>
      <c r="W430" s="28">
        <f t="shared" si="27"/>
        <v>20789.554718672283</v>
      </c>
      <c r="X430" s="13" t="s">
        <v>19</v>
      </c>
    </row>
    <row r="431" spans="1:24" x14ac:dyDescent="0.45">
      <c r="A431" s="13" t="s">
        <v>59</v>
      </c>
      <c r="B431" s="13" t="s">
        <v>60</v>
      </c>
      <c r="C431" s="13" t="s">
        <v>134</v>
      </c>
      <c r="D431" s="13" t="s">
        <v>135</v>
      </c>
      <c r="E431" s="13" t="s">
        <v>63</v>
      </c>
      <c r="F431" s="13" t="s">
        <v>77</v>
      </c>
      <c r="G431" s="13" t="s">
        <v>78</v>
      </c>
      <c r="H431" s="13" t="s">
        <v>238</v>
      </c>
      <c r="I431" s="13" t="s">
        <v>21</v>
      </c>
      <c r="J431" s="13" t="s">
        <v>80</v>
      </c>
      <c r="K431" s="13" t="s">
        <v>81</v>
      </c>
      <c r="L431" s="13" t="s">
        <v>82</v>
      </c>
      <c r="M431" s="13" t="s">
        <v>83</v>
      </c>
      <c r="N431" s="13" t="s">
        <v>84</v>
      </c>
      <c r="O431" s="13" t="s">
        <v>85</v>
      </c>
      <c r="P431" s="13" t="s">
        <v>72</v>
      </c>
      <c r="Q431" s="13" t="s">
        <v>73</v>
      </c>
      <c r="R431" s="14">
        <v>230127.93</v>
      </c>
      <c r="S431" s="13" t="s">
        <v>74</v>
      </c>
      <c r="T431" s="15">
        <f t="shared" si="24"/>
        <v>2.4184344683763189E-4</v>
      </c>
      <c r="U431" s="16">
        <f t="shared" si="25"/>
        <v>4455.0861555369283</v>
      </c>
      <c r="V431" s="28">
        <f t="shared" si="26"/>
        <v>525.70016635335753</v>
      </c>
      <c r="W431" s="28">
        <f t="shared" si="27"/>
        <v>3929.3859891835709</v>
      </c>
      <c r="X431" s="13" t="s">
        <v>19</v>
      </c>
    </row>
    <row r="432" spans="1:24" x14ac:dyDescent="0.45">
      <c r="A432" s="13" t="s">
        <v>59</v>
      </c>
      <c r="B432" s="13" t="s">
        <v>60</v>
      </c>
      <c r="C432" s="13" t="s">
        <v>150</v>
      </c>
      <c r="D432" s="13" t="s">
        <v>151</v>
      </c>
      <c r="E432" s="13" t="s">
        <v>63</v>
      </c>
      <c r="F432" s="13" t="s">
        <v>77</v>
      </c>
      <c r="G432" s="13" t="s">
        <v>78</v>
      </c>
      <c r="H432" s="13" t="s">
        <v>238</v>
      </c>
      <c r="I432" s="13" t="s">
        <v>21</v>
      </c>
      <c r="J432" s="13" t="s">
        <v>80</v>
      </c>
      <c r="K432" s="13" t="s">
        <v>81</v>
      </c>
      <c r="L432" s="13" t="s">
        <v>162</v>
      </c>
      <c r="M432" s="13" t="s">
        <v>163</v>
      </c>
      <c r="N432" s="13" t="s">
        <v>245</v>
      </c>
      <c r="O432" s="13" t="s">
        <v>246</v>
      </c>
      <c r="P432" s="13" t="s">
        <v>72</v>
      </c>
      <c r="Q432" s="13" t="s">
        <v>73</v>
      </c>
      <c r="R432" s="14">
        <v>952041.59</v>
      </c>
      <c r="S432" s="13" t="s">
        <v>74</v>
      </c>
      <c r="T432" s="15">
        <f t="shared" si="24"/>
        <v>1.0005088024664347E-3</v>
      </c>
      <c r="U432" s="16">
        <f t="shared" si="25"/>
        <v>18430.736795417939</v>
      </c>
      <c r="V432" s="28">
        <f t="shared" si="26"/>
        <v>2174.8269418593168</v>
      </c>
      <c r="W432" s="28">
        <f t="shared" si="27"/>
        <v>16255.909853558622</v>
      </c>
      <c r="X432" s="13" t="s">
        <v>19</v>
      </c>
    </row>
    <row r="433" spans="1:24" x14ac:dyDescent="0.45">
      <c r="A433" s="13" t="s">
        <v>59</v>
      </c>
      <c r="B433" s="13" t="s">
        <v>60</v>
      </c>
      <c r="C433" s="13" t="s">
        <v>86</v>
      </c>
      <c r="D433" s="13" t="s">
        <v>87</v>
      </c>
      <c r="E433" s="13" t="s">
        <v>63</v>
      </c>
      <c r="F433" s="13" t="s">
        <v>77</v>
      </c>
      <c r="G433" s="13" t="s">
        <v>78</v>
      </c>
      <c r="H433" s="13" t="s">
        <v>238</v>
      </c>
      <c r="I433" s="13" t="s">
        <v>21</v>
      </c>
      <c r="J433" s="13" t="s">
        <v>80</v>
      </c>
      <c r="K433" s="13" t="s">
        <v>81</v>
      </c>
      <c r="L433" s="13" t="s">
        <v>162</v>
      </c>
      <c r="M433" s="13" t="s">
        <v>163</v>
      </c>
      <c r="N433" s="13" t="s">
        <v>239</v>
      </c>
      <c r="O433" s="13" t="s">
        <v>240</v>
      </c>
      <c r="P433" s="13" t="s">
        <v>72</v>
      </c>
      <c r="Q433" s="13" t="s">
        <v>73</v>
      </c>
      <c r="R433" s="14">
        <v>1307902.1299999999</v>
      </c>
      <c r="S433" s="13" t="s">
        <v>74</v>
      </c>
      <c r="T433" s="15">
        <f t="shared" si="24"/>
        <v>1.3744857447137359E-3</v>
      </c>
      <c r="U433" s="16">
        <f t="shared" si="25"/>
        <v>25319.902161203376</v>
      </c>
      <c r="V433" s="28">
        <f t="shared" si="26"/>
        <v>2987.7484550219983</v>
      </c>
      <c r="W433" s="28">
        <f t="shared" si="27"/>
        <v>22332.153706181376</v>
      </c>
      <c r="X433" s="13" t="s">
        <v>19</v>
      </c>
    </row>
    <row r="434" spans="1:24" x14ac:dyDescent="0.45">
      <c r="A434" s="13" t="s">
        <v>59</v>
      </c>
      <c r="B434" s="13" t="s">
        <v>60</v>
      </c>
      <c r="C434" s="13" t="s">
        <v>172</v>
      </c>
      <c r="D434" s="13" t="s">
        <v>173</v>
      </c>
      <c r="E434" s="13" t="s">
        <v>63</v>
      </c>
      <c r="F434" s="13" t="s">
        <v>77</v>
      </c>
      <c r="G434" s="13" t="s">
        <v>78</v>
      </c>
      <c r="H434" s="13" t="s">
        <v>238</v>
      </c>
      <c r="I434" s="13" t="s">
        <v>21</v>
      </c>
      <c r="J434" s="13" t="s">
        <v>80</v>
      </c>
      <c r="K434" s="13" t="s">
        <v>81</v>
      </c>
      <c r="L434" s="13" t="s">
        <v>82</v>
      </c>
      <c r="M434" s="13" t="s">
        <v>83</v>
      </c>
      <c r="N434" s="13" t="s">
        <v>170</v>
      </c>
      <c r="O434" s="13" t="s">
        <v>171</v>
      </c>
      <c r="P434" s="13" t="s">
        <v>72</v>
      </c>
      <c r="Q434" s="13" t="s">
        <v>73</v>
      </c>
      <c r="R434" s="14">
        <v>740624.71</v>
      </c>
      <c r="S434" s="13" t="s">
        <v>74</v>
      </c>
      <c r="T434" s="15">
        <f t="shared" si="24"/>
        <v>7.7832896111098518E-4</v>
      </c>
      <c r="U434" s="16">
        <f t="shared" si="25"/>
        <v>14337.881073234144</v>
      </c>
      <c r="V434" s="28">
        <f t="shared" si="26"/>
        <v>1691.8699666416292</v>
      </c>
      <c r="W434" s="28">
        <f t="shared" si="27"/>
        <v>12646.011106592516</v>
      </c>
      <c r="X434" s="13" t="s">
        <v>19</v>
      </c>
    </row>
    <row r="435" spans="1:24" x14ac:dyDescent="0.45">
      <c r="A435" s="13" t="s">
        <v>59</v>
      </c>
      <c r="B435" s="13" t="s">
        <v>60</v>
      </c>
      <c r="C435" s="13" t="s">
        <v>172</v>
      </c>
      <c r="D435" s="13" t="s">
        <v>173</v>
      </c>
      <c r="E435" s="13" t="s">
        <v>63</v>
      </c>
      <c r="F435" s="13" t="s">
        <v>77</v>
      </c>
      <c r="G435" s="13" t="s">
        <v>78</v>
      </c>
      <c r="H435" s="13" t="s">
        <v>238</v>
      </c>
      <c r="I435" s="13" t="s">
        <v>21</v>
      </c>
      <c r="J435" s="13" t="s">
        <v>80</v>
      </c>
      <c r="K435" s="13" t="s">
        <v>81</v>
      </c>
      <c r="L435" s="13" t="s">
        <v>162</v>
      </c>
      <c r="M435" s="13" t="s">
        <v>163</v>
      </c>
      <c r="N435" s="13" t="s">
        <v>176</v>
      </c>
      <c r="O435" s="13" t="s">
        <v>177</v>
      </c>
      <c r="P435" s="13" t="s">
        <v>72</v>
      </c>
      <c r="Q435" s="13" t="s">
        <v>73</v>
      </c>
      <c r="R435" s="14">
        <v>720728.81</v>
      </c>
      <c r="S435" s="13" t="s">
        <v>74</v>
      </c>
      <c r="T435" s="15">
        <f t="shared" si="24"/>
        <v>7.5742018643971075E-4</v>
      </c>
      <c r="U435" s="16">
        <f t="shared" si="25"/>
        <v>13952.712925056969</v>
      </c>
      <c r="V435" s="28">
        <f t="shared" si="26"/>
        <v>1646.4201251567224</v>
      </c>
      <c r="W435" s="28">
        <f t="shared" si="27"/>
        <v>12306.292799900246</v>
      </c>
      <c r="X435" s="13" t="s">
        <v>19</v>
      </c>
    </row>
    <row r="436" spans="1:24" x14ac:dyDescent="0.45">
      <c r="A436" s="13" t="s">
        <v>59</v>
      </c>
      <c r="B436" s="13" t="s">
        <v>60</v>
      </c>
      <c r="C436" s="13" t="s">
        <v>86</v>
      </c>
      <c r="D436" s="13" t="s">
        <v>87</v>
      </c>
      <c r="E436" s="13" t="s">
        <v>63</v>
      </c>
      <c r="F436" s="13" t="s">
        <v>77</v>
      </c>
      <c r="G436" s="13" t="s">
        <v>78</v>
      </c>
      <c r="H436" s="13" t="s">
        <v>238</v>
      </c>
      <c r="I436" s="13" t="s">
        <v>21</v>
      </c>
      <c r="J436" s="13" t="s">
        <v>80</v>
      </c>
      <c r="K436" s="13" t="s">
        <v>81</v>
      </c>
      <c r="L436" s="13" t="s">
        <v>82</v>
      </c>
      <c r="M436" s="13" t="s">
        <v>83</v>
      </c>
      <c r="N436" s="13" t="s">
        <v>102</v>
      </c>
      <c r="O436" s="13" t="s">
        <v>103</v>
      </c>
      <c r="P436" s="13" t="s">
        <v>72</v>
      </c>
      <c r="Q436" s="13" t="s">
        <v>73</v>
      </c>
      <c r="R436" s="14">
        <v>1041928.69</v>
      </c>
      <c r="S436" s="13" t="s">
        <v>74</v>
      </c>
      <c r="T436" s="15">
        <f t="shared" si="24"/>
        <v>1.0949719390802256E-3</v>
      </c>
      <c r="U436" s="16">
        <f t="shared" si="25"/>
        <v>20170.876615783785</v>
      </c>
      <c r="V436" s="28">
        <f t="shared" si="26"/>
        <v>2380.1634406624867</v>
      </c>
      <c r="W436" s="28">
        <f t="shared" si="27"/>
        <v>17790.713175121298</v>
      </c>
      <c r="X436" s="13" t="s">
        <v>19</v>
      </c>
    </row>
    <row r="437" spans="1:24" x14ac:dyDescent="0.45">
      <c r="A437" s="13" t="s">
        <v>59</v>
      </c>
      <c r="B437" s="13" t="s">
        <v>60</v>
      </c>
      <c r="C437" s="13" t="s">
        <v>172</v>
      </c>
      <c r="D437" s="13" t="s">
        <v>173</v>
      </c>
      <c r="E437" s="13" t="s">
        <v>63</v>
      </c>
      <c r="F437" s="13" t="s">
        <v>77</v>
      </c>
      <c r="G437" s="13" t="s">
        <v>78</v>
      </c>
      <c r="H437" s="13" t="s">
        <v>238</v>
      </c>
      <c r="I437" s="13" t="s">
        <v>21</v>
      </c>
      <c r="J437" s="13" t="s">
        <v>80</v>
      </c>
      <c r="K437" s="13" t="s">
        <v>81</v>
      </c>
      <c r="L437" s="13" t="s">
        <v>112</v>
      </c>
      <c r="M437" s="13" t="s">
        <v>113</v>
      </c>
      <c r="N437" s="13" t="s">
        <v>188</v>
      </c>
      <c r="O437" s="13" t="s">
        <v>189</v>
      </c>
      <c r="P437" s="13" t="s">
        <v>72</v>
      </c>
      <c r="Q437" s="13" t="s">
        <v>73</v>
      </c>
      <c r="R437" s="14">
        <v>679947.85</v>
      </c>
      <c r="S437" s="13" t="s">
        <v>74</v>
      </c>
      <c r="T437" s="15">
        <f t="shared" si="24"/>
        <v>7.1456312023419801E-4</v>
      </c>
      <c r="U437" s="16">
        <f t="shared" si="25"/>
        <v>13163.227310227403</v>
      </c>
      <c r="V437" s="28">
        <f t="shared" si="26"/>
        <v>1553.2608226068337</v>
      </c>
      <c r="W437" s="28">
        <f t="shared" si="27"/>
        <v>11609.96648762057</v>
      </c>
      <c r="X437" s="13" t="s">
        <v>19</v>
      </c>
    </row>
    <row r="438" spans="1:24" x14ac:dyDescent="0.45">
      <c r="A438" s="13" t="s">
        <v>59</v>
      </c>
      <c r="B438" s="13" t="s">
        <v>60</v>
      </c>
      <c r="C438" s="13" t="s">
        <v>172</v>
      </c>
      <c r="D438" s="13" t="s">
        <v>173</v>
      </c>
      <c r="E438" s="13" t="s">
        <v>63</v>
      </c>
      <c r="F438" s="13" t="s">
        <v>77</v>
      </c>
      <c r="G438" s="13" t="s">
        <v>78</v>
      </c>
      <c r="H438" s="13" t="s">
        <v>238</v>
      </c>
      <c r="I438" s="13" t="s">
        <v>21</v>
      </c>
      <c r="J438" s="13" t="s">
        <v>80</v>
      </c>
      <c r="K438" s="13" t="s">
        <v>81</v>
      </c>
      <c r="L438" s="13" t="s">
        <v>162</v>
      </c>
      <c r="M438" s="13" t="s">
        <v>163</v>
      </c>
      <c r="N438" s="13" t="s">
        <v>164</v>
      </c>
      <c r="O438" s="13" t="s">
        <v>165</v>
      </c>
      <c r="P438" s="13" t="s">
        <v>72</v>
      </c>
      <c r="Q438" s="13" t="s">
        <v>73</v>
      </c>
      <c r="R438" s="14">
        <v>49496.639999999999</v>
      </c>
      <c r="S438" s="13" t="s">
        <v>74</v>
      </c>
      <c r="T438" s="15">
        <f t="shared" si="24"/>
        <v>5.2016450260867529E-5</v>
      </c>
      <c r="U438" s="16">
        <f t="shared" si="25"/>
        <v>958.21396216267772</v>
      </c>
      <c r="V438" s="28">
        <f t="shared" si="26"/>
        <v>113.06924753519598</v>
      </c>
      <c r="W438" s="28">
        <f t="shared" si="27"/>
        <v>845.14471462748179</v>
      </c>
      <c r="X438" s="13" t="s">
        <v>19</v>
      </c>
    </row>
    <row r="439" spans="1:24" x14ac:dyDescent="0.45">
      <c r="A439" s="13" t="s">
        <v>59</v>
      </c>
      <c r="B439" s="13" t="s">
        <v>60</v>
      </c>
      <c r="C439" s="13" t="s">
        <v>172</v>
      </c>
      <c r="D439" s="13" t="s">
        <v>173</v>
      </c>
      <c r="E439" s="13" t="s">
        <v>63</v>
      </c>
      <c r="F439" s="13" t="s">
        <v>77</v>
      </c>
      <c r="G439" s="13" t="s">
        <v>78</v>
      </c>
      <c r="H439" s="13" t="s">
        <v>238</v>
      </c>
      <c r="I439" s="13" t="s">
        <v>21</v>
      </c>
      <c r="J439" s="13" t="s">
        <v>80</v>
      </c>
      <c r="K439" s="13" t="s">
        <v>81</v>
      </c>
      <c r="L439" s="13" t="s">
        <v>162</v>
      </c>
      <c r="M439" s="13" t="s">
        <v>163</v>
      </c>
      <c r="N439" s="13" t="s">
        <v>247</v>
      </c>
      <c r="O439" s="13" t="s">
        <v>248</v>
      </c>
      <c r="P439" s="13" t="s">
        <v>72</v>
      </c>
      <c r="Q439" s="13" t="s">
        <v>73</v>
      </c>
      <c r="R439" s="14">
        <v>39646.28</v>
      </c>
      <c r="S439" s="13" t="s">
        <v>74</v>
      </c>
      <c r="T439" s="15">
        <f t="shared" si="24"/>
        <v>4.1664621106572627E-5</v>
      </c>
      <c r="U439" s="16">
        <f t="shared" si="25"/>
        <v>767.51914965967239</v>
      </c>
      <c r="V439" s="28">
        <f t="shared" si="26"/>
        <v>90.567259659841355</v>
      </c>
      <c r="W439" s="28">
        <f t="shared" si="27"/>
        <v>676.95188999983111</v>
      </c>
      <c r="X439" s="13" t="s">
        <v>19</v>
      </c>
    </row>
    <row r="440" spans="1:24" x14ac:dyDescent="0.45">
      <c r="A440" s="13" t="s">
        <v>59</v>
      </c>
      <c r="B440" s="13" t="s">
        <v>60</v>
      </c>
      <c r="C440" s="13" t="s">
        <v>154</v>
      </c>
      <c r="D440" s="13" t="s">
        <v>155</v>
      </c>
      <c r="E440" s="13" t="s">
        <v>63</v>
      </c>
      <c r="F440" s="13" t="s">
        <v>77</v>
      </c>
      <c r="G440" s="13" t="s">
        <v>78</v>
      </c>
      <c r="H440" s="13" t="s">
        <v>238</v>
      </c>
      <c r="I440" s="13" t="s">
        <v>21</v>
      </c>
      <c r="J440" s="13" t="s">
        <v>80</v>
      </c>
      <c r="K440" s="13" t="s">
        <v>81</v>
      </c>
      <c r="L440" s="13" t="s">
        <v>68</v>
      </c>
      <c r="M440" s="13" t="s">
        <v>69</v>
      </c>
      <c r="N440" s="13" t="s">
        <v>70</v>
      </c>
      <c r="O440" s="13" t="s">
        <v>71</v>
      </c>
      <c r="P440" s="13" t="s">
        <v>72</v>
      </c>
      <c r="Q440" s="13" t="s">
        <v>73</v>
      </c>
      <c r="R440" s="14">
        <v>1039587.55</v>
      </c>
      <c r="S440" s="13" t="s">
        <v>74</v>
      </c>
      <c r="T440" s="15">
        <f t="shared" si="24"/>
        <v>1.0925116146548964E-3</v>
      </c>
      <c r="U440" s="16">
        <f t="shared" si="25"/>
        <v>20125.554084085117</v>
      </c>
      <c r="V440" s="28">
        <f t="shared" si="26"/>
        <v>2374.8153819220438</v>
      </c>
      <c r="W440" s="28">
        <f t="shared" si="27"/>
        <v>17750.738702163075</v>
      </c>
      <c r="X440" s="13" t="s">
        <v>19</v>
      </c>
    </row>
    <row r="441" spans="1:24" x14ac:dyDescent="0.45">
      <c r="A441" s="13" t="s">
        <v>59</v>
      </c>
      <c r="B441" s="13" t="s">
        <v>60</v>
      </c>
      <c r="C441" s="13" t="s">
        <v>86</v>
      </c>
      <c r="D441" s="13" t="s">
        <v>87</v>
      </c>
      <c r="E441" s="13" t="s">
        <v>63</v>
      </c>
      <c r="F441" s="13" t="s">
        <v>77</v>
      </c>
      <c r="G441" s="13" t="s">
        <v>78</v>
      </c>
      <c r="H441" s="13" t="s">
        <v>238</v>
      </c>
      <c r="I441" s="13" t="s">
        <v>21</v>
      </c>
      <c r="J441" s="13" t="s">
        <v>80</v>
      </c>
      <c r="K441" s="13" t="s">
        <v>81</v>
      </c>
      <c r="L441" s="13" t="s">
        <v>112</v>
      </c>
      <c r="M441" s="13" t="s">
        <v>113</v>
      </c>
      <c r="N441" s="13" t="s">
        <v>166</v>
      </c>
      <c r="O441" s="13" t="s">
        <v>167</v>
      </c>
      <c r="P441" s="13" t="s">
        <v>72</v>
      </c>
      <c r="Q441" s="13" t="s">
        <v>73</v>
      </c>
      <c r="R441" s="14">
        <v>734.25</v>
      </c>
      <c r="S441" s="13" t="s">
        <v>74</v>
      </c>
      <c r="T441" s="15">
        <f t="shared" si="24"/>
        <v>7.716297228264784E-7</v>
      </c>
      <c r="U441" s="16">
        <f t="shared" si="25"/>
        <v>14.214471966540479</v>
      </c>
      <c r="V441" s="28">
        <f t="shared" si="26"/>
        <v>1.6773076920517767</v>
      </c>
      <c r="W441" s="28">
        <f t="shared" si="27"/>
        <v>12.537164274488703</v>
      </c>
      <c r="X441" s="13" t="s">
        <v>19</v>
      </c>
    </row>
    <row r="442" spans="1:24" x14ac:dyDescent="0.45">
      <c r="A442" s="13" t="s">
        <v>59</v>
      </c>
      <c r="B442" s="13" t="s">
        <v>60</v>
      </c>
      <c r="C442" s="13" t="s">
        <v>100</v>
      </c>
      <c r="D442" s="13" t="s">
        <v>101</v>
      </c>
      <c r="E442" s="13" t="s">
        <v>63</v>
      </c>
      <c r="F442" s="13" t="s">
        <v>77</v>
      </c>
      <c r="G442" s="13" t="s">
        <v>78</v>
      </c>
      <c r="H442" s="13" t="s">
        <v>238</v>
      </c>
      <c r="I442" s="13" t="s">
        <v>21</v>
      </c>
      <c r="J442" s="13" t="s">
        <v>80</v>
      </c>
      <c r="K442" s="13" t="s">
        <v>81</v>
      </c>
      <c r="L442" s="13" t="s">
        <v>82</v>
      </c>
      <c r="M442" s="13" t="s">
        <v>83</v>
      </c>
      <c r="N442" s="13" t="s">
        <v>102</v>
      </c>
      <c r="O442" s="13" t="s">
        <v>103</v>
      </c>
      <c r="P442" s="13" t="s">
        <v>72</v>
      </c>
      <c r="Q442" s="13" t="s">
        <v>73</v>
      </c>
      <c r="R442" s="14">
        <v>1290588.3500000001</v>
      </c>
      <c r="S442" s="13" t="s">
        <v>74</v>
      </c>
      <c r="T442" s="15">
        <f t="shared" si="24"/>
        <v>1.3562905424495499E-3</v>
      </c>
      <c r="U442" s="16">
        <f t="shared" si="25"/>
        <v>24984.721717968991</v>
      </c>
      <c r="V442" s="28">
        <f t="shared" si="26"/>
        <v>2948.1971627203411</v>
      </c>
      <c r="W442" s="28">
        <f t="shared" si="27"/>
        <v>22036.524555248649</v>
      </c>
      <c r="X442" s="13" t="s">
        <v>19</v>
      </c>
    </row>
    <row r="443" spans="1:24" x14ac:dyDescent="0.45">
      <c r="A443" s="13" t="s">
        <v>59</v>
      </c>
      <c r="B443" s="13" t="s">
        <v>60</v>
      </c>
      <c r="C443" s="13" t="s">
        <v>154</v>
      </c>
      <c r="D443" s="13" t="s">
        <v>155</v>
      </c>
      <c r="E443" s="13" t="s">
        <v>63</v>
      </c>
      <c r="F443" s="13" t="s">
        <v>77</v>
      </c>
      <c r="G443" s="13" t="s">
        <v>78</v>
      </c>
      <c r="H443" s="13" t="s">
        <v>238</v>
      </c>
      <c r="I443" s="13" t="s">
        <v>21</v>
      </c>
      <c r="J443" s="13" t="s">
        <v>80</v>
      </c>
      <c r="K443" s="13" t="s">
        <v>81</v>
      </c>
      <c r="L443" s="13" t="s">
        <v>162</v>
      </c>
      <c r="M443" s="13" t="s">
        <v>163</v>
      </c>
      <c r="N443" s="13" t="s">
        <v>176</v>
      </c>
      <c r="O443" s="13" t="s">
        <v>177</v>
      </c>
      <c r="P443" s="13" t="s">
        <v>72</v>
      </c>
      <c r="Q443" s="13" t="s">
        <v>73</v>
      </c>
      <c r="R443" s="14">
        <v>663870.59</v>
      </c>
      <c r="S443" s="13" t="s">
        <v>74</v>
      </c>
      <c r="T443" s="15">
        <f t="shared" si="24"/>
        <v>6.9766738761232636E-4</v>
      </c>
      <c r="U443" s="16">
        <f t="shared" si="25"/>
        <v>12851.98487022906</v>
      </c>
      <c r="V443" s="28">
        <f t="shared" si="26"/>
        <v>1516.5342146870291</v>
      </c>
      <c r="W443" s="28">
        <f t="shared" si="27"/>
        <v>11335.45065554203</v>
      </c>
      <c r="X443" s="13" t="s">
        <v>19</v>
      </c>
    </row>
    <row r="444" spans="1:24" x14ac:dyDescent="0.45">
      <c r="A444" s="13" t="s">
        <v>59</v>
      </c>
      <c r="B444" s="13" t="s">
        <v>60</v>
      </c>
      <c r="C444" s="13" t="s">
        <v>142</v>
      </c>
      <c r="D444" s="13" t="s">
        <v>143</v>
      </c>
      <c r="E444" s="13" t="s">
        <v>63</v>
      </c>
      <c r="F444" s="13" t="s">
        <v>77</v>
      </c>
      <c r="G444" s="13" t="s">
        <v>78</v>
      </c>
      <c r="H444" s="13" t="s">
        <v>238</v>
      </c>
      <c r="I444" s="13" t="s">
        <v>21</v>
      </c>
      <c r="J444" s="13" t="s">
        <v>80</v>
      </c>
      <c r="K444" s="13" t="s">
        <v>81</v>
      </c>
      <c r="L444" s="13" t="s">
        <v>94</v>
      </c>
      <c r="M444" s="13" t="s">
        <v>95</v>
      </c>
      <c r="N444" s="13" t="s">
        <v>106</v>
      </c>
      <c r="O444" s="13" t="s">
        <v>107</v>
      </c>
      <c r="P444" s="13" t="s">
        <v>72</v>
      </c>
      <c r="Q444" s="13" t="s">
        <v>73</v>
      </c>
      <c r="R444" s="14">
        <v>189282.4</v>
      </c>
      <c r="S444" s="13" t="s">
        <v>74</v>
      </c>
      <c r="T444" s="15">
        <f t="shared" si="24"/>
        <v>1.9891852345649383E-4</v>
      </c>
      <c r="U444" s="16">
        <f t="shared" si="25"/>
        <v>3664.3505189778703</v>
      </c>
      <c r="V444" s="28">
        <f t="shared" si="26"/>
        <v>432.3933612393887</v>
      </c>
      <c r="W444" s="28">
        <f t="shared" si="27"/>
        <v>3231.9571577384818</v>
      </c>
      <c r="X444" s="13" t="s">
        <v>19</v>
      </c>
    </row>
    <row r="445" spans="1:24" x14ac:dyDescent="0.45">
      <c r="A445" s="13" t="s">
        <v>59</v>
      </c>
      <c r="B445" s="13" t="s">
        <v>60</v>
      </c>
      <c r="C445" s="13" t="s">
        <v>126</v>
      </c>
      <c r="D445" s="13" t="s">
        <v>127</v>
      </c>
      <c r="E445" s="13" t="s">
        <v>63</v>
      </c>
      <c r="F445" s="13" t="s">
        <v>77</v>
      </c>
      <c r="G445" s="13" t="s">
        <v>78</v>
      </c>
      <c r="H445" s="13" t="s">
        <v>238</v>
      </c>
      <c r="I445" s="13" t="s">
        <v>21</v>
      </c>
      <c r="J445" s="13" t="s">
        <v>80</v>
      </c>
      <c r="K445" s="13" t="s">
        <v>81</v>
      </c>
      <c r="L445" s="13" t="s">
        <v>162</v>
      </c>
      <c r="M445" s="13" t="s">
        <v>163</v>
      </c>
      <c r="N445" s="13" t="s">
        <v>164</v>
      </c>
      <c r="O445" s="13" t="s">
        <v>165</v>
      </c>
      <c r="P445" s="13" t="s">
        <v>72</v>
      </c>
      <c r="Q445" s="13" t="s">
        <v>73</v>
      </c>
      <c r="R445" s="14">
        <v>17149.68</v>
      </c>
      <c r="S445" s="13" t="s">
        <v>74</v>
      </c>
      <c r="T445" s="15">
        <f t="shared" si="24"/>
        <v>1.8022748144314333E-5</v>
      </c>
      <c r="U445" s="16">
        <f t="shared" si="25"/>
        <v>332.00360312582893</v>
      </c>
      <c r="V445" s="28">
        <f t="shared" si="26"/>
        <v>39.176425168847814</v>
      </c>
      <c r="W445" s="28">
        <f t="shared" si="27"/>
        <v>292.82717795698113</v>
      </c>
      <c r="X445" s="13" t="s">
        <v>19</v>
      </c>
    </row>
    <row r="446" spans="1:24" x14ac:dyDescent="0.45">
      <c r="A446" s="13" t="s">
        <v>59</v>
      </c>
      <c r="B446" s="13" t="s">
        <v>60</v>
      </c>
      <c r="C446" s="13" t="s">
        <v>86</v>
      </c>
      <c r="D446" s="13" t="s">
        <v>87</v>
      </c>
      <c r="E446" s="13" t="s">
        <v>63</v>
      </c>
      <c r="F446" s="13" t="s">
        <v>77</v>
      </c>
      <c r="G446" s="13" t="s">
        <v>78</v>
      </c>
      <c r="H446" s="13" t="s">
        <v>238</v>
      </c>
      <c r="I446" s="13" t="s">
        <v>21</v>
      </c>
      <c r="J446" s="13" t="s">
        <v>80</v>
      </c>
      <c r="K446" s="13" t="s">
        <v>81</v>
      </c>
      <c r="L446" s="13" t="s">
        <v>68</v>
      </c>
      <c r="M446" s="13" t="s">
        <v>69</v>
      </c>
      <c r="N446" s="13" t="s">
        <v>70</v>
      </c>
      <c r="O446" s="13" t="s">
        <v>71</v>
      </c>
      <c r="P446" s="13" t="s">
        <v>72</v>
      </c>
      <c r="Q446" s="13" t="s">
        <v>73</v>
      </c>
      <c r="R446" s="14">
        <v>332881.06</v>
      </c>
      <c r="S446" s="13" t="s">
        <v>74</v>
      </c>
      <c r="T446" s="15">
        <f t="shared" si="24"/>
        <v>3.4982760648550806E-4</v>
      </c>
      <c r="U446" s="16">
        <f t="shared" si="25"/>
        <v>6444.3016623252006</v>
      </c>
      <c r="V446" s="28">
        <f t="shared" si="26"/>
        <v>760.42759615437376</v>
      </c>
      <c r="W446" s="28">
        <f t="shared" si="27"/>
        <v>5683.8740661708271</v>
      </c>
      <c r="X446" s="13" t="s">
        <v>19</v>
      </c>
    </row>
    <row r="447" spans="1:24" x14ac:dyDescent="0.45">
      <c r="A447" s="13" t="s">
        <v>59</v>
      </c>
      <c r="B447" s="13" t="s">
        <v>60</v>
      </c>
      <c r="C447" s="13" t="s">
        <v>142</v>
      </c>
      <c r="D447" s="13" t="s">
        <v>143</v>
      </c>
      <c r="E447" s="13" t="s">
        <v>63</v>
      </c>
      <c r="F447" s="13" t="s">
        <v>77</v>
      </c>
      <c r="G447" s="13" t="s">
        <v>78</v>
      </c>
      <c r="H447" s="13" t="s">
        <v>238</v>
      </c>
      <c r="I447" s="13" t="s">
        <v>21</v>
      </c>
      <c r="J447" s="13" t="s">
        <v>80</v>
      </c>
      <c r="K447" s="13" t="s">
        <v>81</v>
      </c>
      <c r="L447" s="13" t="s">
        <v>82</v>
      </c>
      <c r="M447" s="13" t="s">
        <v>83</v>
      </c>
      <c r="N447" s="13" t="s">
        <v>184</v>
      </c>
      <c r="O447" s="13" t="s">
        <v>185</v>
      </c>
      <c r="P447" s="13" t="s">
        <v>72</v>
      </c>
      <c r="Q447" s="13" t="s">
        <v>73</v>
      </c>
      <c r="R447" s="14">
        <v>549771.28</v>
      </c>
      <c r="S447" s="13" t="s">
        <v>74</v>
      </c>
      <c r="T447" s="15">
        <f t="shared" si="24"/>
        <v>5.7775942853845186E-4</v>
      </c>
      <c r="U447" s="16">
        <f t="shared" si="25"/>
        <v>10643.116714428434</v>
      </c>
      <c r="V447" s="28">
        <f t="shared" si="26"/>
        <v>1255.8877723025553</v>
      </c>
      <c r="W447" s="28">
        <f t="shared" si="27"/>
        <v>9387.2289421258793</v>
      </c>
      <c r="X447" s="13" t="s">
        <v>19</v>
      </c>
    </row>
    <row r="448" spans="1:24" x14ac:dyDescent="0.45">
      <c r="A448" s="13" t="s">
        <v>59</v>
      </c>
      <c r="B448" s="13" t="s">
        <v>60</v>
      </c>
      <c r="C448" s="13" t="s">
        <v>150</v>
      </c>
      <c r="D448" s="13" t="s">
        <v>151</v>
      </c>
      <c r="E448" s="13" t="s">
        <v>63</v>
      </c>
      <c r="F448" s="13" t="s">
        <v>77</v>
      </c>
      <c r="G448" s="13" t="s">
        <v>78</v>
      </c>
      <c r="H448" s="13" t="s">
        <v>238</v>
      </c>
      <c r="I448" s="13" t="s">
        <v>21</v>
      </c>
      <c r="J448" s="13" t="s">
        <v>80</v>
      </c>
      <c r="K448" s="13" t="s">
        <v>81</v>
      </c>
      <c r="L448" s="13" t="s">
        <v>68</v>
      </c>
      <c r="M448" s="13" t="s">
        <v>69</v>
      </c>
      <c r="N448" s="13" t="s">
        <v>156</v>
      </c>
      <c r="O448" s="13" t="s">
        <v>157</v>
      </c>
      <c r="P448" s="13" t="s">
        <v>72</v>
      </c>
      <c r="Q448" s="13" t="s">
        <v>73</v>
      </c>
      <c r="R448" s="14">
        <v>1589930.97</v>
      </c>
      <c r="S448" s="13" t="s">
        <v>74</v>
      </c>
      <c r="T448" s="15">
        <f t="shared" si="24"/>
        <v>1.6708723101046426E-3</v>
      </c>
      <c r="U448" s="16">
        <f t="shared" si="25"/>
        <v>30779.74695512361</v>
      </c>
      <c r="V448" s="28">
        <f t="shared" si="26"/>
        <v>3632.0101407045863</v>
      </c>
      <c r="W448" s="28">
        <f t="shared" si="27"/>
        <v>27147.736814419026</v>
      </c>
      <c r="X448" s="13" t="s">
        <v>19</v>
      </c>
    </row>
    <row r="449" spans="1:24" x14ac:dyDescent="0.45">
      <c r="A449" s="13" t="s">
        <v>59</v>
      </c>
      <c r="B449" s="13" t="s">
        <v>60</v>
      </c>
      <c r="C449" s="13" t="s">
        <v>146</v>
      </c>
      <c r="D449" s="13" t="s">
        <v>147</v>
      </c>
      <c r="E449" s="13" t="s">
        <v>63</v>
      </c>
      <c r="F449" s="13" t="s">
        <v>77</v>
      </c>
      <c r="G449" s="13" t="s">
        <v>78</v>
      </c>
      <c r="H449" s="13" t="s">
        <v>238</v>
      </c>
      <c r="I449" s="13" t="s">
        <v>21</v>
      </c>
      <c r="J449" s="13" t="s">
        <v>80</v>
      </c>
      <c r="K449" s="13" t="s">
        <v>81</v>
      </c>
      <c r="L449" s="13" t="s">
        <v>82</v>
      </c>
      <c r="M449" s="13" t="s">
        <v>83</v>
      </c>
      <c r="N449" s="13" t="s">
        <v>174</v>
      </c>
      <c r="O449" s="13" t="s">
        <v>175</v>
      </c>
      <c r="P449" s="13" t="s">
        <v>72</v>
      </c>
      <c r="Q449" s="13" t="s">
        <v>73</v>
      </c>
      <c r="R449" s="14">
        <v>175597.51</v>
      </c>
      <c r="S449" s="13" t="s">
        <v>74</v>
      </c>
      <c r="T449" s="15">
        <f t="shared" si="24"/>
        <v>1.8453695331333982E-4</v>
      </c>
      <c r="U449" s="16">
        <f t="shared" si="25"/>
        <v>3399.4223810545609</v>
      </c>
      <c r="V449" s="28">
        <f t="shared" si="26"/>
        <v>401.1318409644382</v>
      </c>
      <c r="W449" s="28">
        <f t="shared" si="27"/>
        <v>2998.2905400901227</v>
      </c>
      <c r="X449" s="13" t="s">
        <v>19</v>
      </c>
    </row>
    <row r="450" spans="1:24" x14ac:dyDescent="0.45">
      <c r="A450" s="13" t="s">
        <v>59</v>
      </c>
      <c r="B450" s="13" t="s">
        <v>60</v>
      </c>
      <c r="C450" s="13" t="s">
        <v>91</v>
      </c>
      <c r="D450" s="13" t="s">
        <v>92</v>
      </c>
      <c r="E450" s="13" t="s">
        <v>63</v>
      </c>
      <c r="F450" s="13" t="s">
        <v>77</v>
      </c>
      <c r="G450" s="13" t="s">
        <v>78</v>
      </c>
      <c r="H450" s="13" t="s">
        <v>238</v>
      </c>
      <c r="I450" s="13" t="s">
        <v>21</v>
      </c>
      <c r="J450" s="13" t="s">
        <v>80</v>
      </c>
      <c r="K450" s="13" t="s">
        <v>81</v>
      </c>
      <c r="L450" s="13" t="s">
        <v>82</v>
      </c>
      <c r="M450" s="13" t="s">
        <v>83</v>
      </c>
      <c r="N450" s="13" t="s">
        <v>84</v>
      </c>
      <c r="O450" s="13" t="s">
        <v>85</v>
      </c>
      <c r="P450" s="13" t="s">
        <v>72</v>
      </c>
      <c r="Q450" s="13" t="s">
        <v>73</v>
      </c>
      <c r="R450" s="14">
        <v>174378.88</v>
      </c>
      <c r="S450" s="13" t="s">
        <v>74</v>
      </c>
      <c r="T450" s="15">
        <f t="shared" si="24"/>
        <v>1.8325628442790839E-4</v>
      </c>
      <c r="U450" s="16">
        <f t="shared" si="25"/>
        <v>3375.8307134037809</v>
      </c>
      <c r="V450" s="28">
        <f t="shared" si="26"/>
        <v>398.34802418164617</v>
      </c>
      <c r="W450" s="28">
        <f t="shared" si="27"/>
        <v>2977.4826892221349</v>
      </c>
      <c r="X450" s="13" t="s">
        <v>19</v>
      </c>
    </row>
    <row r="451" spans="1:24" x14ac:dyDescent="0.45">
      <c r="A451" s="13" t="s">
        <v>59</v>
      </c>
      <c r="B451" s="13" t="s">
        <v>60</v>
      </c>
      <c r="C451" s="13" t="s">
        <v>126</v>
      </c>
      <c r="D451" s="13" t="s">
        <v>127</v>
      </c>
      <c r="E451" s="13" t="s">
        <v>63</v>
      </c>
      <c r="F451" s="13" t="s">
        <v>77</v>
      </c>
      <c r="G451" s="13" t="s">
        <v>78</v>
      </c>
      <c r="H451" s="13" t="s">
        <v>238</v>
      </c>
      <c r="I451" s="13" t="s">
        <v>21</v>
      </c>
      <c r="J451" s="13" t="s">
        <v>80</v>
      </c>
      <c r="K451" s="13" t="s">
        <v>81</v>
      </c>
      <c r="L451" s="13" t="s">
        <v>82</v>
      </c>
      <c r="M451" s="13" t="s">
        <v>83</v>
      </c>
      <c r="N451" s="13" t="s">
        <v>170</v>
      </c>
      <c r="O451" s="13" t="s">
        <v>171</v>
      </c>
      <c r="P451" s="13" t="s">
        <v>72</v>
      </c>
      <c r="Q451" s="13" t="s">
        <v>73</v>
      </c>
      <c r="R451" s="14">
        <v>99604.87</v>
      </c>
      <c r="S451" s="13" t="s">
        <v>74</v>
      </c>
      <c r="T451" s="15">
        <f t="shared" si="24"/>
        <v>1.0467562578177379E-4</v>
      </c>
      <c r="U451" s="16">
        <f t="shared" si="25"/>
        <v>1928.2678002668147</v>
      </c>
      <c r="V451" s="28">
        <f t="shared" si="26"/>
        <v>227.53560043148414</v>
      </c>
      <c r="W451" s="28">
        <f t="shared" si="27"/>
        <v>1700.7321998353304</v>
      </c>
      <c r="X451" s="13" t="s">
        <v>19</v>
      </c>
    </row>
    <row r="452" spans="1:24" x14ac:dyDescent="0.45">
      <c r="A452" s="13" t="s">
        <v>59</v>
      </c>
      <c r="B452" s="13" t="s">
        <v>60</v>
      </c>
      <c r="C452" s="13" t="s">
        <v>146</v>
      </c>
      <c r="D452" s="13" t="s">
        <v>147</v>
      </c>
      <c r="E452" s="13" t="s">
        <v>63</v>
      </c>
      <c r="F452" s="13" t="s">
        <v>77</v>
      </c>
      <c r="G452" s="13" t="s">
        <v>78</v>
      </c>
      <c r="H452" s="13" t="s">
        <v>238</v>
      </c>
      <c r="I452" s="13" t="s">
        <v>21</v>
      </c>
      <c r="J452" s="13" t="s">
        <v>80</v>
      </c>
      <c r="K452" s="13" t="s">
        <v>81</v>
      </c>
      <c r="L452" s="13" t="s">
        <v>68</v>
      </c>
      <c r="M452" s="13" t="s">
        <v>69</v>
      </c>
      <c r="N452" s="13" t="s">
        <v>70</v>
      </c>
      <c r="O452" s="13" t="s">
        <v>71</v>
      </c>
      <c r="P452" s="13" t="s">
        <v>72</v>
      </c>
      <c r="Q452" s="13" t="s">
        <v>73</v>
      </c>
      <c r="R452" s="14">
        <v>446349.67</v>
      </c>
      <c r="S452" s="13" t="s">
        <v>74</v>
      </c>
      <c r="T452" s="15">
        <f t="shared" si="24"/>
        <v>4.6907275743383051E-4</v>
      </c>
      <c r="U452" s="16">
        <f t="shared" si="25"/>
        <v>8640.9599884093877</v>
      </c>
      <c r="V452" s="28">
        <f t="shared" si="26"/>
        <v>1019.6332786323078</v>
      </c>
      <c r="W452" s="28">
        <f t="shared" si="27"/>
        <v>7621.3267097770804</v>
      </c>
      <c r="X452" s="13" t="s">
        <v>19</v>
      </c>
    </row>
    <row r="453" spans="1:24" x14ac:dyDescent="0.45">
      <c r="A453" s="13" t="s">
        <v>59</v>
      </c>
      <c r="B453" s="13" t="s">
        <v>60</v>
      </c>
      <c r="C453" s="13" t="s">
        <v>126</v>
      </c>
      <c r="D453" s="13" t="s">
        <v>127</v>
      </c>
      <c r="E453" s="13" t="s">
        <v>63</v>
      </c>
      <c r="F453" s="13" t="s">
        <v>77</v>
      </c>
      <c r="G453" s="13" t="s">
        <v>78</v>
      </c>
      <c r="H453" s="13" t="s">
        <v>238</v>
      </c>
      <c r="I453" s="13" t="s">
        <v>21</v>
      </c>
      <c r="J453" s="13" t="s">
        <v>80</v>
      </c>
      <c r="K453" s="13" t="s">
        <v>81</v>
      </c>
      <c r="L453" s="13" t="s">
        <v>82</v>
      </c>
      <c r="M453" s="13" t="s">
        <v>83</v>
      </c>
      <c r="N453" s="13" t="s">
        <v>174</v>
      </c>
      <c r="O453" s="13" t="s">
        <v>175</v>
      </c>
      <c r="P453" s="13" t="s">
        <v>72</v>
      </c>
      <c r="Q453" s="13" t="s">
        <v>73</v>
      </c>
      <c r="R453" s="14">
        <v>110032.56</v>
      </c>
      <c r="S453" s="13" t="s">
        <v>74</v>
      </c>
      <c r="T453" s="15">
        <f t="shared" ref="T453:T516" si="28">R453/$R$1317</f>
        <v>1.1563417606358576E-4</v>
      </c>
      <c r="U453" s="16">
        <f t="shared" ref="U453:U516" si="29">$U$1*T453</f>
        <v>2130.1392434820336</v>
      </c>
      <c r="V453" s="28">
        <f t="shared" ref="V453:V516" si="30">U453*$V$1</f>
        <v>251.35643073087999</v>
      </c>
      <c r="W453" s="28">
        <f t="shared" ref="W453:W516" si="31">U453*$W$1</f>
        <v>1878.7828127511536</v>
      </c>
      <c r="X453" s="13" t="s">
        <v>19</v>
      </c>
    </row>
    <row r="454" spans="1:24" x14ac:dyDescent="0.45">
      <c r="A454" s="13" t="s">
        <v>59</v>
      </c>
      <c r="B454" s="13" t="s">
        <v>60</v>
      </c>
      <c r="C454" s="13" t="s">
        <v>124</v>
      </c>
      <c r="D454" s="13" t="s">
        <v>125</v>
      </c>
      <c r="E454" s="13" t="s">
        <v>63</v>
      </c>
      <c r="F454" s="13" t="s">
        <v>77</v>
      </c>
      <c r="G454" s="13" t="s">
        <v>78</v>
      </c>
      <c r="H454" s="13" t="s">
        <v>238</v>
      </c>
      <c r="I454" s="13" t="s">
        <v>21</v>
      </c>
      <c r="J454" s="13" t="s">
        <v>80</v>
      </c>
      <c r="K454" s="13" t="s">
        <v>81</v>
      </c>
      <c r="L454" s="13" t="s">
        <v>162</v>
      </c>
      <c r="M454" s="13" t="s">
        <v>163</v>
      </c>
      <c r="N454" s="13" t="s">
        <v>241</v>
      </c>
      <c r="O454" s="13" t="s">
        <v>242</v>
      </c>
      <c r="P454" s="13" t="s">
        <v>72</v>
      </c>
      <c r="Q454" s="13" t="s">
        <v>73</v>
      </c>
      <c r="R454" s="14">
        <v>580984.61</v>
      </c>
      <c r="S454" s="13" t="s">
        <v>74</v>
      </c>
      <c r="T454" s="15">
        <f t="shared" si="28"/>
        <v>6.1056178901021396E-4</v>
      </c>
      <c r="U454" s="16">
        <f t="shared" si="29"/>
        <v>11247.380935425879</v>
      </c>
      <c r="V454" s="28">
        <f t="shared" si="30"/>
        <v>1327.1909503802538</v>
      </c>
      <c r="W454" s="28">
        <f t="shared" si="31"/>
        <v>9920.1899850456248</v>
      </c>
      <c r="X454" s="13" t="s">
        <v>19</v>
      </c>
    </row>
    <row r="455" spans="1:24" x14ac:dyDescent="0.45">
      <c r="A455" s="13" t="s">
        <v>59</v>
      </c>
      <c r="B455" s="13" t="s">
        <v>60</v>
      </c>
      <c r="C455" s="13" t="s">
        <v>150</v>
      </c>
      <c r="D455" s="13" t="s">
        <v>151</v>
      </c>
      <c r="E455" s="13" t="s">
        <v>63</v>
      </c>
      <c r="F455" s="13" t="s">
        <v>77</v>
      </c>
      <c r="G455" s="13" t="s">
        <v>78</v>
      </c>
      <c r="H455" s="13" t="s">
        <v>238</v>
      </c>
      <c r="I455" s="13" t="s">
        <v>21</v>
      </c>
      <c r="J455" s="13" t="s">
        <v>80</v>
      </c>
      <c r="K455" s="13" t="s">
        <v>81</v>
      </c>
      <c r="L455" s="13" t="s">
        <v>162</v>
      </c>
      <c r="M455" s="13" t="s">
        <v>163</v>
      </c>
      <c r="N455" s="13" t="s">
        <v>239</v>
      </c>
      <c r="O455" s="13" t="s">
        <v>240</v>
      </c>
      <c r="P455" s="13" t="s">
        <v>72</v>
      </c>
      <c r="Q455" s="13" t="s">
        <v>73</v>
      </c>
      <c r="R455" s="14">
        <v>634377.30000000005</v>
      </c>
      <c r="S455" s="13" t="s">
        <v>74</v>
      </c>
      <c r="T455" s="15">
        <f t="shared" si="28"/>
        <v>6.6667263216399009E-4</v>
      </c>
      <c r="U455" s="16">
        <f t="shared" si="29"/>
        <v>12281.019199264065</v>
      </c>
      <c r="V455" s="28">
        <f t="shared" si="30"/>
        <v>1449.1602655131596</v>
      </c>
      <c r="W455" s="28">
        <f t="shared" si="31"/>
        <v>10831.858933750906</v>
      </c>
      <c r="X455" s="13" t="s">
        <v>19</v>
      </c>
    </row>
    <row r="456" spans="1:24" x14ac:dyDescent="0.45">
      <c r="A456" s="13" t="s">
        <v>59</v>
      </c>
      <c r="B456" s="13" t="s">
        <v>60</v>
      </c>
      <c r="C456" s="13" t="s">
        <v>75</v>
      </c>
      <c r="D456" s="13" t="s">
        <v>76</v>
      </c>
      <c r="E456" s="13" t="s">
        <v>63</v>
      </c>
      <c r="F456" s="13" t="s">
        <v>77</v>
      </c>
      <c r="G456" s="13" t="s">
        <v>78</v>
      </c>
      <c r="H456" s="13" t="s">
        <v>238</v>
      </c>
      <c r="I456" s="13" t="s">
        <v>21</v>
      </c>
      <c r="J456" s="13" t="s">
        <v>80</v>
      </c>
      <c r="K456" s="13" t="s">
        <v>81</v>
      </c>
      <c r="L456" s="13" t="s">
        <v>193</v>
      </c>
      <c r="M456" s="13" t="s">
        <v>194</v>
      </c>
      <c r="N456" s="13" t="s">
        <v>197</v>
      </c>
      <c r="O456" s="13" t="s">
        <v>198</v>
      </c>
      <c r="P456" s="13" t="s">
        <v>72</v>
      </c>
      <c r="Q456" s="13" t="s">
        <v>73</v>
      </c>
      <c r="R456" s="14">
        <v>70185.87</v>
      </c>
      <c r="S456" s="13" t="s">
        <v>74</v>
      </c>
      <c r="T456" s="15">
        <f t="shared" si="28"/>
        <v>7.3758942341757219E-5</v>
      </c>
      <c r="U456" s="16">
        <f t="shared" si="29"/>
        <v>1358.7403221821646</v>
      </c>
      <c r="V456" s="28">
        <f t="shared" si="30"/>
        <v>160.33135801749543</v>
      </c>
      <c r="W456" s="28">
        <f t="shared" si="31"/>
        <v>1198.4089641646692</v>
      </c>
      <c r="X456" s="13" t="s">
        <v>19</v>
      </c>
    </row>
    <row r="457" spans="1:24" x14ac:dyDescent="0.45">
      <c r="A457" s="13" t="s">
        <v>59</v>
      </c>
      <c r="B457" s="13" t="s">
        <v>60</v>
      </c>
      <c r="C457" s="13" t="s">
        <v>61</v>
      </c>
      <c r="D457" s="13" t="s">
        <v>62</v>
      </c>
      <c r="E457" s="13" t="s">
        <v>63</v>
      </c>
      <c r="F457" s="13" t="s">
        <v>77</v>
      </c>
      <c r="G457" s="13" t="s">
        <v>78</v>
      </c>
      <c r="H457" s="13" t="s">
        <v>238</v>
      </c>
      <c r="I457" s="13" t="s">
        <v>21</v>
      </c>
      <c r="J457" s="13" t="s">
        <v>80</v>
      </c>
      <c r="K457" s="13" t="s">
        <v>81</v>
      </c>
      <c r="L457" s="13" t="s">
        <v>68</v>
      </c>
      <c r="M457" s="13" t="s">
        <v>69</v>
      </c>
      <c r="N457" s="13" t="s">
        <v>70</v>
      </c>
      <c r="O457" s="13" t="s">
        <v>71</v>
      </c>
      <c r="P457" s="13" t="s">
        <v>72</v>
      </c>
      <c r="Q457" s="13" t="s">
        <v>73</v>
      </c>
      <c r="R457" s="14">
        <v>1105898.03</v>
      </c>
      <c r="S457" s="13" t="s">
        <v>74</v>
      </c>
      <c r="T457" s="15">
        <f t="shared" si="28"/>
        <v>1.1621978758777644E-3</v>
      </c>
      <c r="U457" s="16">
        <f t="shared" si="29"/>
        <v>21409.270065083205</v>
      </c>
      <c r="V457" s="28">
        <f t="shared" si="30"/>
        <v>2526.2938676798185</v>
      </c>
      <c r="W457" s="28">
        <f t="shared" si="31"/>
        <v>18882.976197403386</v>
      </c>
      <c r="X457" s="13" t="s">
        <v>19</v>
      </c>
    </row>
    <row r="458" spans="1:24" x14ac:dyDescent="0.45">
      <c r="A458" s="13" t="s">
        <v>59</v>
      </c>
      <c r="B458" s="13" t="s">
        <v>60</v>
      </c>
      <c r="C458" s="13" t="s">
        <v>104</v>
      </c>
      <c r="D458" s="13" t="s">
        <v>105</v>
      </c>
      <c r="E458" s="13" t="s">
        <v>63</v>
      </c>
      <c r="F458" s="13" t="s">
        <v>77</v>
      </c>
      <c r="G458" s="13" t="s">
        <v>78</v>
      </c>
      <c r="H458" s="13" t="s">
        <v>238</v>
      </c>
      <c r="I458" s="13" t="s">
        <v>21</v>
      </c>
      <c r="J458" s="13" t="s">
        <v>255</v>
      </c>
      <c r="K458" s="13" t="s">
        <v>256</v>
      </c>
      <c r="L458" s="13" t="s">
        <v>112</v>
      </c>
      <c r="M458" s="13" t="s">
        <v>113</v>
      </c>
      <c r="N458" s="13" t="s">
        <v>152</v>
      </c>
      <c r="O458" s="13" t="s">
        <v>153</v>
      </c>
      <c r="P458" s="13" t="s">
        <v>72</v>
      </c>
      <c r="Q458" s="13" t="s">
        <v>73</v>
      </c>
      <c r="R458" s="14">
        <v>203115.82</v>
      </c>
      <c r="S458" s="13" t="s">
        <v>74</v>
      </c>
      <c r="T458" s="15">
        <f t="shared" si="28"/>
        <v>2.1345618507085171E-4</v>
      </c>
      <c r="U458" s="16">
        <f t="shared" si="29"/>
        <v>3932.1540747032777</v>
      </c>
      <c r="V458" s="28">
        <f t="shared" si="30"/>
        <v>463.99418081498681</v>
      </c>
      <c r="W458" s="28">
        <f t="shared" si="31"/>
        <v>3468.1598938882912</v>
      </c>
      <c r="X458" s="13" t="s">
        <v>19</v>
      </c>
    </row>
    <row r="459" spans="1:24" x14ac:dyDescent="0.45">
      <c r="A459" s="13" t="s">
        <v>59</v>
      </c>
      <c r="B459" s="13" t="s">
        <v>60</v>
      </c>
      <c r="C459" s="13" t="s">
        <v>146</v>
      </c>
      <c r="D459" s="13" t="s">
        <v>147</v>
      </c>
      <c r="E459" s="13" t="s">
        <v>63</v>
      </c>
      <c r="F459" s="13" t="s">
        <v>77</v>
      </c>
      <c r="G459" s="13" t="s">
        <v>78</v>
      </c>
      <c r="H459" s="13" t="s">
        <v>238</v>
      </c>
      <c r="I459" s="13" t="s">
        <v>21</v>
      </c>
      <c r="J459" s="13" t="s">
        <v>255</v>
      </c>
      <c r="K459" s="13" t="s">
        <v>256</v>
      </c>
      <c r="L459" s="13" t="s">
        <v>112</v>
      </c>
      <c r="M459" s="13" t="s">
        <v>113</v>
      </c>
      <c r="N459" s="13" t="s">
        <v>152</v>
      </c>
      <c r="O459" s="13" t="s">
        <v>153</v>
      </c>
      <c r="P459" s="13" t="s">
        <v>72</v>
      </c>
      <c r="Q459" s="13" t="s">
        <v>73</v>
      </c>
      <c r="R459" s="14">
        <v>3481.16</v>
      </c>
      <c r="S459" s="13" t="s">
        <v>74</v>
      </c>
      <c r="T459" s="15">
        <f t="shared" si="28"/>
        <v>3.658381376798942E-6</v>
      </c>
      <c r="U459" s="16">
        <f t="shared" si="29"/>
        <v>67.392374846499209</v>
      </c>
      <c r="V459" s="28">
        <f t="shared" si="30"/>
        <v>7.9523002318869072</v>
      </c>
      <c r="W459" s="28">
        <f t="shared" si="31"/>
        <v>59.4400746146123</v>
      </c>
      <c r="X459" s="13" t="s">
        <v>19</v>
      </c>
    </row>
    <row r="460" spans="1:24" x14ac:dyDescent="0.45">
      <c r="A460" s="13" t="s">
        <v>59</v>
      </c>
      <c r="B460" s="13" t="s">
        <v>60</v>
      </c>
      <c r="C460" s="13" t="s">
        <v>110</v>
      </c>
      <c r="D460" s="13" t="s">
        <v>111</v>
      </c>
      <c r="E460" s="13" t="s">
        <v>63</v>
      </c>
      <c r="F460" s="13" t="s">
        <v>77</v>
      </c>
      <c r="G460" s="13" t="s">
        <v>78</v>
      </c>
      <c r="H460" s="13" t="s">
        <v>238</v>
      </c>
      <c r="I460" s="13" t="s">
        <v>21</v>
      </c>
      <c r="J460" s="13" t="s">
        <v>255</v>
      </c>
      <c r="K460" s="13" t="s">
        <v>256</v>
      </c>
      <c r="L460" s="13" t="s">
        <v>112</v>
      </c>
      <c r="M460" s="13" t="s">
        <v>113</v>
      </c>
      <c r="N460" s="13" t="s">
        <v>114</v>
      </c>
      <c r="O460" s="13" t="s">
        <v>115</v>
      </c>
      <c r="P460" s="13" t="s">
        <v>72</v>
      </c>
      <c r="Q460" s="13" t="s">
        <v>73</v>
      </c>
      <c r="R460" s="14">
        <v>302.41000000000003</v>
      </c>
      <c r="S460" s="13" t="s">
        <v>74</v>
      </c>
      <c r="T460" s="15">
        <f t="shared" si="28"/>
        <v>3.1780530402445397E-7</v>
      </c>
      <c r="U460" s="16">
        <f t="shared" si="29"/>
        <v>5.8544071738529198</v>
      </c>
      <c r="V460" s="28">
        <f t="shared" si="30"/>
        <v>0.69082004651464457</v>
      </c>
      <c r="W460" s="28">
        <f t="shared" si="31"/>
        <v>5.1635871273382756</v>
      </c>
      <c r="X460" s="13" t="s">
        <v>19</v>
      </c>
    </row>
    <row r="461" spans="1:24" x14ac:dyDescent="0.45">
      <c r="A461" s="13" t="s">
        <v>59</v>
      </c>
      <c r="B461" s="13" t="s">
        <v>60</v>
      </c>
      <c r="C461" s="13" t="s">
        <v>91</v>
      </c>
      <c r="D461" s="13" t="s">
        <v>92</v>
      </c>
      <c r="E461" s="13" t="s">
        <v>63</v>
      </c>
      <c r="F461" s="13" t="s">
        <v>77</v>
      </c>
      <c r="G461" s="13" t="s">
        <v>78</v>
      </c>
      <c r="H461" s="13" t="s">
        <v>238</v>
      </c>
      <c r="I461" s="13" t="s">
        <v>21</v>
      </c>
      <c r="J461" s="13" t="s">
        <v>255</v>
      </c>
      <c r="K461" s="13" t="s">
        <v>256</v>
      </c>
      <c r="L461" s="13" t="s">
        <v>112</v>
      </c>
      <c r="M461" s="13" t="s">
        <v>113</v>
      </c>
      <c r="N461" s="13" t="s">
        <v>152</v>
      </c>
      <c r="O461" s="13" t="s">
        <v>153</v>
      </c>
      <c r="P461" s="13" t="s">
        <v>72</v>
      </c>
      <c r="Q461" s="13" t="s">
        <v>73</v>
      </c>
      <c r="R461" s="14">
        <v>2334.15</v>
      </c>
      <c r="S461" s="13" t="s">
        <v>74</v>
      </c>
      <c r="T461" s="15">
        <f t="shared" si="28"/>
        <v>2.4529785734224371E-6</v>
      </c>
      <c r="U461" s="16">
        <f t="shared" si="29"/>
        <v>45.187211087096301</v>
      </c>
      <c r="V461" s="28">
        <f t="shared" si="30"/>
        <v>5.3320909082773635</v>
      </c>
      <c r="W461" s="28">
        <f t="shared" si="31"/>
        <v>39.855120178818936</v>
      </c>
      <c r="X461" s="13" t="s">
        <v>19</v>
      </c>
    </row>
    <row r="462" spans="1:24" x14ac:dyDescent="0.45">
      <c r="A462" s="13" t="s">
        <v>59</v>
      </c>
      <c r="B462" s="13" t="s">
        <v>60</v>
      </c>
      <c r="C462" s="13" t="s">
        <v>140</v>
      </c>
      <c r="D462" s="13" t="s">
        <v>141</v>
      </c>
      <c r="E462" s="13" t="s">
        <v>63</v>
      </c>
      <c r="F462" s="13" t="s">
        <v>77</v>
      </c>
      <c r="G462" s="13" t="s">
        <v>78</v>
      </c>
      <c r="H462" s="13" t="s">
        <v>238</v>
      </c>
      <c r="I462" s="13" t="s">
        <v>21</v>
      </c>
      <c r="J462" s="13" t="s">
        <v>257</v>
      </c>
      <c r="K462" s="13" t="s">
        <v>258</v>
      </c>
      <c r="L462" s="13" t="s">
        <v>112</v>
      </c>
      <c r="M462" s="13" t="s">
        <v>113</v>
      </c>
      <c r="N462" s="13" t="s">
        <v>199</v>
      </c>
      <c r="O462" s="13" t="s">
        <v>200</v>
      </c>
      <c r="P462" s="13" t="s">
        <v>72</v>
      </c>
      <c r="Q462" s="13" t="s">
        <v>73</v>
      </c>
      <c r="R462" s="14">
        <v>225999.49</v>
      </c>
      <c r="S462" s="13" t="s">
        <v>74</v>
      </c>
      <c r="T462" s="15">
        <f t="shared" si="28"/>
        <v>2.3750483326881233E-4</v>
      </c>
      <c r="U462" s="16">
        <f t="shared" si="29"/>
        <v>4375.1629759039088</v>
      </c>
      <c r="V462" s="28">
        <f t="shared" si="30"/>
        <v>516.26923115666125</v>
      </c>
      <c r="W462" s="28">
        <f t="shared" si="31"/>
        <v>3858.8937447472476</v>
      </c>
      <c r="X462" s="13" t="s">
        <v>19</v>
      </c>
    </row>
    <row r="463" spans="1:24" x14ac:dyDescent="0.45">
      <c r="A463" s="13" t="s">
        <v>59</v>
      </c>
      <c r="B463" s="13" t="s">
        <v>60</v>
      </c>
      <c r="C463" s="13" t="s">
        <v>140</v>
      </c>
      <c r="D463" s="13" t="s">
        <v>141</v>
      </c>
      <c r="E463" s="13" t="s">
        <v>63</v>
      </c>
      <c r="F463" s="13" t="s">
        <v>77</v>
      </c>
      <c r="G463" s="13" t="s">
        <v>78</v>
      </c>
      <c r="H463" s="13" t="s">
        <v>238</v>
      </c>
      <c r="I463" s="13" t="s">
        <v>21</v>
      </c>
      <c r="J463" s="13" t="s">
        <v>259</v>
      </c>
      <c r="K463" s="13" t="s">
        <v>260</v>
      </c>
      <c r="L463" s="13" t="s">
        <v>112</v>
      </c>
      <c r="M463" s="13" t="s">
        <v>113</v>
      </c>
      <c r="N463" s="13" t="s">
        <v>199</v>
      </c>
      <c r="O463" s="13" t="s">
        <v>200</v>
      </c>
      <c r="P463" s="13" t="s">
        <v>72</v>
      </c>
      <c r="Q463" s="13" t="s">
        <v>73</v>
      </c>
      <c r="R463" s="14">
        <v>20860.920000000002</v>
      </c>
      <c r="S463" s="13" t="s">
        <v>74</v>
      </c>
      <c r="T463" s="15">
        <f t="shared" si="28"/>
        <v>2.1922922597896275E-5</v>
      </c>
      <c r="U463" s="16">
        <f t="shared" si="29"/>
        <v>403.85013624275604</v>
      </c>
      <c r="V463" s="28">
        <f t="shared" si="30"/>
        <v>47.654316076645216</v>
      </c>
      <c r="W463" s="28">
        <f t="shared" si="31"/>
        <v>356.19582016611082</v>
      </c>
      <c r="X463" s="13" t="s">
        <v>19</v>
      </c>
    </row>
    <row r="464" spans="1:24" x14ac:dyDescent="0.45">
      <c r="A464" s="13" t="s">
        <v>59</v>
      </c>
      <c r="B464" s="13" t="s">
        <v>60</v>
      </c>
      <c r="C464" s="13" t="s">
        <v>61</v>
      </c>
      <c r="D464" s="13" t="s">
        <v>62</v>
      </c>
      <c r="E464" s="13" t="s">
        <v>63</v>
      </c>
      <c r="F464" s="13" t="s">
        <v>77</v>
      </c>
      <c r="G464" s="13" t="s">
        <v>78</v>
      </c>
      <c r="H464" s="13" t="s">
        <v>238</v>
      </c>
      <c r="I464" s="13" t="s">
        <v>21</v>
      </c>
      <c r="J464" s="13" t="s">
        <v>261</v>
      </c>
      <c r="K464" s="13" t="s">
        <v>262</v>
      </c>
      <c r="L464" s="13" t="s">
        <v>68</v>
      </c>
      <c r="M464" s="13" t="s">
        <v>69</v>
      </c>
      <c r="N464" s="13" t="s">
        <v>122</v>
      </c>
      <c r="O464" s="13" t="s">
        <v>123</v>
      </c>
      <c r="P464" s="13" t="s">
        <v>72</v>
      </c>
      <c r="Q464" s="13" t="s">
        <v>73</v>
      </c>
      <c r="R464" s="14">
        <v>815896.32000000007</v>
      </c>
      <c r="S464" s="13" t="s">
        <v>74</v>
      </c>
      <c r="T464" s="15">
        <f t="shared" si="28"/>
        <v>8.5743255193291624E-4</v>
      </c>
      <c r="U464" s="16">
        <f t="shared" si="29"/>
        <v>15795.077110307853</v>
      </c>
      <c r="V464" s="28">
        <f t="shared" si="30"/>
        <v>1863.8190990163268</v>
      </c>
      <c r="W464" s="28">
        <f t="shared" si="31"/>
        <v>13931.258011291528</v>
      </c>
      <c r="X464" s="13" t="s">
        <v>19</v>
      </c>
    </row>
    <row r="465" spans="1:24" x14ac:dyDescent="0.45">
      <c r="A465" s="13" t="s">
        <v>59</v>
      </c>
      <c r="B465" s="13" t="s">
        <v>60</v>
      </c>
      <c r="C465" s="13" t="s">
        <v>61</v>
      </c>
      <c r="D465" s="13" t="s">
        <v>62</v>
      </c>
      <c r="E465" s="13" t="s">
        <v>63</v>
      </c>
      <c r="F465" s="13" t="s">
        <v>77</v>
      </c>
      <c r="G465" s="13" t="s">
        <v>78</v>
      </c>
      <c r="H465" s="13" t="s">
        <v>238</v>
      </c>
      <c r="I465" s="13" t="s">
        <v>21</v>
      </c>
      <c r="J465" s="13" t="s">
        <v>261</v>
      </c>
      <c r="K465" s="13" t="s">
        <v>262</v>
      </c>
      <c r="L465" s="13" t="s">
        <v>112</v>
      </c>
      <c r="M465" s="13" t="s">
        <v>113</v>
      </c>
      <c r="N465" s="13" t="s">
        <v>188</v>
      </c>
      <c r="O465" s="13" t="s">
        <v>189</v>
      </c>
      <c r="P465" s="13" t="s">
        <v>72</v>
      </c>
      <c r="Q465" s="13" t="s">
        <v>73</v>
      </c>
      <c r="R465" s="14">
        <v>62996.83</v>
      </c>
      <c r="S465" s="13" t="s">
        <v>74</v>
      </c>
      <c r="T465" s="15">
        <f t="shared" si="28"/>
        <v>6.6203917564653425E-5</v>
      </c>
      <c r="U465" s="16">
        <f t="shared" si="29"/>
        <v>1219.5664610363176</v>
      </c>
      <c r="V465" s="28">
        <f t="shared" si="30"/>
        <v>143.9088424022855</v>
      </c>
      <c r="W465" s="28">
        <f t="shared" si="31"/>
        <v>1075.6576186340321</v>
      </c>
      <c r="X465" s="13" t="s">
        <v>19</v>
      </c>
    </row>
    <row r="466" spans="1:24" x14ac:dyDescent="0.45">
      <c r="A466" s="13" t="s">
        <v>59</v>
      </c>
      <c r="B466" s="13" t="s">
        <v>60</v>
      </c>
      <c r="C466" s="13" t="s">
        <v>61</v>
      </c>
      <c r="D466" s="13" t="s">
        <v>62</v>
      </c>
      <c r="E466" s="13" t="s">
        <v>63</v>
      </c>
      <c r="F466" s="13" t="s">
        <v>77</v>
      </c>
      <c r="G466" s="13" t="s">
        <v>78</v>
      </c>
      <c r="H466" s="13" t="s">
        <v>238</v>
      </c>
      <c r="I466" s="13" t="s">
        <v>21</v>
      </c>
      <c r="J466" s="13" t="s">
        <v>261</v>
      </c>
      <c r="K466" s="13" t="s">
        <v>262</v>
      </c>
      <c r="L466" s="13" t="s">
        <v>112</v>
      </c>
      <c r="M466" s="13" t="s">
        <v>113</v>
      </c>
      <c r="N466" s="13" t="s">
        <v>114</v>
      </c>
      <c r="O466" s="13" t="s">
        <v>115</v>
      </c>
      <c r="P466" s="13" t="s">
        <v>72</v>
      </c>
      <c r="Q466" s="13" t="s">
        <v>73</v>
      </c>
      <c r="R466" s="14">
        <v>20526.12</v>
      </c>
      <c r="S466" s="13" t="s">
        <v>74</v>
      </c>
      <c r="T466" s="15">
        <f t="shared" si="28"/>
        <v>2.1571078360644241E-5</v>
      </c>
      <c r="U466" s="16">
        <f t="shared" si="29"/>
        <v>397.36868549110773</v>
      </c>
      <c r="V466" s="28">
        <f t="shared" si="30"/>
        <v>46.889504887950714</v>
      </c>
      <c r="W466" s="28">
        <f t="shared" si="31"/>
        <v>350.47918060315703</v>
      </c>
      <c r="X466" s="13" t="s">
        <v>19</v>
      </c>
    </row>
    <row r="467" spans="1:24" x14ac:dyDescent="0.45">
      <c r="A467" s="13" t="s">
        <v>59</v>
      </c>
      <c r="B467" s="13" t="s">
        <v>60</v>
      </c>
      <c r="C467" s="13" t="s">
        <v>61</v>
      </c>
      <c r="D467" s="13" t="s">
        <v>62</v>
      </c>
      <c r="E467" s="13" t="s">
        <v>63</v>
      </c>
      <c r="F467" s="13" t="s">
        <v>77</v>
      </c>
      <c r="G467" s="13" t="s">
        <v>78</v>
      </c>
      <c r="H467" s="13" t="s">
        <v>238</v>
      </c>
      <c r="I467" s="13" t="s">
        <v>21</v>
      </c>
      <c r="J467" s="13" t="s">
        <v>261</v>
      </c>
      <c r="K467" s="13" t="s">
        <v>262</v>
      </c>
      <c r="L467" s="13" t="s">
        <v>68</v>
      </c>
      <c r="M467" s="13" t="s">
        <v>69</v>
      </c>
      <c r="N467" s="13" t="s">
        <v>156</v>
      </c>
      <c r="O467" s="13" t="s">
        <v>157</v>
      </c>
      <c r="P467" s="13" t="s">
        <v>72</v>
      </c>
      <c r="Q467" s="13" t="s">
        <v>73</v>
      </c>
      <c r="R467" s="14">
        <v>403596.86</v>
      </c>
      <c r="S467" s="13" t="s">
        <v>74</v>
      </c>
      <c r="T467" s="15">
        <f t="shared" si="28"/>
        <v>4.241434568817664E-4</v>
      </c>
      <c r="U467" s="16">
        <f t="shared" si="29"/>
        <v>7813.3009904715855</v>
      </c>
      <c r="V467" s="28">
        <f t="shared" si="30"/>
        <v>921.96951687564717</v>
      </c>
      <c r="W467" s="28">
        <f t="shared" si="31"/>
        <v>6891.3314735959384</v>
      </c>
      <c r="X467" s="13" t="s">
        <v>19</v>
      </c>
    </row>
    <row r="468" spans="1:24" x14ac:dyDescent="0.45">
      <c r="A468" s="13" t="s">
        <v>59</v>
      </c>
      <c r="B468" s="13" t="s">
        <v>60</v>
      </c>
      <c r="C468" s="13" t="s">
        <v>142</v>
      </c>
      <c r="D468" s="13" t="s">
        <v>143</v>
      </c>
      <c r="E468" s="13" t="s">
        <v>63</v>
      </c>
      <c r="F468" s="13" t="s">
        <v>77</v>
      </c>
      <c r="G468" s="13" t="s">
        <v>78</v>
      </c>
      <c r="H468" s="13" t="s">
        <v>238</v>
      </c>
      <c r="I468" s="13" t="s">
        <v>21</v>
      </c>
      <c r="J468" s="13" t="s">
        <v>261</v>
      </c>
      <c r="K468" s="13" t="s">
        <v>262</v>
      </c>
      <c r="L468" s="13" t="s">
        <v>82</v>
      </c>
      <c r="M468" s="13" t="s">
        <v>83</v>
      </c>
      <c r="N468" s="13" t="s">
        <v>170</v>
      </c>
      <c r="O468" s="13" t="s">
        <v>171</v>
      </c>
      <c r="P468" s="13" t="s">
        <v>72</v>
      </c>
      <c r="Q468" s="13" t="s">
        <v>73</v>
      </c>
      <c r="R468" s="14">
        <v>41129.379999999997</v>
      </c>
      <c r="S468" s="13" t="s">
        <v>74</v>
      </c>
      <c r="T468" s="15">
        <f t="shared" si="28"/>
        <v>4.3223223819441472E-5</v>
      </c>
      <c r="U468" s="16">
        <f t="shared" si="29"/>
        <v>796.23073750247272</v>
      </c>
      <c r="V468" s="28">
        <f t="shared" si="30"/>
        <v>93.955227025291791</v>
      </c>
      <c r="W468" s="28">
        <f t="shared" si="31"/>
        <v>702.275510477181</v>
      </c>
      <c r="X468" s="13" t="s">
        <v>19</v>
      </c>
    </row>
    <row r="469" spans="1:24" x14ac:dyDescent="0.45">
      <c r="A469" s="13" t="s">
        <v>59</v>
      </c>
      <c r="B469" s="13" t="s">
        <v>60</v>
      </c>
      <c r="C469" s="13" t="s">
        <v>142</v>
      </c>
      <c r="D469" s="13" t="s">
        <v>143</v>
      </c>
      <c r="E469" s="13" t="s">
        <v>63</v>
      </c>
      <c r="F469" s="13" t="s">
        <v>77</v>
      </c>
      <c r="G469" s="13" t="s">
        <v>78</v>
      </c>
      <c r="H469" s="13" t="s">
        <v>238</v>
      </c>
      <c r="I469" s="13" t="s">
        <v>21</v>
      </c>
      <c r="J469" s="13" t="s">
        <v>261</v>
      </c>
      <c r="K469" s="13" t="s">
        <v>262</v>
      </c>
      <c r="L469" s="13" t="s">
        <v>82</v>
      </c>
      <c r="M469" s="13" t="s">
        <v>83</v>
      </c>
      <c r="N469" s="13" t="s">
        <v>174</v>
      </c>
      <c r="O469" s="13" t="s">
        <v>175</v>
      </c>
      <c r="P469" s="13" t="s">
        <v>72</v>
      </c>
      <c r="Q469" s="13" t="s">
        <v>73</v>
      </c>
      <c r="R469" s="14">
        <v>669.63</v>
      </c>
      <c r="S469" s="13" t="s">
        <v>74</v>
      </c>
      <c r="T469" s="15">
        <f t="shared" si="28"/>
        <v>7.0372000176546776E-7</v>
      </c>
      <c r="U469" s="16">
        <f t="shared" si="29"/>
        <v>12.963482278453524</v>
      </c>
      <c r="V469" s="28">
        <f t="shared" si="30"/>
        <v>1.5296909088575159</v>
      </c>
      <c r="W469" s="28">
        <f t="shared" si="31"/>
        <v>11.433791369596008</v>
      </c>
      <c r="X469" s="13" t="s">
        <v>19</v>
      </c>
    </row>
    <row r="470" spans="1:24" x14ac:dyDescent="0.45">
      <c r="A470" s="13" t="s">
        <v>59</v>
      </c>
      <c r="B470" s="13" t="s">
        <v>60</v>
      </c>
      <c r="C470" s="13" t="s">
        <v>142</v>
      </c>
      <c r="D470" s="13" t="s">
        <v>143</v>
      </c>
      <c r="E470" s="13" t="s">
        <v>63</v>
      </c>
      <c r="F470" s="13" t="s">
        <v>77</v>
      </c>
      <c r="G470" s="13" t="s">
        <v>78</v>
      </c>
      <c r="H470" s="13" t="s">
        <v>238</v>
      </c>
      <c r="I470" s="13" t="s">
        <v>21</v>
      </c>
      <c r="J470" s="13" t="s">
        <v>261</v>
      </c>
      <c r="K470" s="13" t="s">
        <v>262</v>
      </c>
      <c r="L470" s="13" t="s">
        <v>68</v>
      </c>
      <c r="M470" s="13" t="s">
        <v>69</v>
      </c>
      <c r="N470" s="13" t="s">
        <v>70</v>
      </c>
      <c r="O470" s="13" t="s">
        <v>71</v>
      </c>
      <c r="P470" s="13" t="s">
        <v>72</v>
      </c>
      <c r="Q470" s="13" t="s">
        <v>73</v>
      </c>
      <c r="R470" s="14">
        <v>26945.72</v>
      </c>
      <c r="S470" s="13" t="s">
        <v>74</v>
      </c>
      <c r="T470" s="15">
        <f t="shared" si="28"/>
        <v>2.8317491937296417E-5</v>
      </c>
      <c r="U470" s="16">
        <f t="shared" si="29"/>
        <v>521.64682541130287</v>
      </c>
      <c r="V470" s="28">
        <f t="shared" si="30"/>
        <v>61.554325398533742</v>
      </c>
      <c r="W470" s="28">
        <f t="shared" si="31"/>
        <v>460.09250001276911</v>
      </c>
      <c r="X470" s="13" t="s">
        <v>19</v>
      </c>
    </row>
    <row r="471" spans="1:24" x14ac:dyDescent="0.45">
      <c r="A471" s="13" t="s">
        <v>59</v>
      </c>
      <c r="B471" s="13" t="s">
        <v>60</v>
      </c>
      <c r="C471" s="13" t="s">
        <v>180</v>
      </c>
      <c r="D471" s="13" t="s">
        <v>181</v>
      </c>
      <c r="E471" s="13" t="s">
        <v>63</v>
      </c>
      <c r="F471" s="13" t="s">
        <v>77</v>
      </c>
      <c r="G471" s="13" t="s">
        <v>78</v>
      </c>
      <c r="H471" s="13" t="s">
        <v>238</v>
      </c>
      <c r="I471" s="13" t="s">
        <v>21</v>
      </c>
      <c r="J471" s="13" t="s">
        <v>255</v>
      </c>
      <c r="K471" s="13" t="s">
        <v>256</v>
      </c>
      <c r="L471" s="13" t="s">
        <v>112</v>
      </c>
      <c r="M471" s="13" t="s">
        <v>113</v>
      </c>
      <c r="N471" s="13" t="s">
        <v>152</v>
      </c>
      <c r="O471" s="13" t="s">
        <v>153</v>
      </c>
      <c r="P471" s="13" t="s">
        <v>72</v>
      </c>
      <c r="Q471" s="13" t="s">
        <v>73</v>
      </c>
      <c r="R471" s="14">
        <v>3020.41</v>
      </c>
      <c r="S471" s="13" t="s">
        <v>74</v>
      </c>
      <c r="T471" s="15">
        <f t="shared" si="28"/>
        <v>3.1741751870920305E-6</v>
      </c>
      <c r="U471" s="16">
        <f t="shared" si="29"/>
        <v>58.472636394223393</v>
      </c>
      <c r="V471" s="28">
        <f t="shared" si="30"/>
        <v>6.8997710945183606</v>
      </c>
      <c r="W471" s="28">
        <f t="shared" si="31"/>
        <v>51.572865299705036</v>
      </c>
      <c r="X471" s="13" t="s">
        <v>19</v>
      </c>
    </row>
    <row r="472" spans="1:24" x14ac:dyDescent="0.45">
      <c r="A472" s="13" t="s">
        <v>59</v>
      </c>
      <c r="B472" s="13" t="s">
        <v>60</v>
      </c>
      <c r="C472" s="13" t="s">
        <v>142</v>
      </c>
      <c r="D472" s="13" t="s">
        <v>143</v>
      </c>
      <c r="E472" s="13" t="s">
        <v>63</v>
      </c>
      <c r="F472" s="13" t="s">
        <v>77</v>
      </c>
      <c r="G472" s="13" t="s">
        <v>78</v>
      </c>
      <c r="H472" s="13" t="s">
        <v>238</v>
      </c>
      <c r="I472" s="13" t="s">
        <v>21</v>
      </c>
      <c r="J472" s="13" t="s">
        <v>261</v>
      </c>
      <c r="K472" s="13" t="s">
        <v>262</v>
      </c>
      <c r="L472" s="13" t="s">
        <v>112</v>
      </c>
      <c r="M472" s="13" t="s">
        <v>113</v>
      </c>
      <c r="N472" s="13" t="s">
        <v>144</v>
      </c>
      <c r="O472" s="13" t="s">
        <v>145</v>
      </c>
      <c r="P472" s="13" t="s">
        <v>72</v>
      </c>
      <c r="Q472" s="13" t="s">
        <v>73</v>
      </c>
      <c r="R472" s="14">
        <v>2456.4700000000003</v>
      </c>
      <c r="S472" s="13" t="s">
        <v>74</v>
      </c>
      <c r="T472" s="15">
        <f t="shared" si="28"/>
        <v>2.5815257272476123E-6</v>
      </c>
      <c r="U472" s="16">
        <f t="shared" si="29"/>
        <v>47.555224993731954</v>
      </c>
      <c r="V472" s="28">
        <f t="shared" si="30"/>
        <v>5.6115165492603714</v>
      </c>
      <c r="W472" s="28">
        <f t="shared" si="31"/>
        <v>41.943708444471582</v>
      </c>
      <c r="X472" s="13" t="s">
        <v>19</v>
      </c>
    </row>
    <row r="473" spans="1:24" x14ac:dyDescent="0.45">
      <c r="A473" s="13" t="s">
        <v>59</v>
      </c>
      <c r="B473" s="13" t="s">
        <v>60</v>
      </c>
      <c r="C473" s="13" t="s">
        <v>110</v>
      </c>
      <c r="D473" s="13" t="s">
        <v>111</v>
      </c>
      <c r="E473" s="13" t="s">
        <v>63</v>
      </c>
      <c r="F473" s="13" t="s">
        <v>77</v>
      </c>
      <c r="G473" s="13" t="s">
        <v>78</v>
      </c>
      <c r="H473" s="13" t="s">
        <v>238</v>
      </c>
      <c r="I473" s="13" t="s">
        <v>21</v>
      </c>
      <c r="J473" s="13" t="s">
        <v>263</v>
      </c>
      <c r="K473" s="13" t="s">
        <v>264</v>
      </c>
      <c r="L473" s="13" t="s">
        <v>193</v>
      </c>
      <c r="M473" s="13" t="s">
        <v>194</v>
      </c>
      <c r="N473" s="13" t="s">
        <v>197</v>
      </c>
      <c r="O473" s="13" t="s">
        <v>198</v>
      </c>
      <c r="P473" s="13" t="s">
        <v>72</v>
      </c>
      <c r="Q473" s="13" t="s">
        <v>73</v>
      </c>
      <c r="R473" s="14">
        <v>81972.63</v>
      </c>
      <c r="S473" s="13" t="s">
        <v>74</v>
      </c>
      <c r="T473" s="15">
        <f t="shared" si="28"/>
        <v>8.6145751128712935E-5</v>
      </c>
      <c r="U473" s="16">
        <f t="shared" si="29"/>
        <v>1586.9222351496019</v>
      </c>
      <c r="V473" s="28">
        <f t="shared" si="30"/>
        <v>187.25682374765304</v>
      </c>
      <c r="W473" s="28">
        <f t="shared" si="31"/>
        <v>1399.6654114019489</v>
      </c>
      <c r="X473" s="13" t="s">
        <v>19</v>
      </c>
    </row>
    <row r="474" spans="1:24" x14ac:dyDescent="0.45">
      <c r="A474" s="13" t="s">
        <v>59</v>
      </c>
      <c r="B474" s="13" t="s">
        <v>60</v>
      </c>
      <c r="C474" s="13" t="s">
        <v>142</v>
      </c>
      <c r="D474" s="13" t="s">
        <v>143</v>
      </c>
      <c r="E474" s="13" t="s">
        <v>63</v>
      </c>
      <c r="F474" s="13" t="s">
        <v>77</v>
      </c>
      <c r="G474" s="13" t="s">
        <v>78</v>
      </c>
      <c r="H474" s="13" t="s">
        <v>238</v>
      </c>
      <c r="I474" s="13" t="s">
        <v>21</v>
      </c>
      <c r="J474" s="13" t="s">
        <v>265</v>
      </c>
      <c r="K474" s="13" t="s">
        <v>266</v>
      </c>
      <c r="L474" s="13" t="s">
        <v>193</v>
      </c>
      <c r="M474" s="13" t="s">
        <v>194</v>
      </c>
      <c r="N474" s="13" t="s">
        <v>197</v>
      </c>
      <c r="O474" s="13" t="s">
        <v>198</v>
      </c>
      <c r="P474" s="13" t="s">
        <v>72</v>
      </c>
      <c r="Q474" s="13" t="s">
        <v>73</v>
      </c>
      <c r="R474" s="14">
        <v>79120.08</v>
      </c>
      <c r="S474" s="13" t="s">
        <v>74</v>
      </c>
      <c r="T474" s="15">
        <f t="shared" si="28"/>
        <v>8.3147981478255082E-5</v>
      </c>
      <c r="U474" s="16">
        <f t="shared" si="29"/>
        <v>1531.6992293502758</v>
      </c>
      <c r="V474" s="28">
        <f t="shared" si="30"/>
        <v>180.74050906333255</v>
      </c>
      <c r="W474" s="28">
        <f t="shared" si="31"/>
        <v>1350.9587202869432</v>
      </c>
      <c r="X474" s="13" t="s">
        <v>19</v>
      </c>
    </row>
    <row r="475" spans="1:24" x14ac:dyDescent="0.45">
      <c r="A475" s="13" t="s">
        <v>59</v>
      </c>
      <c r="B475" s="13" t="s">
        <v>60</v>
      </c>
      <c r="C475" s="13" t="s">
        <v>120</v>
      </c>
      <c r="D475" s="13" t="s">
        <v>121</v>
      </c>
      <c r="E475" s="13" t="s">
        <v>63</v>
      </c>
      <c r="F475" s="13" t="s">
        <v>77</v>
      </c>
      <c r="G475" s="13" t="s">
        <v>78</v>
      </c>
      <c r="H475" s="13" t="s">
        <v>238</v>
      </c>
      <c r="I475" s="13" t="s">
        <v>21</v>
      </c>
      <c r="J475" s="13" t="s">
        <v>219</v>
      </c>
      <c r="K475" s="13" t="s">
        <v>220</v>
      </c>
      <c r="L475" s="13" t="s">
        <v>211</v>
      </c>
      <c r="M475" s="13" t="s">
        <v>212</v>
      </c>
      <c r="N475" s="13" t="s">
        <v>213</v>
      </c>
      <c r="O475" s="13" t="s">
        <v>214</v>
      </c>
      <c r="P475" s="13" t="s">
        <v>72</v>
      </c>
      <c r="Q475" s="13" t="s">
        <v>73</v>
      </c>
      <c r="R475" s="14">
        <v>1175.93</v>
      </c>
      <c r="S475" s="13" t="s">
        <v>74</v>
      </c>
      <c r="T475" s="15">
        <f t="shared" si="28"/>
        <v>1.2357950833685266E-6</v>
      </c>
      <c r="U475" s="16">
        <f t="shared" si="29"/>
        <v>22.765031010710171</v>
      </c>
      <c r="V475" s="28">
        <f t="shared" si="30"/>
        <v>2.6862736592638004</v>
      </c>
      <c r="W475" s="28">
        <f t="shared" si="31"/>
        <v>20.07875735144637</v>
      </c>
      <c r="X475" s="13" t="s">
        <v>19</v>
      </c>
    </row>
    <row r="476" spans="1:24" x14ac:dyDescent="0.45">
      <c r="A476" s="13" t="s">
        <v>59</v>
      </c>
      <c r="B476" s="13" t="s">
        <v>60</v>
      </c>
      <c r="C476" s="13" t="s">
        <v>120</v>
      </c>
      <c r="D476" s="13" t="s">
        <v>121</v>
      </c>
      <c r="E476" s="13" t="s">
        <v>63</v>
      </c>
      <c r="F476" s="13" t="s">
        <v>77</v>
      </c>
      <c r="G476" s="13" t="s">
        <v>78</v>
      </c>
      <c r="H476" s="13" t="s">
        <v>238</v>
      </c>
      <c r="I476" s="13" t="s">
        <v>21</v>
      </c>
      <c r="J476" s="13" t="s">
        <v>219</v>
      </c>
      <c r="K476" s="13" t="s">
        <v>220</v>
      </c>
      <c r="L476" s="13" t="s">
        <v>94</v>
      </c>
      <c r="M476" s="13" t="s">
        <v>95</v>
      </c>
      <c r="N476" s="13" t="s">
        <v>96</v>
      </c>
      <c r="O476" s="13" t="s">
        <v>97</v>
      </c>
      <c r="P476" s="13" t="s">
        <v>72</v>
      </c>
      <c r="Q476" s="13" t="s">
        <v>73</v>
      </c>
      <c r="R476" s="14">
        <v>113136.28</v>
      </c>
      <c r="S476" s="13" t="s">
        <v>74</v>
      </c>
      <c r="T476" s="15">
        <f t="shared" si="28"/>
        <v>1.1889590245559257E-4</v>
      </c>
      <c r="U476" s="16">
        <f t="shared" si="29"/>
        <v>2190.2246924871288</v>
      </c>
      <c r="V476" s="28">
        <f t="shared" si="30"/>
        <v>258.44651371348124</v>
      </c>
      <c r="W476" s="28">
        <f t="shared" si="31"/>
        <v>1931.7781787736476</v>
      </c>
      <c r="X476" s="13" t="s">
        <v>19</v>
      </c>
    </row>
    <row r="477" spans="1:24" x14ac:dyDescent="0.45">
      <c r="A477" s="13" t="s">
        <v>59</v>
      </c>
      <c r="B477" s="13" t="s">
        <v>60</v>
      </c>
      <c r="C477" s="13" t="s">
        <v>120</v>
      </c>
      <c r="D477" s="13" t="s">
        <v>121</v>
      </c>
      <c r="E477" s="13" t="s">
        <v>63</v>
      </c>
      <c r="F477" s="13" t="s">
        <v>77</v>
      </c>
      <c r="G477" s="13" t="s">
        <v>78</v>
      </c>
      <c r="H477" s="13" t="s">
        <v>238</v>
      </c>
      <c r="I477" s="13" t="s">
        <v>21</v>
      </c>
      <c r="J477" s="13" t="s">
        <v>219</v>
      </c>
      <c r="K477" s="13" t="s">
        <v>220</v>
      </c>
      <c r="L477" s="13" t="s">
        <v>112</v>
      </c>
      <c r="M477" s="13" t="s">
        <v>113</v>
      </c>
      <c r="N477" s="13" t="s">
        <v>152</v>
      </c>
      <c r="O477" s="13" t="s">
        <v>153</v>
      </c>
      <c r="P477" s="13" t="s">
        <v>72</v>
      </c>
      <c r="Q477" s="13" t="s">
        <v>73</v>
      </c>
      <c r="R477" s="14">
        <v>98839.02</v>
      </c>
      <c r="S477" s="13" t="s">
        <v>74</v>
      </c>
      <c r="T477" s="15">
        <f t="shared" si="28"/>
        <v>1.0387078734360334E-4</v>
      </c>
      <c r="U477" s="16">
        <f t="shared" si="29"/>
        <v>1913.4415784682787</v>
      </c>
      <c r="V477" s="28">
        <f t="shared" si="30"/>
        <v>225.78610625925691</v>
      </c>
      <c r="W477" s="28">
        <f t="shared" si="31"/>
        <v>1687.6554722090218</v>
      </c>
      <c r="X477" s="13" t="s">
        <v>19</v>
      </c>
    </row>
    <row r="478" spans="1:24" x14ac:dyDescent="0.45">
      <c r="A478" s="13" t="s">
        <v>59</v>
      </c>
      <c r="B478" s="13" t="s">
        <v>60</v>
      </c>
      <c r="C478" s="13" t="s">
        <v>120</v>
      </c>
      <c r="D478" s="13" t="s">
        <v>121</v>
      </c>
      <c r="E478" s="13" t="s">
        <v>63</v>
      </c>
      <c r="F478" s="13" t="s">
        <v>77</v>
      </c>
      <c r="G478" s="13" t="s">
        <v>78</v>
      </c>
      <c r="H478" s="13" t="s">
        <v>238</v>
      </c>
      <c r="I478" s="13" t="s">
        <v>21</v>
      </c>
      <c r="J478" s="13" t="s">
        <v>219</v>
      </c>
      <c r="K478" s="13" t="s">
        <v>220</v>
      </c>
      <c r="L478" s="13" t="s">
        <v>82</v>
      </c>
      <c r="M478" s="13" t="s">
        <v>83</v>
      </c>
      <c r="N478" s="13" t="s">
        <v>170</v>
      </c>
      <c r="O478" s="13" t="s">
        <v>171</v>
      </c>
      <c r="P478" s="13" t="s">
        <v>72</v>
      </c>
      <c r="Q478" s="13" t="s">
        <v>73</v>
      </c>
      <c r="R478" s="14">
        <v>5537.2</v>
      </c>
      <c r="S478" s="13" t="s">
        <v>74</v>
      </c>
      <c r="T478" s="15">
        <f t="shared" si="28"/>
        <v>5.8190917279329603E-6</v>
      </c>
      <c r="U478" s="16">
        <f t="shared" si="29"/>
        <v>107.19560663687837</v>
      </c>
      <c r="V478" s="28">
        <f t="shared" si="30"/>
        <v>12.649081583151649</v>
      </c>
      <c r="W478" s="28">
        <f t="shared" si="31"/>
        <v>94.546525053726725</v>
      </c>
      <c r="X478" s="13" t="s">
        <v>19</v>
      </c>
    </row>
    <row r="479" spans="1:24" x14ac:dyDescent="0.45">
      <c r="A479" s="13" t="s">
        <v>59</v>
      </c>
      <c r="B479" s="13" t="s">
        <v>60</v>
      </c>
      <c r="C479" s="13" t="s">
        <v>168</v>
      </c>
      <c r="D479" s="13" t="s">
        <v>169</v>
      </c>
      <c r="E479" s="13" t="s">
        <v>63</v>
      </c>
      <c r="F479" s="13" t="s">
        <v>77</v>
      </c>
      <c r="G479" s="13" t="s">
        <v>78</v>
      </c>
      <c r="H479" s="13" t="s">
        <v>238</v>
      </c>
      <c r="I479" s="13" t="s">
        <v>21</v>
      </c>
      <c r="J479" s="13" t="s">
        <v>219</v>
      </c>
      <c r="K479" s="13" t="s">
        <v>220</v>
      </c>
      <c r="L479" s="13" t="s">
        <v>68</v>
      </c>
      <c r="M479" s="13" t="s">
        <v>69</v>
      </c>
      <c r="N479" s="13" t="s">
        <v>130</v>
      </c>
      <c r="O479" s="13" t="s">
        <v>131</v>
      </c>
      <c r="P479" s="13" t="s">
        <v>72</v>
      </c>
      <c r="Q479" s="13" t="s">
        <v>73</v>
      </c>
      <c r="R479" s="14">
        <v>2318.56</v>
      </c>
      <c r="S479" s="13" t="s">
        <v>74</v>
      </c>
      <c r="T479" s="15">
        <f t="shared" si="28"/>
        <v>2.436594906580265E-6</v>
      </c>
      <c r="U479" s="16">
        <f t="shared" si="29"/>
        <v>44.885401597197266</v>
      </c>
      <c r="V479" s="28">
        <f t="shared" si="30"/>
        <v>5.2964773884692775</v>
      </c>
      <c r="W479" s="28">
        <f t="shared" si="31"/>
        <v>39.588924208727988</v>
      </c>
      <c r="X479" s="13" t="s">
        <v>19</v>
      </c>
    </row>
    <row r="480" spans="1:24" x14ac:dyDescent="0.45">
      <c r="A480" s="13" t="s">
        <v>59</v>
      </c>
      <c r="B480" s="13" t="s">
        <v>60</v>
      </c>
      <c r="C480" s="13" t="s">
        <v>120</v>
      </c>
      <c r="D480" s="13" t="s">
        <v>121</v>
      </c>
      <c r="E480" s="13" t="s">
        <v>63</v>
      </c>
      <c r="F480" s="13" t="s">
        <v>77</v>
      </c>
      <c r="G480" s="13" t="s">
        <v>78</v>
      </c>
      <c r="H480" s="13" t="s">
        <v>238</v>
      </c>
      <c r="I480" s="13" t="s">
        <v>21</v>
      </c>
      <c r="J480" s="13" t="s">
        <v>219</v>
      </c>
      <c r="K480" s="13" t="s">
        <v>220</v>
      </c>
      <c r="L480" s="13" t="s">
        <v>82</v>
      </c>
      <c r="M480" s="13" t="s">
        <v>83</v>
      </c>
      <c r="N480" s="13" t="s">
        <v>88</v>
      </c>
      <c r="O480" s="13" t="s">
        <v>89</v>
      </c>
      <c r="P480" s="13" t="s">
        <v>72</v>
      </c>
      <c r="Q480" s="13" t="s">
        <v>73</v>
      </c>
      <c r="R480" s="14">
        <v>1949.04</v>
      </c>
      <c r="S480" s="13" t="s">
        <v>74</v>
      </c>
      <c r="T480" s="15">
        <f t="shared" si="28"/>
        <v>2.0482631187983918E-6</v>
      </c>
      <c r="U480" s="16">
        <f t="shared" si="29"/>
        <v>37.731800397229897</v>
      </c>
      <c r="V480" s="28">
        <f t="shared" si="30"/>
        <v>4.4523524468731281</v>
      </c>
      <c r="W480" s="28">
        <f t="shared" si="31"/>
        <v>33.279447950356769</v>
      </c>
      <c r="X480" s="13" t="s">
        <v>19</v>
      </c>
    </row>
    <row r="481" spans="1:24" x14ac:dyDescent="0.45">
      <c r="A481" s="13" t="s">
        <v>59</v>
      </c>
      <c r="B481" s="13" t="s">
        <v>60</v>
      </c>
      <c r="C481" s="13" t="s">
        <v>168</v>
      </c>
      <c r="D481" s="13" t="s">
        <v>169</v>
      </c>
      <c r="E481" s="13" t="s">
        <v>63</v>
      </c>
      <c r="F481" s="13" t="s">
        <v>77</v>
      </c>
      <c r="G481" s="13" t="s">
        <v>78</v>
      </c>
      <c r="H481" s="13" t="s">
        <v>238</v>
      </c>
      <c r="I481" s="13" t="s">
        <v>21</v>
      </c>
      <c r="J481" s="13" t="s">
        <v>219</v>
      </c>
      <c r="K481" s="13" t="s">
        <v>220</v>
      </c>
      <c r="L481" s="13" t="s">
        <v>94</v>
      </c>
      <c r="M481" s="13" t="s">
        <v>95</v>
      </c>
      <c r="N481" s="13" t="s">
        <v>96</v>
      </c>
      <c r="O481" s="13" t="s">
        <v>97</v>
      </c>
      <c r="P481" s="13" t="s">
        <v>72</v>
      </c>
      <c r="Q481" s="13" t="s">
        <v>73</v>
      </c>
      <c r="R481" s="14">
        <v>29271.78</v>
      </c>
      <c r="S481" s="13" t="s">
        <v>74</v>
      </c>
      <c r="T481" s="15">
        <f t="shared" si="28"/>
        <v>3.0761968659227312E-5</v>
      </c>
      <c r="U481" s="16">
        <f t="shared" si="29"/>
        <v>566.6774207977395</v>
      </c>
      <c r="V481" s="28">
        <f t="shared" si="30"/>
        <v>66.867935654133262</v>
      </c>
      <c r="W481" s="28">
        <f t="shared" si="31"/>
        <v>499.80948514360625</v>
      </c>
      <c r="X481" s="13" t="s">
        <v>19</v>
      </c>
    </row>
    <row r="482" spans="1:24" x14ac:dyDescent="0.45">
      <c r="A482" s="13" t="s">
        <v>59</v>
      </c>
      <c r="B482" s="13" t="s">
        <v>60</v>
      </c>
      <c r="C482" s="13" t="s">
        <v>190</v>
      </c>
      <c r="D482" s="13" t="s">
        <v>191</v>
      </c>
      <c r="E482" s="13" t="s">
        <v>63</v>
      </c>
      <c r="F482" s="13" t="s">
        <v>77</v>
      </c>
      <c r="G482" s="13" t="s">
        <v>78</v>
      </c>
      <c r="H482" s="13" t="s">
        <v>238</v>
      </c>
      <c r="I482" s="13" t="s">
        <v>21</v>
      </c>
      <c r="J482" s="13" t="s">
        <v>219</v>
      </c>
      <c r="K482" s="13" t="s">
        <v>220</v>
      </c>
      <c r="L482" s="13" t="s">
        <v>68</v>
      </c>
      <c r="M482" s="13" t="s">
        <v>69</v>
      </c>
      <c r="N482" s="13" t="s">
        <v>156</v>
      </c>
      <c r="O482" s="13" t="s">
        <v>157</v>
      </c>
      <c r="P482" s="13" t="s">
        <v>72</v>
      </c>
      <c r="Q482" s="13" t="s">
        <v>73</v>
      </c>
      <c r="R482" s="14">
        <v>88446.61</v>
      </c>
      <c r="S482" s="13" t="s">
        <v>74</v>
      </c>
      <c r="T482" s="15">
        <f t="shared" si="28"/>
        <v>9.2949313121200715E-5</v>
      </c>
      <c r="U482" s="16">
        <f t="shared" si="29"/>
        <v>1712.253126837642</v>
      </c>
      <c r="V482" s="28">
        <f t="shared" si="30"/>
        <v>202.04586896684177</v>
      </c>
      <c r="W482" s="28">
        <f t="shared" si="31"/>
        <v>1510.2072578708003</v>
      </c>
      <c r="X482" s="13" t="s">
        <v>19</v>
      </c>
    </row>
    <row r="483" spans="1:24" x14ac:dyDescent="0.45">
      <c r="A483" s="13" t="s">
        <v>59</v>
      </c>
      <c r="B483" s="13" t="s">
        <v>60</v>
      </c>
      <c r="C483" s="13" t="s">
        <v>136</v>
      </c>
      <c r="D483" s="13" t="s">
        <v>137</v>
      </c>
      <c r="E483" s="13" t="s">
        <v>63</v>
      </c>
      <c r="F483" s="13" t="s">
        <v>77</v>
      </c>
      <c r="G483" s="13" t="s">
        <v>78</v>
      </c>
      <c r="H483" s="13" t="s">
        <v>238</v>
      </c>
      <c r="I483" s="13" t="s">
        <v>21</v>
      </c>
      <c r="J483" s="13" t="s">
        <v>267</v>
      </c>
      <c r="K483" s="13" t="s">
        <v>268</v>
      </c>
      <c r="L483" s="13" t="s">
        <v>193</v>
      </c>
      <c r="M483" s="13" t="s">
        <v>194</v>
      </c>
      <c r="N483" s="13" t="s">
        <v>197</v>
      </c>
      <c r="O483" s="13" t="s">
        <v>198</v>
      </c>
      <c r="P483" s="13" t="s">
        <v>72</v>
      </c>
      <c r="Q483" s="13" t="s">
        <v>73</v>
      </c>
      <c r="R483" s="14">
        <v>4981.41</v>
      </c>
      <c r="S483" s="13" t="s">
        <v>74</v>
      </c>
      <c r="T483" s="15">
        <f t="shared" si="28"/>
        <v>5.2350071741028906E-6</v>
      </c>
      <c r="U483" s="16">
        <f t="shared" si="29"/>
        <v>96.435972487360445</v>
      </c>
      <c r="V483" s="28">
        <f t="shared" si="30"/>
        <v>11.379444753508533</v>
      </c>
      <c r="W483" s="28">
        <f t="shared" si="31"/>
        <v>85.056527733851908</v>
      </c>
      <c r="X483" s="13" t="s">
        <v>19</v>
      </c>
    </row>
    <row r="484" spans="1:24" x14ac:dyDescent="0.45">
      <c r="A484" s="13" t="s">
        <v>59</v>
      </c>
      <c r="B484" s="13" t="s">
        <v>60</v>
      </c>
      <c r="C484" s="13" t="s">
        <v>120</v>
      </c>
      <c r="D484" s="13" t="s">
        <v>121</v>
      </c>
      <c r="E484" s="13" t="s">
        <v>63</v>
      </c>
      <c r="F484" s="13" t="s">
        <v>77</v>
      </c>
      <c r="G484" s="13" t="s">
        <v>78</v>
      </c>
      <c r="H484" s="13" t="s">
        <v>238</v>
      </c>
      <c r="I484" s="13" t="s">
        <v>21</v>
      </c>
      <c r="J484" s="13" t="s">
        <v>267</v>
      </c>
      <c r="K484" s="13" t="s">
        <v>268</v>
      </c>
      <c r="L484" s="13" t="s">
        <v>193</v>
      </c>
      <c r="M484" s="13" t="s">
        <v>194</v>
      </c>
      <c r="N484" s="13" t="s">
        <v>197</v>
      </c>
      <c r="O484" s="13" t="s">
        <v>198</v>
      </c>
      <c r="P484" s="13" t="s">
        <v>72</v>
      </c>
      <c r="Q484" s="13" t="s">
        <v>73</v>
      </c>
      <c r="R484" s="14">
        <v>4824.17</v>
      </c>
      <c r="S484" s="13" t="s">
        <v>74</v>
      </c>
      <c r="T484" s="15">
        <f t="shared" si="28"/>
        <v>5.069762288005192E-6</v>
      </c>
      <c r="U484" s="16">
        <f t="shared" si="29"/>
        <v>93.391936298025996</v>
      </c>
      <c r="V484" s="28">
        <f t="shared" si="30"/>
        <v>11.020248483167068</v>
      </c>
      <c r="W484" s="28">
        <f t="shared" si="31"/>
        <v>82.37168781485893</v>
      </c>
      <c r="X484" s="13" t="s">
        <v>19</v>
      </c>
    </row>
    <row r="485" spans="1:24" x14ac:dyDescent="0.45">
      <c r="A485" s="13" t="s">
        <v>59</v>
      </c>
      <c r="B485" s="13" t="s">
        <v>60</v>
      </c>
      <c r="C485" s="13" t="s">
        <v>75</v>
      </c>
      <c r="D485" s="13" t="s">
        <v>76</v>
      </c>
      <c r="E485" s="13" t="s">
        <v>63</v>
      </c>
      <c r="F485" s="13" t="s">
        <v>77</v>
      </c>
      <c r="G485" s="13" t="s">
        <v>78</v>
      </c>
      <c r="H485" s="13" t="s">
        <v>238</v>
      </c>
      <c r="I485" s="13" t="s">
        <v>21</v>
      </c>
      <c r="J485" s="13" t="s">
        <v>269</v>
      </c>
      <c r="K485" s="13" t="s">
        <v>270</v>
      </c>
      <c r="L485" s="13" t="s">
        <v>193</v>
      </c>
      <c r="M485" s="13" t="s">
        <v>194</v>
      </c>
      <c r="N485" s="13" t="s">
        <v>197</v>
      </c>
      <c r="O485" s="13" t="s">
        <v>198</v>
      </c>
      <c r="P485" s="13" t="s">
        <v>72</v>
      </c>
      <c r="Q485" s="13" t="s">
        <v>73</v>
      </c>
      <c r="R485" s="14">
        <v>85116.430000000008</v>
      </c>
      <c r="S485" s="13" t="s">
        <v>74</v>
      </c>
      <c r="T485" s="15">
        <f t="shared" si="28"/>
        <v>8.9449597941953496E-5</v>
      </c>
      <c r="U485" s="16">
        <f t="shared" si="29"/>
        <v>1647.7835997643924</v>
      </c>
      <c r="V485" s="28">
        <f t="shared" si="30"/>
        <v>194.43846477219833</v>
      </c>
      <c r="W485" s="28">
        <f t="shared" si="31"/>
        <v>1453.3451349921941</v>
      </c>
      <c r="X485" s="13" t="s">
        <v>19</v>
      </c>
    </row>
    <row r="486" spans="1:24" x14ac:dyDescent="0.45">
      <c r="A486" s="13" t="s">
        <v>59</v>
      </c>
      <c r="B486" s="13" t="s">
        <v>60</v>
      </c>
      <c r="C486" s="13" t="s">
        <v>86</v>
      </c>
      <c r="D486" s="13" t="s">
        <v>87</v>
      </c>
      <c r="E486" s="13" t="s">
        <v>63</v>
      </c>
      <c r="F486" s="13" t="s">
        <v>77</v>
      </c>
      <c r="G486" s="13" t="s">
        <v>78</v>
      </c>
      <c r="H486" s="13" t="s">
        <v>238</v>
      </c>
      <c r="I486" s="13" t="s">
        <v>21</v>
      </c>
      <c r="J486" s="13" t="s">
        <v>269</v>
      </c>
      <c r="K486" s="13" t="s">
        <v>270</v>
      </c>
      <c r="L486" s="13" t="s">
        <v>193</v>
      </c>
      <c r="M486" s="13" t="s">
        <v>194</v>
      </c>
      <c r="N486" s="13" t="s">
        <v>197</v>
      </c>
      <c r="O486" s="13" t="s">
        <v>198</v>
      </c>
      <c r="P486" s="13" t="s">
        <v>72</v>
      </c>
      <c r="Q486" s="13" t="s">
        <v>73</v>
      </c>
      <c r="R486" s="14">
        <v>16956.82</v>
      </c>
      <c r="S486" s="13" t="s">
        <v>74</v>
      </c>
      <c r="T486" s="15">
        <f t="shared" si="28"/>
        <v>1.7820069889844717E-5</v>
      </c>
      <c r="U486" s="16">
        <f t="shared" si="29"/>
        <v>328.26999323346666</v>
      </c>
      <c r="V486" s="28">
        <f t="shared" si="30"/>
        <v>38.735859201549069</v>
      </c>
      <c r="W486" s="28">
        <f t="shared" si="31"/>
        <v>289.53413403191757</v>
      </c>
      <c r="X486" s="13" t="s">
        <v>19</v>
      </c>
    </row>
    <row r="487" spans="1:24" x14ac:dyDescent="0.45">
      <c r="A487" s="13" t="s">
        <v>59</v>
      </c>
      <c r="B487" s="13" t="s">
        <v>60</v>
      </c>
      <c r="C487" s="13" t="s">
        <v>190</v>
      </c>
      <c r="D487" s="13" t="s">
        <v>191</v>
      </c>
      <c r="E487" s="13" t="s">
        <v>63</v>
      </c>
      <c r="F487" s="13" t="s">
        <v>77</v>
      </c>
      <c r="G487" s="13" t="s">
        <v>78</v>
      </c>
      <c r="H487" s="13" t="s">
        <v>238</v>
      </c>
      <c r="I487" s="13" t="s">
        <v>21</v>
      </c>
      <c r="J487" s="13" t="s">
        <v>269</v>
      </c>
      <c r="K487" s="13" t="s">
        <v>270</v>
      </c>
      <c r="L487" s="13" t="s">
        <v>193</v>
      </c>
      <c r="M487" s="13" t="s">
        <v>194</v>
      </c>
      <c r="N487" s="13" t="s">
        <v>197</v>
      </c>
      <c r="O487" s="13" t="s">
        <v>198</v>
      </c>
      <c r="P487" s="13" t="s">
        <v>72</v>
      </c>
      <c r="Q487" s="13" t="s">
        <v>73</v>
      </c>
      <c r="R487" s="14">
        <v>6208.2</v>
      </c>
      <c r="S487" s="13" t="s">
        <v>74</v>
      </c>
      <c r="T487" s="15">
        <f t="shared" si="28"/>
        <v>6.5242514746358087E-6</v>
      </c>
      <c r="U487" s="16">
        <f t="shared" si="29"/>
        <v>120.18561098083295</v>
      </c>
      <c r="V487" s="28">
        <f t="shared" si="30"/>
        <v>14.181902095738289</v>
      </c>
      <c r="W487" s="28">
        <f t="shared" si="31"/>
        <v>106.00370888509467</v>
      </c>
      <c r="X487" s="13" t="s">
        <v>19</v>
      </c>
    </row>
    <row r="488" spans="1:24" x14ac:dyDescent="0.45">
      <c r="A488" s="13" t="s">
        <v>59</v>
      </c>
      <c r="B488" s="13" t="s">
        <v>60</v>
      </c>
      <c r="C488" s="13" t="s">
        <v>138</v>
      </c>
      <c r="D488" s="13" t="s">
        <v>139</v>
      </c>
      <c r="E488" s="13" t="s">
        <v>63</v>
      </c>
      <c r="F488" s="13" t="s">
        <v>77</v>
      </c>
      <c r="G488" s="13" t="s">
        <v>78</v>
      </c>
      <c r="H488" s="13" t="s">
        <v>238</v>
      </c>
      <c r="I488" s="13" t="s">
        <v>21</v>
      </c>
      <c r="J488" s="13" t="s">
        <v>265</v>
      </c>
      <c r="K488" s="13" t="s">
        <v>266</v>
      </c>
      <c r="L488" s="13" t="s">
        <v>193</v>
      </c>
      <c r="M488" s="13" t="s">
        <v>194</v>
      </c>
      <c r="N488" s="13" t="s">
        <v>197</v>
      </c>
      <c r="O488" s="13" t="s">
        <v>198</v>
      </c>
      <c r="P488" s="13" t="s">
        <v>72</v>
      </c>
      <c r="Q488" s="13" t="s">
        <v>73</v>
      </c>
      <c r="R488" s="14">
        <v>2750.91</v>
      </c>
      <c r="S488" s="13" t="s">
        <v>74</v>
      </c>
      <c r="T488" s="15">
        <f t="shared" si="28"/>
        <v>2.8909552888261319E-6</v>
      </c>
      <c r="U488" s="16">
        <f t="shared" si="29"/>
        <v>53.255339567553101</v>
      </c>
      <c r="V488" s="28">
        <f t="shared" si="30"/>
        <v>6.2841300689712662</v>
      </c>
      <c r="W488" s="28">
        <f t="shared" si="31"/>
        <v>46.971209498581835</v>
      </c>
      <c r="X488" s="13" t="s">
        <v>19</v>
      </c>
    </row>
    <row r="489" spans="1:24" x14ac:dyDescent="0.45">
      <c r="A489" s="13" t="s">
        <v>59</v>
      </c>
      <c r="B489" s="13" t="s">
        <v>60</v>
      </c>
      <c r="C489" s="13" t="s">
        <v>120</v>
      </c>
      <c r="D489" s="13" t="s">
        <v>121</v>
      </c>
      <c r="E489" s="13" t="s">
        <v>63</v>
      </c>
      <c r="F489" s="13" t="s">
        <v>77</v>
      </c>
      <c r="G489" s="13" t="s">
        <v>78</v>
      </c>
      <c r="H489" s="13" t="s">
        <v>238</v>
      </c>
      <c r="I489" s="13" t="s">
        <v>21</v>
      </c>
      <c r="J489" s="13" t="s">
        <v>219</v>
      </c>
      <c r="K489" s="13" t="s">
        <v>220</v>
      </c>
      <c r="L489" s="13" t="s">
        <v>112</v>
      </c>
      <c r="M489" s="13" t="s">
        <v>113</v>
      </c>
      <c r="N489" s="13" t="s">
        <v>166</v>
      </c>
      <c r="O489" s="13" t="s">
        <v>167</v>
      </c>
      <c r="P489" s="13" t="s">
        <v>72</v>
      </c>
      <c r="Q489" s="13" t="s">
        <v>73</v>
      </c>
      <c r="R489" s="14">
        <v>538.43000000000006</v>
      </c>
      <c r="S489" s="13" t="s">
        <v>74</v>
      </c>
      <c r="T489" s="15">
        <f t="shared" si="28"/>
        <v>5.6584077856514923E-7</v>
      </c>
      <c r="U489" s="16">
        <f t="shared" si="29"/>
        <v>10.423558925358382</v>
      </c>
      <c r="V489" s="28">
        <f t="shared" si="30"/>
        <v>1.229979953192289</v>
      </c>
      <c r="W489" s="28">
        <f t="shared" si="31"/>
        <v>9.1935789721660921</v>
      </c>
      <c r="X489" s="13" t="s">
        <v>19</v>
      </c>
    </row>
    <row r="490" spans="1:24" x14ac:dyDescent="0.45">
      <c r="A490" s="13" t="s">
        <v>59</v>
      </c>
      <c r="B490" s="13" t="s">
        <v>60</v>
      </c>
      <c r="C490" s="13" t="s">
        <v>142</v>
      </c>
      <c r="D490" s="13" t="s">
        <v>143</v>
      </c>
      <c r="E490" s="13" t="s">
        <v>63</v>
      </c>
      <c r="F490" s="13" t="s">
        <v>77</v>
      </c>
      <c r="G490" s="13" t="s">
        <v>78</v>
      </c>
      <c r="H490" s="13" t="s">
        <v>238</v>
      </c>
      <c r="I490" s="13" t="s">
        <v>21</v>
      </c>
      <c r="J490" s="13" t="s">
        <v>261</v>
      </c>
      <c r="K490" s="13" t="s">
        <v>262</v>
      </c>
      <c r="L490" s="13" t="s">
        <v>94</v>
      </c>
      <c r="M490" s="13" t="s">
        <v>95</v>
      </c>
      <c r="N490" s="13" t="s">
        <v>106</v>
      </c>
      <c r="O490" s="13" t="s">
        <v>107</v>
      </c>
      <c r="P490" s="13" t="s">
        <v>72</v>
      </c>
      <c r="Q490" s="13" t="s">
        <v>73</v>
      </c>
      <c r="R490" s="14">
        <v>4266.67</v>
      </c>
      <c r="S490" s="13" t="s">
        <v>74</v>
      </c>
      <c r="T490" s="15">
        <f t="shared" si="28"/>
        <v>4.4838806802751796E-6</v>
      </c>
      <c r="U490" s="16">
        <f t="shared" si="29"/>
        <v>82.599197964561483</v>
      </c>
      <c r="V490" s="28">
        <f t="shared" si="30"/>
        <v>9.7467053598182556</v>
      </c>
      <c r="W490" s="28">
        <f t="shared" si="31"/>
        <v>72.852492604743233</v>
      </c>
      <c r="X490" s="13" t="s">
        <v>19</v>
      </c>
    </row>
    <row r="491" spans="1:24" x14ac:dyDescent="0.45">
      <c r="A491" s="13" t="s">
        <v>59</v>
      </c>
      <c r="B491" s="13" t="s">
        <v>60</v>
      </c>
      <c r="C491" s="13" t="s">
        <v>61</v>
      </c>
      <c r="D491" s="13" t="s">
        <v>62</v>
      </c>
      <c r="E491" s="13" t="s">
        <v>63</v>
      </c>
      <c r="F491" s="13" t="s">
        <v>77</v>
      </c>
      <c r="G491" s="13" t="s">
        <v>78</v>
      </c>
      <c r="H491" s="13" t="s">
        <v>238</v>
      </c>
      <c r="I491" s="13" t="s">
        <v>21</v>
      </c>
      <c r="J491" s="13" t="s">
        <v>261</v>
      </c>
      <c r="K491" s="13" t="s">
        <v>262</v>
      </c>
      <c r="L491" s="13" t="s">
        <v>162</v>
      </c>
      <c r="M491" s="13" t="s">
        <v>163</v>
      </c>
      <c r="N491" s="13" t="s">
        <v>239</v>
      </c>
      <c r="O491" s="13" t="s">
        <v>240</v>
      </c>
      <c r="P491" s="13" t="s">
        <v>72</v>
      </c>
      <c r="Q491" s="13" t="s">
        <v>73</v>
      </c>
      <c r="R491" s="14">
        <v>978320.79</v>
      </c>
      <c r="S491" s="13" t="s">
        <v>74</v>
      </c>
      <c r="T491" s="15">
        <f t="shared" si="28"/>
        <v>1.0281258427280646E-3</v>
      </c>
      <c r="U491" s="16">
        <f t="shared" si="29"/>
        <v>18939.480345575397</v>
      </c>
      <c r="V491" s="28">
        <f t="shared" si="30"/>
        <v>2234.858680777897</v>
      </c>
      <c r="W491" s="28">
        <f t="shared" si="31"/>
        <v>16704.621664797502</v>
      </c>
      <c r="X491" s="13" t="s">
        <v>19</v>
      </c>
    </row>
    <row r="492" spans="1:24" x14ac:dyDescent="0.45">
      <c r="A492" s="13" t="s">
        <v>59</v>
      </c>
      <c r="B492" s="13" t="s">
        <v>60</v>
      </c>
      <c r="C492" s="13" t="s">
        <v>142</v>
      </c>
      <c r="D492" s="13" t="s">
        <v>143</v>
      </c>
      <c r="E492" s="13" t="s">
        <v>63</v>
      </c>
      <c r="F492" s="13" t="s">
        <v>77</v>
      </c>
      <c r="G492" s="13" t="s">
        <v>78</v>
      </c>
      <c r="H492" s="13" t="s">
        <v>238</v>
      </c>
      <c r="I492" s="13" t="s">
        <v>21</v>
      </c>
      <c r="J492" s="13" t="s">
        <v>261</v>
      </c>
      <c r="K492" s="13" t="s">
        <v>262</v>
      </c>
      <c r="L492" s="13" t="s">
        <v>94</v>
      </c>
      <c r="M492" s="13" t="s">
        <v>95</v>
      </c>
      <c r="N492" s="13" t="s">
        <v>96</v>
      </c>
      <c r="O492" s="13" t="s">
        <v>97</v>
      </c>
      <c r="P492" s="13" t="s">
        <v>72</v>
      </c>
      <c r="Q492" s="13" t="s">
        <v>73</v>
      </c>
      <c r="R492" s="14">
        <v>65206.590000000004</v>
      </c>
      <c r="S492" s="13" t="s">
        <v>74</v>
      </c>
      <c r="T492" s="15">
        <f t="shared" si="28"/>
        <v>6.8526173603213918E-5</v>
      </c>
      <c r="U492" s="16">
        <f t="shared" si="29"/>
        <v>1262.3455847309483</v>
      </c>
      <c r="V492" s="28">
        <f t="shared" si="30"/>
        <v>148.95677899825191</v>
      </c>
      <c r="W492" s="28">
        <f t="shared" si="31"/>
        <v>1113.3888057326965</v>
      </c>
      <c r="X492" s="13" t="s">
        <v>19</v>
      </c>
    </row>
    <row r="493" spans="1:24" x14ac:dyDescent="0.45">
      <c r="A493" s="13" t="s">
        <v>59</v>
      </c>
      <c r="B493" s="13" t="s">
        <v>60</v>
      </c>
      <c r="C493" s="13" t="s">
        <v>146</v>
      </c>
      <c r="D493" s="13" t="s">
        <v>147</v>
      </c>
      <c r="E493" s="13" t="s">
        <v>63</v>
      </c>
      <c r="F493" s="13" t="s">
        <v>77</v>
      </c>
      <c r="G493" s="13" t="s">
        <v>78</v>
      </c>
      <c r="H493" s="13" t="s">
        <v>238</v>
      </c>
      <c r="I493" s="13" t="s">
        <v>21</v>
      </c>
      <c r="J493" s="13" t="s">
        <v>261</v>
      </c>
      <c r="K493" s="13" t="s">
        <v>262</v>
      </c>
      <c r="L493" s="13" t="s">
        <v>162</v>
      </c>
      <c r="M493" s="13" t="s">
        <v>163</v>
      </c>
      <c r="N493" s="13" t="s">
        <v>239</v>
      </c>
      <c r="O493" s="13" t="s">
        <v>240</v>
      </c>
      <c r="P493" s="13" t="s">
        <v>72</v>
      </c>
      <c r="Q493" s="13" t="s">
        <v>73</v>
      </c>
      <c r="R493" s="14">
        <v>100325.64</v>
      </c>
      <c r="S493" s="13" t="s">
        <v>74</v>
      </c>
      <c r="T493" s="15">
        <f t="shared" si="28"/>
        <v>1.0543308925514342E-4</v>
      </c>
      <c r="U493" s="16">
        <f t="shared" si="29"/>
        <v>1942.2213105961623</v>
      </c>
      <c r="V493" s="28">
        <f t="shared" si="30"/>
        <v>229.18211465034716</v>
      </c>
      <c r="W493" s="28">
        <f t="shared" si="31"/>
        <v>1713.0391959458152</v>
      </c>
      <c r="X493" s="13" t="s">
        <v>19</v>
      </c>
    </row>
    <row r="494" spans="1:24" x14ac:dyDescent="0.45">
      <c r="A494" s="13" t="s">
        <v>59</v>
      </c>
      <c r="B494" s="13" t="s">
        <v>60</v>
      </c>
      <c r="C494" s="13" t="s">
        <v>142</v>
      </c>
      <c r="D494" s="13" t="s">
        <v>143</v>
      </c>
      <c r="E494" s="13" t="s">
        <v>63</v>
      </c>
      <c r="F494" s="13" t="s">
        <v>77</v>
      </c>
      <c r="G494" s="13" t="s">
        <v>78</v>
      </c>
      <c r="H494" s="13" t="s">
        <v>238</v>
      </c>
      <c r="I494" s="13" t="s">
        <v>21</v>
      </c>
      <c r="J494" s="13" t="s">
        <v>261</v>
      </c>
      <c r="K494" s="13" t="s">
        <v>262</v>
      </c>
      <c r="L494" s="13" t="s">
        <v>112</v>
      </c>
      <c r="M494" s="13" t="s">
        <v>113</v>
      </c>
      <c r="N494" s="13" t="s">
        <v>114</v>
      </c>
      <c r="O494" s="13" t="s">
        <v>115</v>
      </c>
      <c r="P494" s="13" t="s">
        <v>72</v>
      </c>
      <c r="Q494" s="13" t="s">
        <v>73</v>
      </c>
      <c r="R494" s="14">
        <v>2759.04</v>
      </c>
      <c r="S494" s="13" t="s">
        <v>74</v>
      </c>
      <c r="T494" s="15">
        <f t="shared" si="28"/>
        <v>2.8994991766662129E-6</v>
      </c>
      <c r="U494" s="16">
        <f t="shared" si="29"/>
        <v>53.412729635088652</v>
      </c>
      <c r="V494" s="28">
        <f t="shared" si="30"/>
        <v>6.302702096940461</v>
      </c>
      <c r="W494" s="28">
        <f t="shared" si="31"/>
        <v>47.110027538148195</v>
      </c>
      <c r="X494" s="13" t="s">
        <v>19</v>
      </c>
    </row>
    <row r="495" spans="1:24" x14ac:dyDescent="0.45">
      <c r="A495" s="13" t="s">
        <v>59</v>
      </c>
      <c r="B495" s="13" t="s">
        <v>60</v>
      </c>
      <c r="C495" s="13" t="s">
        <v>142</v>
      </c>
      <c r="D495" s="13" t="s">
        <v>143</v>
      </c>
      <c r="E495" s="13" t="s">
        <v>63</v>
      </c>
      <c r="F495" s="13" t="s">
        <v>77</v>
      </c>
      <c r="G495" s="13" t="s">
        <v>78</v>
      </c>
      <c r="H495" s="13" t="s">
        <v>238</v>
      </c>
      <c r="I495" s="13" t="s">
        <v>21</v>
      </c>
      <c r="J495" s="13" t="s">
        <v>261</v>
      </c>
      <c r="K495" s="13" t="s">
        <v>262</v>
      </c>
      <c r="L495" s="13" t="s">
        <v>162</v>
      </c>
      <c r="M495" s="13" t="s">
        <v>163</v>
      </c>
      <c r="N495" s="13" t="s">
        <v>271</v>
      </c>
      <c r="O495" s="13" t="s">
        <v>272</v>
      </c>
      <c r="P495" s="13" t="s">
        <v>72</v>
      </c>
      <c r="Q495" s="13" t="s">
        <v>73</v>
      </c>
      <c r="R495" s="14">
        <v>13638.210000000001</v>
      </c>
      <c r="S495" s="13" t="s">
        <v>74</v>
      </c>
      <c r="T495" s="15">
        <f t="shared" si="28"/>
        <v>1.433251372441172E-5</v>
      </c>
      <c r="U495" s="16">
        <f t="shared" si="29"/>
        <v>264.02445177908345</v>
      </c>
      <c r="V495" s="28">
        <f t="shared" si="30"/>
        <v>31.154885309931849</v>
      </c>
      <c r="W495" s="28">
        <f t="shared" si="31"/>
        <v>232.86956646915161</v>
      </c>
      <c r="X495" s="13" t="s">
        <v>19</v>
      </c>
    </row>
    <row r="496" spans="1:24" x14ac:dyDescent="0.45">
      <c r="A496" s="13" t="s">
        <v>59</v>
      </c>
      <c r="B496" s="13" t="s">
        <v>60</v>
      </c>
      <c r="C496" s="13" t="s">
        <v>142</v>
      </c>
      <c r="D496" s="13" t="s">
        <v>143</v>
      </c>
      <c r="E496" s="13" t="s">
        <v>63</v>
      </c>
      <c r="F496" s="13" t="s">
        <v>77</v>
      </c>
      <c r="G496" s="13" t="s">
        <v>78</v>
      </c>
      <c r="H496" s="13" t="s">
        <v>238</v>
      </c>
      <c r="I496" s="13" t="s">
        <v>21</v>
      </c>
      <c r="J496" s="13" t="s">
        <v>261</v>
      </c>
      <c r="K496" s="13" t="s">
        <v>262</v>
      </c>
      <c r="L496" s="13" t="s">
        <v>82</v>
      </c>
      <c r="M496" s="13" t="s">
        <v>83</v>
      </c>
      <c r="N496" s="13" t="s">
        <v>84</v>
      </c>
      <c r="O496" s="13" t="s">
        <v>85</v>
      </c>
      <c r="P496" s="13" t="s">
        <v>72</v>
      </c>
      <c r="Q496" s="13" t="s">
        <v>73</v>
      </c>
      <c r="R496" s="14">
        <v>17907.48</v>
      </c>
      <c r="S496" s="13" t="s">
        <v>74</v>
      </c>
      <c r="T496" s="15">
        <f t="shared" si="28"/>
        <v>1.8819126767341782E-5</v>
      </c>
      <c r="U496" s="16">
        <f t="shared" si="29"/>
        <v>346.6739835905812</v>
      </c>
      <c r="V496" s="28">
        <f t="shared" si="30"/>
        <v>40.907530063688583</v>
      </c>
      <c r="W496" s="28">
        <f t="shared" si="31"/>
        <v>305.76645352689263</v>
      </c>
      <c r="X496" s="13" t="s">
        <v>19</v>
      </c>
    </row>
    <row r="497" spans="1:24" x14ac:dyDescent="0.45">
      <c r="A497" s="13" t="s">
        <v>59</v>
      </c>
      <c r="B497" s="13" t="s">
        <v>60</v>
      </c>
      <c r="C497" s="13" t="s">
        <v>142</v>
      </c>
      <c r="D497" s="13" t="s">
        <v>143</v>
      </c>
      <c r="E497" s="13" t="s">
        <v>63</v>
      </c>
      <c r="F497" s="13" t="s">
        <v>77</v>
      </c>
      <c r="G497" s="13" t="s">
        <v>78</v>
      </c>
      <c r="H497" s="13" t="s">
        <v>238</v>
      </c>
      <c r="I497" s="13" t="s">
        <v>21</v>
      </c>
      <c r="J497" s="13" t="s">
        <v>261</v>
      </c>
      <c r="K497" s="13" t="s">
        <v>262</v>
      </c>
      <c r="L497" s="13" t="s">
        <v>162</v>
      </c>
      <c r="M497" s="13" t="s">
        <v>163</v>
      </c>
      <c r="N497" s="13" t="s">
        <v>164</v>
      </c>
      <c r="O497" s="13" t="s">
        <v>165</v>
      </c>
      <c r="P497" s="13" t="s">
        <v>72</v>
      </c>
      <c r="Q497" s="13" t="s">
        <v>73</v>
      </c>
      <c r="R497" s="14">
        <v>12182.68</v>
      </c>
      <c r="S497" s="13" t="s">
        <v>74</v>
      </c>
      <c r="T497" s="15">
        <f t="shared" si="28"/>
        <v>1.2802884564771783E-5</v>
      </c>
      <c r="U497" s="16">
        <f t="shared" si="29"/>
        <v>235.84659630552721</v>
      </c>
      <c r="V497" s="28">
        <f t="shared" si="30"/>
        <v>27.829898364052212</v>
      </c>
      <c r="W497" s="28">
        <f t="shared" si="31"/>
        <v>208.016697941475</v>
      </c>
      <c r="X497" s="13" t="s">
        <v>19</v>
      </c>
    </row>
    <row r="498" spans="1:24" x14ac:dyDescent="0.45">
      <c r="A498" s="13" t="s">
        <v>59</v>
      </c>
      <c r="B498" s="13" t="s">
        <v>60</v>
      </c>
      <c r="C498" s="13" t="s">
        <v>142</v>
      </c>
      <c r="D498" s="13" t="s">
        <v>143</v>
      </c>
      <c r="E498" s="13" t="s">
        <v>63</v>
      </c>
      <c r="F498" s="13" t="s">
        <v>77</v>
      </c>
      <c r="G498" s="13" t="s">
        <v>78</v>
      </c>
      <c r="H498" s="13" t="s">
        <v>238</v>
      </c>
      <c r="I498" s="13" t="s">
        <v>21</v>
      </c>
      <c r="J498" s="13" t="s">
        <v>261</v>
      </c>
      <c r="K498" s="13" t="s">
        <v>262</v>
      </c>
      <c r="L498" s="13" t="s">
        <v>162</v>
      </c>
      <c r="M498" s="13" t="s">
        <v>163</v>
      </c>
      <c r="N498" s="13" t="s">
        <v>273</v>
      </c>
      <c r="O498" s="13" t="s">
        <v>274</v>
      </c>
      <c r="P498" s="13" t="s">
        <v>72</v>
      </c>
      <c r="Q498" s="13" t="s">
        <v>73</v>
      </c>
      <c r="R498" s="14">
        <v>1995.72</v>
      </c>
      <c r="S498" s="13" t="s">
        <v>74</v>
      </c>
      <c r="T498" s="15">
        <f t="shared" si="28"/>
        <v>2.0973195375407004E-6</v>
      </c>
      <c r="U498" s="16">
        <f t="shared" si="29"/>
        <v>38.635486541456125</v>
      </c>
      <c r="V498" s="28">
        <f t="shared" si="30"/>
        <v>4.558987411891823</v>
      </c>
      <c r="W498" s="28">
        <f t="shared" si="31"/>
        <v>34.076499129564304</v>
      </c>
      <c r="X498" s="13" t="s">
        <v>19</v>
      </c>
    </row>
    <row r="499" spans="1:24" x14ac:dyDescent="0.45">
      <c r="A499" s="13" t="s">
        <v>59</v>
      </c>
      <c r="B499" s="13" t="s">
        <v>60</v>
      </c>
      <c r="C499" s="13" t="s">
        <v>142</v>
      </c>
      <c r="D499" s="13" t="s">
        <v>143</v>
      </c>
      <c r="E499" s="13" t="s">
        <v>63</v>
      </c>
      <c r="F499" s="13" t="s">
        <v>77</v>
      </c>
      <c r="G499" s="13" t="s">
        <v>78</v>
      </c>
      <c r="H499" s="13" t="s">
        <v>238</v>
      </c>
      <c r="I499" s="13" t="s">
        <v>21</v>
      </c>
      <c r="J499" s="13" t="s">
        <v>261</v>
      </c>
      <c r="K499" s="13" t="s">
        <v>262</v>
      </c>
      <c r="L499" s="13" t="s">
        <v>162</v>
      </c>
      <c r="M499" s="13" t="s">
        <v>163</v>
      </c>
      <c r="N499" s="13" t="s">
        <v>245</v>
      </c>
      <c r="O499" s="13" t="s">
        <v>246</v>
      </c>
      <c r="P499" s="13" t="s">
        <v>72</v>
      </c>
      <c r="Q499" s="13" t="s">
        <v>73</v>
      </c>
      <c r="R499" s="14">
        <v>10333.969999999999</v>
      </c>
      <c r="S499" s="13" t="s">
        <v>74</v>
      </c>
      <c r="T499" s="15">
        <f t="shared" si="28"/>
        <v>1.0860059117190524E-5</v>
      </c>
      <c r="U499" s="16">
        <f t="shared" si="29"/>
        <v>200.05710162488296</v>
      </c>
      <c r="V499" s="28">
        <f t="shared" si="30"/>
        <v>23.606737991736193</v>
      </c>
      <c r="W499" s="28">
        <f t="shared" si="31"/>
        <v>176.45036363314676</v>
      </c>
      <c r="X499" s="13" t="s">
        <v>19</v>
      </c>
    </row>
    <row r="500" spans="1:24" x14ac:dyDescent="0.45">
      <c r="A500" s="13" t="s">
        <v>59</v>
      </c>
      <c r="B500" s="13" t="s">
        <v>60</v>
      </c>
      <c r="C500" s="13" t="s">
        <v>124</v>
      </c>
      <c r="D500" s="13" t="s">
        <v>125</v>
      </c>
      <c r="E500" s="13" t="s">
        <v>63</v>
      </c>
      <c r="F500" s="13" t="s">
        <v>77</v>
      </c>
      <c r="G500" s="13" t="s">
        <v>78</v>
      </c>
      <c r="H500" s="13" t="s">
        <v>238</v>
      </c>
      <c r="I500" s="13" t="s">
        <v>21</v>
      </c>
      <c r="J500" s="13" t="s">
        <v>275</v>
      </c>
      <c r="K500" s="13" t="s">
        <v>276</v>
      </c>
      <c r="L500" s="13" t="s">
        <v>94</v>
      </c>
      <c r="M500" s="13" t="s">
        <v>95</v>
      </c>
      <c r="N500" s="13" t="s">
        <v>96</v>
      </c>
      <c r="O500" s="13" t="s">
        <v>97</v>
      </c>
      <c r="P500" s="13" t="s">
        <v>72</v>
      </c>
      <c r="Q500" s="13" t="s">
        <v>73</v>
      </c>
      <c r="R500" s="14">
        <v>304.27</v>
      </c>
      <c r="S500" s="13" t="s">
        <v>74</v>
      </c>
      <c r="T500" s="15">
        <f t="shared" si="28"/>
        <v>3.197599942314097E-7</v>
      </c>
      <c r="U500" s="16">
        <f t="shared" si="29"/>
        <v>5.8904152335842985</v>
      </c>
      <c r="V500" s="28">
        <f t="shared" si="30"/>
        <v>0.69506899756294727</v>
      </c>
      <c r="W500" s="28">
        <f t="shared" si="31"/>
        <v>5.1953462360213516</v>
      </c>
      <c r="X500" s="13" t="s">
        <v>19</v>
      </c>
    </row>
    <row r="501" spans="1:24" x14ac:dyDescent="0.45">
      <c r="A501" s="13" t="s">
        <v>59</v>
      </c>
      <c r="B501" s="13" t="s">
        <v>60</v>
      </c>
      <c r="C501" s="13" t="s">
        <v>146</v>
      </c>
      <c r="D501" s="13" t="s">
        <v>147</v>
      </c>
      <c r="E501" s="13" t="s">
        <v>63</v>
      </c>
      <c r="F501" s="13" t="s">
        <v>77</v>
      </c>
      <c r="G501" s="13" t="s">
        <v>78</v>
      </c>
      <c r="H501" s="13" t="s">
        <v>238</v>
      </c>
      <c r="I501" s="13" t="s">
        <v>21</v>
      </c>
      <c r="J501" s="13" t="s">
        <v>277</v>
      </c>
      <c r="K501" s="13" t="s">
        <v>278</v>
      </c>
      <c r="L501" s="13" t="s">
        <v>193</v>
      </c>
      <c r="M501" s="13" t="s">
        <v>194</v>
      </c>
      <c r="N501" s="13" t="s">
        <v>197</v>
      </c>
      <c r="O501" s="13" t="s">
        <v>198</v>
      </c>
      <c r="P501" s="13" t="s">
        <v>72</v>
      </c>
      <c r="Q501" s="13" t="s">
        <v>73</v>
      </c>
      <c r="R501" s="14">
        <v>1241.95</v>
      </c>
      <c r="S501" s="13" t="s">
        <v>74</v>
      </c>
      <c r="T501" s="15">
        <f t="shared" si="28"/>
        <v>1.3051760766283213E-6</v>
      </c>
      <c r="U501" s="16">
        <f t="shared" si="29"/>
        <v>24.043123539455156</v>
      </c>
      <c r="V501" s="28">
        <f t="shared" si="30"/>
        <v>2.8370885776557087</v>
      </c>
      <c r="W501" s="28">
        <f t="shared" si="31"/>
        <v>21.206034961799446</v>
      </c>
      <c r="X501" s="13" t="s">
        <v>19</v>
      </c>
    </row>
    <row r="502" spans="1:24" x14ac:dyDescent="0.45">
      <c r="A502" s="13" t="s">
        <v>59</v>
      </c>
      <c r="B502" s="13" t="s">
        <v>60</v>
      </c>
      <c r="C502" s="13" t="s">
        <v>110</v>
      </c>
      <c r="D502" s="13" t="s">
        <v>111</v>
      </c>
      <c r="E502" s="13" t="s">
        <v>63</v>
      </c>
      <c r="F502" s="13" t="s">
        <v>77</v>
      </c>
      <c r="G502" s="13" t="s">
        <v>78</v>
      </c>
      <c r="H502" s="13" t="s">
        <v>238</v>
      </c>
      <c r="I502" s="13" t="s">
        <v>21</v>
      </c>
      <c r="J502" s="13" t="s">
        <v>277</v>
      </c>
      <c r="K502" s="13" t="s">
        <v>278</v>
      </c>
      <c r="L502" s="13" t="s">
        <v>193</v>
      </c>
      <c r="M502" s="13" t="s">
        <v>194</v>
      </c>
      <c r="N502" s="13" t="s">
        <v>197</v>
      </c>
      <c r="O502" s="13" t="s">
        <v>198</v>
      </c>
      <c r="P502" s="13" t="s">
        <v>72</v>
      </c>
      <c r="Q502" s="13" t="s">
        <v>73</v>
      </c>
      <c r="R502" s="14">
        <v>27440.560000000001</v>
      </c>
      <c r="S502" s="13" t="s">
        <v>74</v>
      </c>
      <c r="T502" s="15">
        <f t="shared" si="28"/>
        <v>2.8837523605043717E-5</v>
      </c>
      <c r="U502" s="16">
        <f t="shared" si="29"/>
        <v>531.22651803360168</v>
      </c>
      <c r="V502" s="28">
        <f t="shared" si="30"/>
        <v>62.684729127964999</v>
      </c>
      <c r="W502" s="28">
        <f t="shared" si="31"/>
        <v>468.54178890563668</v>
      </c>
      <c r="X502" s="13" t="s">
        <v>19</v>
      </c>
    </row>
    <row r="503" spans="1:24" x14ac:dyDescent="0.45">
      <c r="A503" s="13" t="s">
        <v>59</v>
      </c>
      <c r="B503" s="13" t="s">
        <v>60</v>
      </c>
      <c r="C503" s="13" t="s">
        <v>138</v>
      </c>
      <c r="D503" s="13" t="s">
        <v>139</v>
      </c>
      <c r="E503" s="13" t="s">
        <v>63</v>
      </c>
      <c r="F503" s="13" t="s">
        <v>77</v>
      </c>
      <c r="G503" s="13" t="s">
        <v>78</v>
      </c>
      <c r="H503" s="13" t="s">
        <v>238</v>
      </c>
      <c r="I503" s="13" t="s">
        <v>21</v>
      </c>
      <c r="J503" s="13" t="s">
        <v>277</v>
      </c>
      <c r="K503" s="13" t="s">
        <v>278</v>
      </c>
      <c r="L503" s="13" t="s">
        <v>193</v>
      </c>
      <c r="M503" s="13" t="s">
        <v>194</v>
      </c>
      <c r="N503" s="13" t="s">
        <v>197</v>
      </c>
      <c r="O503" s="13" t="s">
        <v>198</v>
      </c>
      <c r="P503" s="13" t="s">
        <v>72</v>
      </c>
      <c r="Q503" s="13" t="s">
        <v>73</v>
      </c>
      <c r="R503" s="14">
        <v>4357.62</v>
      </c>
      <c r="S503" s="13" t="s">
        <v>74</v>
      </c>
      <c r="T503" s="15">
        <f t="shared" si="28"/>
        <v>4.5794608277604614E-6</v>
      </c>
      <c r="U503" s="16">
        <f t="shared" si="29"/>
        <v>84.359914648738339</v>
      </c>
      <c r="V503" s="28">
        <f t="shared" si="30"/>
        <v>9.9544699285511253</v>
      </c>
      <c r="W503" s="28">
        <f t="shared" si="31"/>
        <v>74.405444720187219</v>
      </c>
      <c r="X503" s="13" t="s">
        <v>19</v>
      </c>
    </row>
    <row r="504" spans="1:24" x14ac:dyDescent="0.45">
      <c r="A504" s="13" t="s">
        <v>59</v>
      </c>
      <c r="B504" s="13" t="s">
        <v>60</v>
      </c>
      <c r="C504" s="13" t="s">
        <v>61</v>
      </c>
      <c r="D504" s="13" t="s">
        <v>62</v>
      </c>
      <c r="E504" s="13" t="s">
        <v>63</v>
      </c>
      <c r="F504" s="13" t="s">
        <v>77</v>
      </c>
      <c r="G504" s="13" t="s">
        <v>78</v>
      </c>
      <c r="H504" s="13" t="s">
        <v>238</v>
      </c>
      <c r="I504" s="13" t="s">
        <v>21</v>
      </c>
      <c r="J504" s="13" t="s">
        <v>279</v>
      </c>
      <c r="K504" s="13" t="s">
        <v>280</v>
      </c>
      <c r="L504" s="13" t="s">
        <v>68</v>
      </c>
      <c r="M504" s="13" t="s">
        <v>69</v>
      </c>
      <c r="N504" s="13" t="s">
        <v>122</v>
      </c>
      <c r="O504" s="13" t="s">
        <v>123</v>
      </c>
      <c r="P504" s="13" t="s">
        <v>72</v>
      </c>
      <c r="Q504" s="13" t="s">
        <v>73</v>
      </c>
      <c r="R504" s="14">
        <v>359454.48</v>
      </c>
      <c r="S504" s="13" t="s">
        <v>74</v>
      </c>
      <c r="T504" s="15">
        <f t="shared" si="28"/>
        <v>3.7775384510879933E-4</v>
      </c>
      <c r="U504" s="16">
        <f t="shared" si="29"/>
        <v>6958.7410680386583</v>
      </c>
      <c r="V504" s="28">
        <f t="shared" si="30"/>
        <v>821.13144602856175</v>
      </c>
      <c r="W504" s="28">
        <f t="shared" si="31"/>
        <v>6137.6096220100962</v>
      </c>
      <c r="X504" s="13" t="s">
        <v>19</v>
      </c>
    </row>
    <row r="505" spans="1:24" x14ac:dyDescent="0.45">
      <c r="A505" s="13" t="s">
        <v>59</v>
      </c>
      <c r="B505" s="13" t="s">
        <v>60</v>
      </c>
      <c r="C505" s="13" t="s">
        <v>146</v>
      </c>
      <c r="D505" s="13" t="s">
        <v>147</v>
      </c>
      <c r="E505" s="13" t="s">
        <v>63</v>
      </c>
      <c r="F505" s="13" t="s">
        <v>77</v>
      </c>
      <c r="G505" s="13" t="s">
        <v>78</v>
      </c>
      <c r="H505" s="13" t="s">
        <v>238</v>
      </c>
      <c r="I505" s="13" t="s">
        <v>21</v>
      </c>
      <c r="J505" s="13" t="s">
        <v>261</v>
      </c>
      <c r="K505" s="13" t="s">
        <v>262</v>
      </c>
      <c r="L505" s="13" t="s">
        <v>68</v>
      </c>
      <c r="M505" s="13" t="s">
        <v>69</v>
      </c>
      <c r="N505" s="13" t="s">
        <v>130</v>
      </c>
      <c r="O505" s="13" t="s">
        <v>131</v>
      </c>
      <c r="P505" s="13" t="s">
        <v>72</v>
      </c>
      <c r="Q505" s="13" t="s">
        <v>73</v>
      </c>
      <c r="R505" s="14">
        <v>11806.99</v>
      </c>
      <c r="S505" s="13" t="s">
        <v>74</v>
      </c>
      <c r="T505" s="15">
        <f t="shared" si="28"/>
        <v>1.2408068670228126E-5</v>
      </c>
      <c r="U505" s="16">
        <f t="shared" si="29"/>
        <v>228.57354901494554</v>
      </c>
      <c r="V505" s="28">
        <f t="shared" si="30"/>
        <v>26.971678783763576</v>
      </c>
      <c r="W505" s="28">
        <f t="shared" si="31"/>
        <v>201.60187023118198</v>
      </c>
      <c r="X505" s="13" t="s">
        <v>19</v>
      </c>
    </row>
    <row r="506" spans="1:24" x14ac:dyDescent="0.45">
      <c r="A506" s="13" t="s">
        <v>59</v>
      </c>
      <c r="B506" s="13" t="s">
        <v>60</v>
      </c>
      <c r="C506" s="13" t="s">
        <v>142</v>
      </c>
      <c r="D506" s="13" t="s">
        <v>143</v>
      </c>
      <c r="E506" s="13" t="s">
        <v>63</v>
      </c>
      <c r="F506" s="13" t="s">
        <v>77</v>
      </c>
      <c r="G506" s="13" t="s">
        <v>78</v>
      </c>
      <c r="H506" s="13" t="s">
        <v>238</v>
      </c>
      <c r="I506" s="13" t="s">
        <v>21</v>
      </c>
      <c r="J506" s="13" t="s">
        <v>261</v>
      </c>
      <c r="K506" s="13" t="s">
        <v>262</v>
      </c>
      <c r="L506" s="13" t="s">
        <v>68</v>
      </c>
      <c r="M506" s="13" t="s">
        <v>69</v>
      </c>
      <c r="N506" s="13" t="s">
        <v>122</v>
      </c>
      <c r="O506" s="13" t="s">
        <v>123</v>
      </c>
      <c r="P506" s="13" t="s">
        <v>72</v>
      </c>
      <c r="Q506" s="13" t="s">
        <v>73</v>
      </c>
      <c r="R506" s="14">
        <v>71716.400000000009</v>
      </c>
      <c r="S506" s="13" t="s">
        <v>74</v>
      </c>
      <c r="T506" s="15">
        <f t="shared" si="28"/>
        <v>7.5367389654903448E-5</v>
      </c>
      <c r="U506" s="16">
        <f t="shared" si="29"/>
        <v>1388.3701155481153</v>
      </c>
      <c r="V506" s="28">
        <f t="shared" si="30"/>
        <v>163.82767363467761</v>
      </c>
      <c r="W506" s="28">
        <f t="shared" si="31"/>
        <v>1224.5424419134376</v>
      </c>
      <c r="X506" s="13" t="s">
        <v>19</v>
      </c>
    </row>
    <row r="507" spans="1:24" x14ac:dyDescent="0.45">
      <c r="A507" s="13" t="s">
        <v>59</v>
      </c>
      <c r="B507" s="13" t="s">
        <v>60</v>
      </c>
      <c r="C507" s="13" t="s">
        <v>142</v>
      </c>
      <c r="D507" s="13" t="s">
        <v>143</v>
      </c>
      <c r="E507" s="13" t="s">
        <v>63</v>
      </c>
      <c r="F507" s="13" t="s">
        <v>77</v>
      </c>
      <c r="G507" s="13" t="s">
        <v>78</v>
      </c>
      <c r="H507" s="13" t="s">
        <v>238</v>
      </c>
      <c r="I507" s="13" t="s">
        <v>21</v>
      </c>
      <c r="J507" s="13" t="s">
        <v>261</v>
      </c>
      <c r="K507" s="13" t="s">
        <v>262</v>
      </c>
      <c r="L507" s="13" t="s">
        <v>162</v>
      </c>
      <c r="M507" s="13" t="s">
        <v>163</v>
      </c>
      <c r="N507" s="13" t="s">
        <v>176</v>
      </c>
      <c r="O507" s="13" t="s">
        <v>177</v>
      </c>
      <c r="P507" s="13" t="s">
        <v>72</v>
      </c>
      <c r="Q507" s="13" t="s">
        <v>73</v>
      </c>
      <c r="R507" s="14">
        <v>74173.73</v>
      </c>
      <c r="S507" s="13" t="s">
        <v>74</v>
      </c>
      <c r="T507" s="15">
        <f t="shared" si="28"/>
        <v>7.7949819163644586E-5</v>
      </c>
      <c r="U507" s="16">
        <f t="shared" si="29"/>
        <v>1435.9419894296798</v>
      </c>
      <c r="V507" s="28">
        <f t="shared" si="30"/>
        <v>169.44115475270223</v>
      </c>
      <c r="W507" s="28">
        <f t="shared" si="31"/>
        <v>1266.5008346769775</v>
      </c>
      <c r="X507" s="13" t="s">
        <v>19</v>
      </c>
    </row>
    <row r="508" spans="1:24" x14ac:dyDescent="0.45">
      <c r="A508" s="13" t="s">
        <v>59</v>
      </c>
      <c r="B508" s="13" t="s">
        <v>60</v>
      </c>
      <c r="C508" s="13" t="s">
        <v>142</v>
      </c>
      <c r="D508" s="13" t="s">
        <v>143</v>
      </c>
      <c r="E508" s="13" t="s">
        <v>63</v>
      </c>
      <c r="F508" s="13" t="s">
        <v>77</v>
      </c>
      <c r="G508" s="13" t="s">
        <v>78</v>
      </c>
      <c r="H508" s="13" t="s">
        <v>238</v>
      </c>
      <c r="I508" s="13" t="s">
        <v>21</v>
      </c>
      <c r="J508" s="13" t="s">
        <v>261</v>
      </c>
      <c r="K508" s="13" t="s">
        <v>262</v>
      </c>
      <c r="L508" s="13" t="s">
        <v>162</v>
      </c>
      <c r="M508" s="13" t="s">
        <v>163</v>
      </c>
      <c r="N508" s="13" t="s">
        <v>239</v>
      </c>
      <c r="O508" s="13" t="s">
        <v>240</v>
      </c>
      <c r="P508" s="13" t="s">
        <v>72</v>
      </c>
      <c r="Q508" s="13" t="s">
        <v>73</v>
      </c>
      <c r="R508" s="14">
        <v>30334.5</v>
      </c>
      <c r="S508" s="13" t="s">
        <v>74</v>
      </c>
      <c r="T508" s="15">
        <f t="shared" si="28"/>
        <v>3.187879036714989E-5</v>
      </c>
      <c r="U508" s="16">
        <f t="shared" si="29"/>
        <v>587.25079995781016</v>
      </c>
      <c r="V508" s="28">
        <f t="shared" si="30"/>
        <v>69.29559439502161</v>
      </c>
      <c r="W508" s="28">
        <f t="shared" si="31"/>
        <v>517.95520556278859</v>
      </c>
      <c r="X508" s="13" t="s">
        <v>19</v>
      </c>
    </row>
    <row r="509" spans="1:24" x14ac:dyDescent="0.45">
      <c r="A509" s="13" t="s">
        <v>59</v>
      </c>
      <c r="B509" s="13" t="s">
        <v>60</v>
      </c>
      <c r="C509" s="13" t="s">
        <v>142</v>
      </c>
      <c r="D509" s="13" t="s">
        <v>143</v>
      </c>
      <c r="E509" s="13" t="s">
        <v>63</v>
      </c>
      <c r="F509" s="13" t="s">
        <v>77</v>
      </c>
      <c r="G509" s="13" t="s">
        <v>78</v>
      </c>
      <c r="H509" s="13" t="s">
        <v>238</v>
      </c>
      <c r="I509" s="13" t="s">
        <v>21</v>
      </c>
      <c r="J509" s="13" t="s">
        <v>261</v>
      </c>
      <c r="K509" s="13" t="s">
        <v>262</v>
      </c>
      <c r="L509" s="13" t="s">
        <v>68</v>
      </c>
      <c r="M509" s="13" t="s">
        <v>69</v>
      </c>
      <c r="N509" s="13" t="s">
        <v>118</v>
      </c>
      <c r="O509" s="13" t="s">
        <v>119</v>
      </c>
      <c r="P509" s="13" t="s">
        <v>72</v>
      </c>
      <c r="Q509" s="13" t="s">
        <v>73</v>
      </c>
      <c r="R509" s="14">
        <v>1789.04</v>
      </c>
      <c r="S509" s="13" t="s">
        <v>74</v>
      </c>
      <c r="T509" s="15">
        <f t="shared" si="28"/>
        <v>1.880117724651662E-6</v>
      </c>
      <c r="U509" s="16">
        <f t="shared" si="29"/>
        <v>34.63433289345533</v>
      </c>
      <c r="V509" s="28">
        <f t="shared" si="30"/>
        <v>4.0868512814277294</v>
      </c>
      <c r="W509" s="28">
        <f t="shared" si="31"/>
        <v>30.5474816120276</v>
      </c>
      <c r="X509" s="13" t="s">
        <v>19</v>
      </c>
    </row>
    <row r="510" spans="1:24" x14ac:dyDescent="0.45">
      <c r="A510" s="13" t="s">
        <v>59</v>
      </c>
      <c r="B510" s="13" t="s">
        <v>60</v>
      </c>
      <c r="C510" s="13" t="s">
        <v>142</v>
      </c>
      <c r="D510" s="13" t="s">
        <v>143</v>
      </c>
      <c r="E510" s="13" t="s">
        <v>63</v>
      </c>
      <c r="F510" s="13" t="s">
        <v>77</v>
      </c>
      <c r="G510" s="13" t="s">
        <v>78</v>
      </c>
      <c r="H510" s="13" t="s">
        <v>238</v>
      </c>
      <c r="I510" s="13" t="s">
        <v>21</v>
      </c>
      <c r="J510" s="13" t="s">
        <v>261</v>
      </c>
      <c r="K510" s="13" t="s">
        <v>262</v>
      </c>
      <c r="L510" s="13" t="s">
        <v>211</v>
      </c>
      <c r="M510" s="13" t="s">
        <v>212</v>
      </c>
      <c r="N510" s="13" t="s">
        <v>213</v>
      </c>
      <c r="O510" s="13" t="s">
        <v>214</v>
      </c>
      <c r="P510" s="13" t="s">
        <v>72</v>
      </c>
      <c r="Q510" s="13" t="s">
        <v>73</v>
      </c>
      <c r="R510" s="14">
        <v>13928.9</v>
      </c>
      <c r="S510" s="13" t="s">
        <v>74</v>
      </c>
      <c r="T510" s="15">
        <f t="shared" si="28"/>
        <v>1.4638002378314926E-5</v>
      </c>
      <c r="U510" s="16">
        <f t="shared" si="29"/>
        <v>269.6519694582849</v>
      </c>
      <c r="V510" s="28">
        <f t="shared" si="30"/>
        <v>31.818932396077621</v>
      </c>
      <c r="W510" s="28">
        <f t="shared" si="31"/>
        <v>237.83303706220727</v>
      </c>
      <c r="X510" s="13" t="s">
        <v>19</v>
      </c>
    </row>
    <row r="511" spans="1:24" x14ac:dyDescent="0.45">
      <c r="A511" s="13" t="s">
        <v>59</v>
      </c>
      <c r="B511" s="13" t="s">
        <v>60</v>
      </c>
      <c r="C511" s="13" t="s">
        <v>142</v>
      </c>
      <c r="D511" s="13" t="s">
        <v>143</v>
      </c>
      <c r="E511" s="13" t="s">
        <v>63</v>
      </c>
      <c r="F511" s="13" t="s">
        <v>77</v>
      </c>
      <c r="G511" s="13" t="s">
        <v>78</v>
      </c>
      <c r="H511" s="13" t="s">
        <v>238</v>
      </c>
      <c r="I511" s="13" t="s">
        <v>21</v>
      </c>
      <c r="J511" s="13" t="s">
        <v>261</v>
      </c>
      <c r="K511" s="13" t="s">
        <v>262</v>
      </c>
      <c r="L511" s="13" t="s">
        <v>193</v>
      </c>
      <c r="M511" s="13" t="s">
        <v>194</v>
      </c>
      <c r="N511" s="13" t="s">
        <v>197</v>
      </c>
      <c r="O511" s="13" t="s">
        <v>198</v>
      </c>
      <c r="P511" s="13" t="s">
        <v>72</v>
      </c>
      <c r="Q511" s="13" t="s">
        <v>73</v>
      </c>
      <c r="R511" s="14">
        <v>8749.16</v>
      </c>
      <c r="S511" s="13" t="s">
        <v>74</v>
      </c>
      <c r="T511" s="15">
        <f t="shared" si="28"/>
        <v>9.1945684790800282E-6</v>
      </c>
      <c r="U511" s="16">
        <f t="shared" si="29"/>
        <v>169.37649240827685</v>
      </c>
      <c r="V511" s="28">
        <f t="shared" si="30"/>
        <v>19.986426104176669</v>
      </c>
      <c r="W511" s="28">
        <f t="shared" si="31"/>
        <v>149.39006630410017</v>
      </c>
      <c r="X511" s="13" t="s">
        <v>19</v>
      </c>
    </row>
    <row r="512" spans="1:24" x14ac:dyDescent="0.45">
      <c r="A512" s="13" t="s">
        <v>59</v>
      </c>
      <c r="B512" s="13" t="s">
        <v>60</v>
      </c>
      <c r="C512" s="13" t="s">
        <v>142</v>
      </c>
      <c r="D512" s="13" t="s">
        <v>143</v>
      </c>
      <c r="E512" s="13" t="s">
        <v>63</v>
      </c>
      <c r="F512" s="13" t="s">
        <v>77</v>
      </c>
      <c r="G512" s="13" t="s">
        <v>78</v>
      </c>
      <c r="H512" s="13" t="s">
        <v>238</v>
      </c>
      <c r="I512" s="13" t="s">
        <v>21</v>
      </c>
      <c r="J512" s="13" t="s">
        <v>261</v>
      </c>
      <c r="K512" s="13" t="s">
        <v>262</v>
      </c>
      <c r="L512" s="13" t="s">
        <v>68</v>
      </c>
      <c r="M512" s="13" t="s">
        <v>69</v>
      </c>
      <c r="N512" s="13" t="s">
        <v>156</v>
      </c>
      <c r="O512" s="13" t="s">
        <v>157</v>
      </c>
      <c r="P512" s="13" t="s">
        <v>72</v>
      </c>
      <c r="Q512" s="13" t="s">
        <v>73</v>
      </c>
      <c r="R512" s="14">
        <v>40280.31</v>
      </c>
      <c r="S512" s="13" t="s">
        <v>74</v>
      </c>
      <c r="T512" s="15">
        <f t="shared" si="28"/>
        <v>4.2330928758140446E-5</v>
      </c>
      <c r="U512" s="16">
        <f t="shared" si="29"/>
        <v>779.79344541853595</v>
      </c>
      <c r="V512" s="28">
        <f t="shared" si="30"/>
        <v>92.015626559387243</v>
      </c>
      <c r="W512" s="28">
        <f t="shared" si="31"/>
        <v>687.77781885914874</v>
      </c>
      <c r="X512" s="13" t="s">
        <v>19</v>
      </c>
    </row>
    <row r="513" spans="1:24" x14ac:dyDescent="0.45">
      <c r="A513" s="13" t="s">
        <v>59</v>
      </c>
      <c r="B513" s="13" t="s">
        <v>60</v>
      </c>
      <c r="C513" s="13" t="s">
        <v>146</v>
      </c>
      <c r="D513" s="13" t="s">
        <v>147</v>
      </c>
      <c r="E513" s="13" t="s">
        <v>63</v>
      </c>
      <c r="F513" s="13" t="s">
        <v>77</v>
      </c>
      <c r="G513" s="13" t="s">
        <v>78</v>
      </c>
      <c r="H513" s="13" t="s">
        <v>238</v>
      </c>
      <c r="I513" s="13" t="s">
        <v>21</v>
      </c>
      <c r="J513" s="13" t="s">
        <v>261</v>
      </c>
      <c r="K513" s="13" t="s">
        <v>262</v>
      </c>
      <c r="L513" s="13" t="s">
        <v>162</v>
      </c>
      <c r="M513" s="13" t="s">
        <v>163</v>
      </c>
      <c r="N513" s="13" t="s">
        <v>176</v>
      </c>
      <c r="O513" s="13" t="s">
        <v>177</v>
      </c>
      <c r="P513" s="13" t="s">
        <v>72</v>
      </c>
      <c r="Q513" s="13" t="s">
        <v>73</v>
      </c>
      <c r="R513" s="14">
        <v>9333.3700000000008</v>
      </c>
      <c r="S513" s="13" t="s">
        <v>74</v>
      </c>
      <c r="T513" s="15">
        <f t="shared" si="28"/>
        <v>9.8085198585454122E-6</v>
      </c>
      <c r="U513" s="16">
        <f t="shared" si="29"/>
        <v>180.68631422315275</v>
      </c>
      <c r="V513" s="28">
        <f t="shared" si="30"/>
        <v>21.320985078332026</v>
      </c>
      <c r="W513" s="28">
        <f t="shared" si="31"/>
        <v>159.36532914482072</v>
      </c>
      <c r="X513" s="13" t="s">
        <v>19</v>
      </c>
    </row>
    <row r="514" spans="1:24" x14ac:dyDescent="0.45">
      <c r="A514" s="13" t="s">
        <v>59</v>
      </c>
      <c r="B514" s="13" t="s">
        <v>60</v>
      </c>
      <c r="C514" s="13" t="s">
        <v>146</v>
      </c>
      <c r="D514" s="13" t="s">
        <v>147</v>
      </c>
      <c r="E514" s="13" t="s">
        <v>63</v>
      </c>
      <c r="F514" s="13" t="s">
        <v>77</v>
      </c>
      <c r="G514" s="13" t="s">
        <v>78</v>
      </c>
      <c r="H514" s="13" t="s">
        <v>238</v>
      </c>
      <c r="I514" s="13" t="s">
        <v>21</v>
      </c>
      <c r="J514" s="13" t="s">
        <v>261</v>
      </c>
      <c r="K514" s="13" t="s">
        <v>262</v>
      </c>
      <c r="L514" s="13" t="s">
        <v>162</v>
      </c>
      <c r="M514" s="13" t="s">
        <v>163</v>
      </c>
      <c r="N514" s="13" t="s">
        <v>241</v>
      </c>
      <c r="O514" s="13" t="s">
        <v>242</v>
      </c>
      <c r="P514" s="13" t="s">
        <v>72</v>
      </c>
      <c r="Q514" s="13" t="s">
        <v>73</v>
      </c>
      <c r="R514" s="14">
        <v>31695.06</v>
      </c>
      <c r="S514" s="13" t="s">
        <v>74</v>
      </c>
      <c r="T514" s="15">
        <f t="shared" si="28"/>
        <v>3.330861472627661E-5</v>
      </c>
      <c r="U514" s="16">
        <f t="shared" si="29"/>
        <v>613.59011487615726</v>
      </c>
      <c r="V514" s="28">
        <f t="shared" si="30"/>
        <v>72.403633555386563</v>
      </c>
      <c r="W514" s="28">
        <f t="shared" si="31"/>
        <v>541.18648132077067</v>
      </c>
      <c r="X514" s="13" t="s">
        <v>19</v>
      </c>
    </row>
    <row r="515" spans="1:24" x14ac:dyDescent="0.45">
      <c r="A515" s="13" t="s">
        <v>59</v>
      </c>
      <c r="B515" s="13" t="s">
        <v>60</v>
      </c>
      <c r="C515" s="13" t="s">
        <v>134</v>
      </c>
      <c r="D515" s="13" t="s">
        <v>135</v>
      </c>
      <c r="E515" s="13" t="s">
        <v>63</v>
      </c>
      <c r="F515" s="13" t="s">
        <v>77</v>
      </c>
      <c r="G515" s="13" t="s">
        <v>78</v>
      </c>
      <c r="H515" s="13" t="s">
        <v>238</v>
      </c>
      <c r="I515" s="13" t="s">
        <v>21</v>
      </c>
      <c r="J515" s="13" t="s">
        <v>261</v>
      </c>
      <c r="K515" s="13" t="s">
        <v>262</v>
      </c>
      <c r="L515" s="13" t="s">
        <v>68</v>
      </c>
      <c r="M515" s="13" t="s">
        <v>69</v>
      </c>
      <c r="N515" s="13" t="s">
        <v>156</v>
      </c>
      <c r="O515" s="13" t="s">
        <v>157</v>
      </c>
      <c r="P515" s="13" t="s">
        <v>72</v>
      </c>
      <c r="Q515" s="13" t="s">
        <v>73</v>
      </c>
      <c r="R515" s="14">
        <v>22732.44</v>
      </c>
      <c r="S515" s="13" t="s">
        <v>74</v>
      </c>
      <c r="T515" s="15">
        <f t="shared" si="28"/>
        <v>2.3889719273230573E-5</v>
      </c>
      <c r="U515" s="16">
        <f t="shared" si="29"/>
        <v>440.08121363440711</v>
      </c>
      <c r="V515" s="28">
        <f t="shared" si="30"/>
        <v>51.929583208860045</v>
      </c>
      <c r="W515" s="28">
        <f t="shared" si="31"/>
        <v>388.15163042554707</v>
      </c>
      <c r="X515" s="13" t="s">
        <v>19</v>
      </c>
    </row>
    <row r="516" spans="1:24" x14ac:dyDescent="0.45">
      <c r="A516" s="13" t="s">
        <v>59</v>
      </c>
      <c r="B516" s="13" t="s">
        <v>60</v>
      </c>
      <c r="C516" s="13" t="s">
        <v>61</v>
      </c>
      <c r="D516" s="13" t="s">
        <v>62</v>
      </c>
      <c r="E516" s="13" t="s">
        <v>63</v>
      </c>
      <c r="F516" s="13" t="s">
        <v>77</v>
      </c>
      <c r="G516" s="13" t="s">
        <v>78</v>
      </c>
      <c r="H516" s="13" t="s">
        <v>238</v>
      </c>
      <c r="I516" s="13" t="s">
        <v>21</v>
      </c>
      <c r="J516" s="13" t="s">
        <v>261</v>
      </c>
      <c r="K516" s="13" t="s">
        <v>262</v>
      </c>
      <c r="L516" s="13" t="s">
        <v>162</v>
      </c>
      <c r="M516" s="13" t="s">
        <v>163</v>
      </c>
      <c r="N516" s="13" t="s">
        <v>271</v>
      </c>
      <c r="O516" s="13" t="s">
        <v>272</v>
      </c>
      <c r="P516" s="13" t="s">
        <v>72</v>
      </c>
      <c r="Q516" s="13" t="s">
        <v>73</v>
      </c>
      <c r="R516" s="14">
        <v>96780.62</v>
      </c>
      <c r="S516" s="13" t="s">
        <v>74</v>
      </c>
      <c r="T516" s="15">
        <f t="shared" si="28"/>
        <v>1.0170759684790565E-4</v>
      </c>
      <c r="U516" s="16">
        <f t="shared" si="29"/>
        <v>1873.5926590322188</v>
      </c>
      <c r="V516" s="28">
        <f t="shared" si="30"/>
        <v>221.08393376580182</v>
      </c>
      <c r="W516" s="28">
        <f t="shared" si="31"/>
        <v>1652.5087252664171</v>
      </c>
      <c r="X516" s="13" t="s">
        <v>19</v>
      </c>
    </row>
    <row r="517" spans="1:24" x14ac:dyDescent="0.45">
      <c r="A517" s="13" t="s">
        <v>59</v>
      </c>
      <c r="B517" s="13" t="s">
        <v>60</v>
      </c>
      <c r="C517" s="13" t="s">
        <v>142</v>
      </c>
      <c r="D517" s="13" t="s">
        <v>143</v>
      </c>
      <c r="E517" s="13" t="s">
        <v>63</v>
      </c>
      <c r="F517" s="13" t="s">
        <v>77</v>
      </c>
      <c r="G517" s="13" t="s">
        <v>78</v>
      </c>
      <c r="H517" s="13" t="s">
        <v>238</v>
      </c>
      <c r="I517" s="13" t="s">
        <v>21</v>
      </c>
      <c r="J517" s="13" t="s">
        <v>261</v>
      </c>
      <c r="K517" s="13" t="s">
        <v>262</v>
      </c>
      <c r="L517" s="13" t="s">
        <v>94</v>
      </c>
      <c r="M517" s="13" t="s">
        <v>95</v>
      </c>
      <c r="N517" s="13" t="s">
        <v>132</v>
      </c>
      <c r="O517" s="13" t="s">
        <v>133</v>
      </c>
      <c r="P517" s="13" t="s">
        <v>72</v>
      </c>
      <c r="Q517" s="13" t="s">
        <v>73</v>
      </c>
      <c r="R517" s="14">
        <v>12682.800000000001</v>
      </c>
      <c r="S517" s="13" t="s">
        <v>74</v>
      </c>
      <c r="T517" s="15">
        <f t="shared" ref="T517:T580" si="32">R517/$R$1317</f>
        <v>1.3328465030525924E-5</v>
      </c>
      <c r="U517" s="16">
        <f t="shared" ref="U517:U580" si="33">$U$1*T517</f>
        <v>245.52850535545056</v>
      </c>
      <c r="V517" s="28">
        <f t="shared" ref="V517:V580" si="34">U517*$V$1</f>
        <v>28.972363631943168</v>
      </c>
      <c r="W517" s="28">
        <f t="shared" ref="W517:W580" si="35">U517*$W$1</f>
        <v>216.55614172350741</v>
      </c>
      <c r="X517" s="13" t="s">
        <v>19</v>
      </c>
    </row>
    <row r="518" spans="1:24" x14ac:dyDescent="0.45">
      <c r="A518" s="13" t="s">
        <v>59</v>
      </c>
      <c r="B518" s="13" t="s">
        <v>60</v>
      </c>
      <c r="C518" s="13" t="s">
        <v>142</v>
      </c>
      <c r="D518" s="13" t="s">
        <v>143</v>
      </c>
      <c r="E518" s="13" t="s">
        <v>63</v>
      </c>
      <c r="F518" s="13" t="s">
        <v>77</v>
      </c>
      <c r="G518" s="13" t="s">
        <v>78</v>
      </c>
      <c r="H518" s="13" t="s">
        <v>238</v>
      </c>
      <c r="I518" s="13" t="s">
        <v>21</v>
      </c>
      <c r="J518" s="13" t="s">
        <v>261</v>
      </c>
      <c r="K518" s="13" t="s">
        <v>262</v>
      </c>
      <c r="L518" s="13" t="s">
        <v>82</v>
      </c>
      <c r="M518" s="13" t="s">
        <v>83</v>
      </c>
      <c r="N518" s="13" t="s">
        <v>102</v>
      </c>
      <c r="O518" s="13" t="s">
        <v>103</v>
      </c>
      <c r="P518" s="13" t="s">
        <v>72</v>
      </c>
      <c r="Q518" s="13" t="s">
        <v>73</v>
      </c>
      <c r="R518" s="14">
        <v>2305.79</v>
      </c>
      <c r="S518" s="13" t="s">
        <v>74</v>
      </c>
      <c r="T518" s="15">
        <f t="shared" si="32"/>
        <v>2.4231748023099292E-6</v>
      </c>
      <c r="U518" s="16">
        <f t="shared" si="33"/>
        <v>44.638184972052258</v>
      </c>
      <c r="V518" s="28">
        <f t="shared" si="34"/>
        <v>5.2673058267021666</v>
      </c>
      <c r="W518" s="28">
        <f t="shared" si="35"/>
        <v>39.370879145350095</v>
      </c>
      <c r="X518" s="13" t="s">
        <v>19</v>
      </c>
    </row>
    <row r="519" spans="1:24" x14ac:dyDescent="0.45">
      <c r="A519" s="13" t="s">
        <v>59</v>
      </c>
      <c r="B519" s="13" t="s">
        <v>60</v>
      </c>
      <c r="C519" s="13" t="s">
        <v>142</v>
      </c>
      <c r="D519" s="13" t="s">
        <v>143</v>
      </c>
      <c r="E519" s="13" t="s">
        <v>63</v>
      </c>
      <c r="F519" s="13" t="s">
        <v>77</v>
      </c>
      <c r="G519" s="13" t="s">
        <v>78</v>
      </c>
      <c r="H519" s="13" t="s">
        <v>238</v>
      </c>
      <c r="I519" s="13" t="s">
        <v>21</v>
      </c>
      <c r="J519" s="13" t="s">
        <v>261</v>
      </c>
      <c r="K519" s="13" t="s">
        <v>262</v>
      </c>
      <c r="L519" s="13" t="s">
        <v>68</v>
      </c>
      <c r="M519" s="13" t="s">
        <v>69</v>
      </c>
      <c r="N519" s="13" t="s">
        <v>130</v>
      </c>
      <c r="O519" s="13" t="s">
        <v>131</v>
      </c>
      <c r="P519" s="13" t="s">
        <v>72</v>
      </c>
      <c r="Q519" s="13" t="s">
        <v>73</v>
      </c>
      <c r="R519" s="14">
        <v>85141.41</v>
      </c>
      <c r="S519" s="13" t="s">
        <v>74</v>
      </c>
      <c r="T519" s="15">
        <f t="shared" si="32"/>
        <v>8.9475849641614653E-5</v>
      </c>
      <c r="U519" s="16">
        <f t="shared" si="33"/>
        <v>1648.2671918784192</v>
      </c>
      <c r="V519" s="28">
        <f t="shared" si="34"/>
        <v>194.49552864165349</v>
      </c>
      <c r="W519" s="28">
        <f t="shared" si="35"/>
        <v>1453.7716632367658</v>
      </c>
      <c r="X519" s="13" t="s">
        <v>19</v>
      </c>
    </row>
    <row r="520" spans="1:24" x14ac:dyDescent="0.45">
      <c r="A520" s="13" t="s">
        <v>59</v>
      </c>
      <c r="B520" s="13" t="s">
        <v>60</v>
      </c>
      <c r="C520" s="13" t="s">
        <v>142</v>
      </c>
      <c r="D520" s="13" t="s">
        <v>143</v>
      </c>
      <c r="E520" s="13" t="s">
        <v>63</v>
      </c>
      <c r="F520" s="13" t="s">
        <v>77</v>
      </c>
      <c r="G520" s="13" t="s">
        <v>78</v>
      </c>
      <c r="H520" s="13" t="s">
        <v>238</v>
      </c>
      <c r="I520" s="13" t="s">
        <v>21</v>
      </c>
      <c r="J520" s="13" t="s">
        <v>261</v>
      </c>
      <c r="K520" s="13" t="s">
        <v>262</v>
      </c>
      <c r="L520" s="13" t="s">
        <v>82</v>
      </c>
      <c r="M520" s="13" t="s">
        <v>83</v>
      </c>
      <c r="N520" s="13" t="s">
        <v>186</v>
      </c>
      <c r="O520" s="13" t="s">
        <v>187</v>
      </c>
      <c r="P520" s="13" t="s">
        <v>72</v>
      </c>
      <c r="Q520" s="13" t="s">
        <v>73</v>
      </c>
      <c r="R520" s="14">
        <v>35980.379999999997</v>
      </c>
      <c r="S520" s="13" t="s">
        <v>74</v>
      </c>
      <c r="T520" s="15">
        <f t="shared" si="32"/>
        <v>3.7812094854057012E-5</v>
      </c>
      <c r="U520" s="16">
        <f t="shared" si="33"/>
        <v>696.5503613966273</v>
      </c>
      <c r="V520" s="28">
        <f t="shared" si="34"/>
        <v>82.192942644802031</v>
      </c>
      <c r="W520" s="28">
        <f t="shared" si="35"/>
        <v>614.35741875182532</v>
      </c>
      <c r="X520" s="13" t="s">
        <v>19</v>
      </c>
    </row>
    <row r="521" spans="1:24" x14ac:dyDescent="0.45">
      <c r="A521" s="13" t="s">
        <v>59</v>
      </c>
      <c r="B521" s="13" t="s">
        <v>60</v>
      </c>
      <c r="C521" s="13" t="s">
        <v>142</v>
      </c>
      <c r="D521" s="13" t="s">
        <v>143</v>
      </c>
      <c r="E521" s="13" t="s">
        <v>63</v>
      </c>
      <c r="F521" s="13" t="s">
        <v>77</v>
      </c>
      <c r="G521" s="13" t="s">
        <v>78</v>
      </c>
      <c r="H521" s="13" t="s">
        <v>238</v>
      </c>
      <c r="I521" s="13" t="s">
        <v>21</v>
      </c>
      <c r="J521" s="13" t="s">
        <v>261</v>
      </c>
      <c r="K521" s="13" t="s">
        <v>262</v>
      </c>
      <c r="L521" s="13" t="s">
        <v>112</v>
      </c>
      <c r="M521" s="13" t="s">
        <v>113</v>
      </c>
      <c r="N521" s="13" t="s">
        <v>188</v>
      </c>
      <c r="O521" s="13" t="s">
        <v>189</v>
      </c>
      <c r="P521" s="13" t="s">
        <v>72</v>
      </c>
      <c r="Q521" s="13" t="s">
        <v>73</v>
      </c>
      <c r="R521" s="14">
        <v>7277.04</v>
      </c>
      <c r="S521" s="13" t="s">
        <v>74</v>
      </c>
      <c r="T521" s="15">
        <f t="shared" si="32"/>
        <v>7.6475047438845023E-6</v>
      </c>
      <c r="U521" s="16">
        <f t="shared" si="33"/>
        <v>140.87746827292301</v>
      </c>
      <c r="V521" s="28">
        <f t="shared" si="34"/>
        <v>16.623541256204916</v>
      </c>
      <c r="W521" s="28">
        <f t="shared" si="35"/>
        <v>124.25392701671809</v>
      </c>
      <c r="X521" s="13" t="s">
        <v>19</v>
      </c>
    </row>
    <row r="522" spans="1:24" x14ac:dyDescent="0.45">
      <c r="A522" s="13" t="s">
        <v>59</v>
      </c>
      <c r="B522" s="13" t="s">
        <v>60</v>
      </c>
      <c r="C522" s="13" t="s">
        <v>142</v>
      </c>
      <c r="D522" s="13" t="s">
        <v>143</v>
      </c>
      <c r="E522" s="13" t="s">
        <v>63</v>
      </c>
      <c r="F522" s="13" t="s">
        <v>77</v>
      </c>
      <c r="G522" s="13" t="s">
        <v>78</v>
      </c>
      <c r="H522" s="13" t="s">
        <v>238</v>
      </c>
      <c r="I522" s="13" t="s">
        <v>21</v>
      </c>
      <c r="J522" s="13" t="s">
        <v>261</v>
      </c>
      <c r="K522" s="13" t="s">
        <v>262</v>
      </c>
      <c r="L522" s="13" t="s">
        <v>112</v>
      </c>
      <c r="M522" s="13" t="s">
        <v>113</v>
      </c>
      <c r="N522" s="13" t="s">
        <v>152</v>
      </c>
      <c r="O522" s="13" t="s">
        <v>153</v>
      </c>
      <c r="P522" s="13" t="s">
        <v>72</v>
      </c>
      <c r="Q522" s="13" t="s">
        <v>73</v>
      </c>
      <c r="R522" s="14">
        <v>5263.08</v>
      </c>
      <c r="S522" s="13" t="s">
        <v>74</v>
      </c>
      <c r="T522" s="15">
        <f t="shared" si="32"/>
        <v>5.5310166314110743E-6</v>
      </c>
      <c r="U522" s="16">
        <f t="shared" si="33"/>
        <v>101.88887043603657</v>
      </c>
      <c r="V522" s="28">
        <f t="shared" si="34"/>
        <v>12.022886711452315</v>
      </c>
      <c r="W522" s="28">
        <f t="shared" si="35"/>
        <v>89.865983724584254</v>
      </c>
      <c r="X522" s="13" t="s">
        <v>19</v>
      </c>
    </row>
    <row r="523" spans="1:24" x14ac:dyDescent="0.45">
      <c r="A523" s="13" t="s">
        <v>59</v>
      </c>
      <c r="B523" s="13" t="s">
        <v>60</v>
      </c>
      <c r="C523" s="13" t="s">
        <v>61</v>
      </c>
      <c r="D523" s="13" t="s">
        <v>62</v>
      </c>
      <c r="E523" s="13" t="s">
        <v>63</v>
      </c>
      <c r="F523" s="13" t="s">
        <v>77</v>
      </c>
      <c r="G523" s="13" t="s">
        <v>78</v>
      </c>
      <c r="H523" s="13" t="s">
        <v>238</v>
      </c>
      <c r="I523" s="13" t="s">
        <v>21</v>
      </c>
      <c r="J523" s="13" t="s">
        <v>279</v>
      </c>
      <c r="K523" s="13" t="s">
        <v>280</v>
      </c>
      <c r="L523" s="13" t="s">
        <v>68</v>
      </c>
      <c r="M523" s="13" t="s">
        <v>69</v>
      </c>
      <c r="N523" s="13" t="s">
        <v>156</v>
      </c>
      <c r="O523" s="13" t="s">
        <v>157</v>
      </c>
      <c r="P523" s="13" t="s">
        <v>72</v>
      </c>
      <c r="Q523" s="13" t="s">
        <v>73</v>
      </c>
      <c r="R523" s="14">
        <v>1425293.6099999999</v>
      </c>
      <c r="S523" s="13" t="s">
        <v>74</v>
      </c>
      <c r="T523" s="15">
        <f t="shared" si="32"/>
        <v>1.4978534739266607E-3</v>
      </c>
      <c r="U523" s="16">
        <f t="shared" si="33"/>
        <v>27592.504001953388</v>
      </c>
      <c r="V523" s="28">
        <f t="shared" si="34"/>
        <v>3255.9154722305002</v>
      </c>
      <c r="W523" s="28">
        <f t="shared" si="35"/>
        <v>24336.588529722889</v>
      </c>
      <c r="X523" s="13" t="s">
        <v>19</v>
      </c>
    </row>
    <row r="524" spans="1:24" x14ac:dyDescent="0.45">
      <c r="A524" s="13" t="s">
        <v>59</v>
      </c>
      <c r="B524" s="13" t="s">
        <v>60</v>
      </c>
      <c r="C524" s="13" t="s">
        <v>108</v>
      </c>
      <c r="D524" s="13" t="s">
        <v>109</v>
      </c>
      <c r="E524" s="13" t="s">
        <v>63</v>
      </c>
      <c r="F524" s="13" t="s">
        <v>77</v>
      </c>
      <c r="G524" s="13" t="s">
        <v>78</v>
      </c>
      <c r="H524" s="13" t="s">
        <v>238</v>
      </c>
      <c r="I524" s="13" t="s">
        <v>21</v>
      </c>
      <c r="J524" s="13" t="s">
        <v>219</v>
      </c>
      <c r="K524" s="13" t="s">
        <v>220</v>
      </c>
      <c r="L524" s="13" t="s">
        <v>68</v>
      </c>
      <c r="M524" s="13" t="s">
        <v>69</v>
      </c>
      <c r="N524" s="13" t="s">
        <v>122</v>
      </c>
      <c r="O524" s="13" t="s">
        <v>123</v>
      </c>
      <c r="P524" s="13" t="s">
        <v>72</v>
      </c>
      <c r="Q524" s="13" t="s">
        <v>73</v>
      </c>
      <c r="R524" s="14">
        <v>6076.08</v>
      </c>
      <c r="S524" s="13" t="s">
        <v>74</v>
      </c>
      <c r="T524" s="15">
        <f t="shared" si="32"/>
        <v>6.3854054154191464E-6</v>
      </c>
      <c r="U524" s="16">
        <f t="shared" si="33"/>
        <v>117.6278771895911</v>
      </c>
      <c r="V524" s="28">
        <f t="shared" si="34"/>
        <v>13.880089508371752</v>
      </c>
      <c r="W524" s="28">
        <f t="shared" si="35"/>
        <v>103.74778768121935</v>
      </c>
      <c r="X524" s="13" t="s">
        <v>19</v>
      </c>
    </row>
    <row r="525" spans="1:24" x14ac:dyDescent="0.45">
      <c r="A525" s="13" t="s">
        <v>59</v>
      </c>
      <c r="B525" s="13" t="s">
        <v>60</v>
      </c>
      <c r="C525" s="13" t="s">
        <v>120</v>
      </c>
      <c r="D525" s="13" t="s">
        <v>121</v>
      </c>
      <c r="E525" s="13" t="s">
        <v>63</v>
      </c>
      <c r="F525" s="13" t="s">
        <v>77</v>
      </c>
      <c r="G525" s="13" t="s">
        <v>78</v>
      </c>
      <c r="H525" s="13" t="s">
        <v>238</v>
      </c>
      <c r="I525" s="13" t="s">
        <v>21</v>
      </c>
      <c r="J525" s="13" t="s">
        <v>219</v>
      </c>
      <c r="K525" s="13" t="s">
        <v>220</v>
      </c>
      <c r="L525" s="13" t="s">
        <v>112</v>
      </c>
      <c r="M525" s="13" t="s">
        <v>113</v>
      </c>
      <c r="N525" s="13" t="s">
        <v>114</v>
      </c>
      <c r="O525" s="13" t="s">
        <v>115</v>
      </c>
      <c r="P525" s="13" t="s">
        <v>72</v>
      </c>
      <c r="Q525" s="13" t="s">
        <v>73</v>
      </c>
      <c r="R525" s="14">
        <v>4972.8100000000004</v>
      </c>
      <c r="S525" s="13" t="s">
        <v>74</v>
      </c>
      <c r="T525" s="15">
        <f t="shared" si="32"/>
        <v>5.2259693591675041E-6</v>
      </c>
      <c r="U525" s="16">
        <f t="shared" si="33"/>
        <v>96.269483609032562</v>
      </c>
      <c r="V525" s="28">
        <f t="shared" si="34"/>
        <v>11.359799065865843</v>
      </c>
      <c r="W525" s="28">
        <f t="shared" si="35"/>
        <v>84.909684543166719</v>
      </c>
      <c r="X525" s="13" t="s">
        <v>19</v>
      </c>
    </row>
    <row r="526" spans="1:24" x14ac:dyDescent="0.45">
      <c r="A526" s="13" t="s">
        <v>59</v>
      </c>
      <c r="B526" s="13" t="s">
        <v>60</v>
      </c>
      <c r="C526" s="13" t="s">
        <v>124</v>
      </c>
      <c r="D526" s="13" t="s">
        <v>125</v>
      </c>
      <c r="E526" s="13" t="s">
        <v>63</v>
      </c>
      <c r="F526" s="13" t="s">
        <v>77</v>
      </c>
      <c r="G526" s="13" t="s">
        <v>78</v>
      </c>
      <c r="H526" s="13" t="s">
        <v>238</v>
      </c>
      <c r="I526" s="13" t="s">
        <v>21</v>
      </c>
      <c r="J526" s="13" t="s">
        <v>219</v>
      </c>
      <c r="K526" s="13" t="s">
        <v>220</v>
      </c>
      <c r="L526" s="13" t="s">
        <v>162</v>
      </c>
      <c r="M526" s="13" t="s">
        <v>163</v>
      </c>
      <c r="N526" s="13" t="s">
        <v>245</v>
      </c>
      <c r="O526" s="13" t="s">
        <v>246</v>
      </c>
      <c r="P526" s="13" t="s">
        <v>72</v>
      </c>
      <c r="Q526" s="13" t="s">
        <v>73</v>
      </c>
      <c r="R526" s="14">
        <v>69456.3</v>
      </c>
      <c r="S526" s="13" t="s">
        <v>74</v>
      </c>
      <c r="T526" s="15">
        <f t="shared" si="32"/>
        <v>7.2992230871709535E-5</v>
      </c>
      <c r="U526" s="16">
        <f t="shared" si="33"/>
        <v>1344.6164511401096</v>
      </c>
      <c r="V526" s="28">
        <f t="shared" si="34"/>
        <v>158.66474123453295</v>
      </c>
      <c r="W526" s="28">
        <f t="shared" si="35"/>
        <v>1185.9517099055768</v>
      </c>
      <c r="X526" s="13" t="s">
        <v>19</v>
      </c>
    </row>
    <row r="527" spans="1:24" x14ac:dyDescent="0.45">
      <c r="A527" s="13" t="s">
        <v>59</v>
      </c>
      <c r="B527" s="13" t="s">
        <v>60</v>
      </c>
      <c r="C527" s="13" t="s">
        <v>100</v>
      </c>
      <c r="D527" s="13" t="s">
        <v>101</v>
      </c>
      <c r="E527" s="13" t="s">
        <v>63</v>
      </c>
      <c r="F527" s="13" t="s">
        <v>77</v>
      </c>
      <c r="G527" s="13" t="s">
        <v>78</v>
      </c>
      <c r="H527" s="13" t="s">
        <v>238</v>
      </c>
      <c r="I527" s="13" t="s">
        <v>21</v>
      </c>
      <c r="J527" s="13" t="s">
        <v>219</v>
      </c>
      <c r="K527" s="13" t="s">
        <v>220</v>
      </c>
      <c r="L527" s="13" t="s">
        <v>82</v>
      </c>
      <c r="M527" s="13" t="s">
        <v>83</v>
      </c>
      <c r="N527" s="13" t="s">
        <v>170</v>
      </c>
      <c r="O527" s="13" t="s">
        <v>171</v>
      </c>
      <c r="P527" s="13" t="s">
        <v>72</v>
      </c>
      <c r="Q527" s="13" t="s">
        <v>73</v>
      </c>
      <c r="R527" s="14">
        <v>28.76</v>
      </c>
      <c r="S527" s="13" t="s">
        <v>74</v>
      </c>
      <c r="T527" s="15">
        <f t="shared" si="32"/>
        <v>3.0224134597874728E-8</v>
      </c>
      <c r="U527" s="16">
        <f t="shared" si="33"/>
        <v>0.55676978380347864</v>
      </c>
      <c r="V527" s="28">
        <f t="shared" si="34"/>
        <v>6.569883448881049E-2</v>
      </c>
      <c r="W527" s="28">
        <f t="shared" si="35"/>
        <v>0.49107094931466816</v>
      </c>
      <c r="X527" s="13" t="s">
        <v>19</v>
      </c>
    </row>
    <row r="528" spans="1:24" x14ac:dyDescent="0.45">
      <c r="A528" s="13" t="s">
        <v>59</v>
      </c>
      <c r="B528" s="13" t="s">
        <v>60</v>
      </c>
      <c r="C528" s="13" t="s">
        <v>104</v>
      </c>
      <c r="D528" s="13" t="s">
        <v>105</v>
      </c>
      <c r="E528" s="13" t="s">
        <v>63</v>
      </c>
      <c r="F528" s="13" t="s">
        <v>77</v>
      </c>
      <c r="G528" s="13" t="s">
        <v>78</v>
      </c>
      <c r="H528" s="13" t="s">
        <v>238</v>
      </c>
      <c r="I528" s="13" t="s">
        <v>21</v>
      </c>
      <c r="J528" s="13" t="s">
        <v>219</v>
      </c>
      <c r="K528" s="13" t="s">
        <v>220</v>
      </c>
      <c r="L528" s="13" t="s">
        <v>68</v>
      </c>
      <c r="M528" s="13" t="s">
        <v>69</v>
      </c>
      <c r="N528" s="13" t="s">
        <v>130</v>
      </c>
      <c r="O528" s="13" t="s">
        <v>131</v>
      </c>
      <c r="P528" s="13" t="s">
        <v>72</v>
      </c>
      <c r="Q528" s="13" t="s">
        <v>73</v>
      </c>
      <c r="R528" s="14">
        <v>14000.58</v>
      </c>
      <c r="S528" s="13" t="s">
        <v>74</v>
      </c>
      <c r="T528" s="15">
        <f t="shared" si="32"/>
        <v>1.471333151489266E-5</v>
      </c>
      <c r="U528" s="16">
        <f t="shared" si="33"/>
        <v>271.03963489997585</v>
      </c>
      <c r="V528" s="28">
        <f t="shared" si="34"/>
        <v>31.982676918197154</v>
      </c>
      <c r="W528" s="28">
        <f t="shared" si="35"/>
        <v>239.05695798177871</v>
      </c>
      <c r="X528" s="13" t="s">
        <v>19</v>
      </c>
    </row>
    <row r="529" spans="1:24" x14ac:dyDescent="0.45">
      <c r="A529" s="13" t="s">
        <v>59</v>
      </c>
      <c r="B529" s="13" t="s">
        <v>60</v>
      </c>
      <c r="C529" s="13" t="s">
        <v>150</v>
      </c>
      <c r="D529" s="13" t="s">
        <v>151</v>
      </c>
      <c r="E529" s="13" t="s">
        <v>63</v>
      </c>
      <c r="F529" s="13" t="s">
        <v>77</v>
      </c>
      <c r="G529" s="13" t="s">
        <v>78</v>
      </c>
      <c r="H529" s="13" t="s">
        <v>238</v>
      </c>
      <c r="I529" s="13" t="s">
        <v>21</v>
      </c>
      <c r="J529" s="13" t="s">
        <v>219</v>
      </c>
      <c r="K529" s="13" t="s">
        <v>220</v>
      </c>
      <c r="L529" s="13" t="s">
        <v>82</v>
      </c>
      <c r="M529" s="13" t="s">
        <v>83</v>
      </c>
      <c r="N529" s="13" t="s">
        <v>84</v>
      </c>
      <c r="O529" s="13" t="s">
        <v>85</v>
      </c>
      <c r="P529" s="13" t="s">
        <v>72</v>
      </c>
      <c r="Q529" s="13" t="s">
        <v>73</v>
      </c>
      <c r="R529" s="14">
        <v>9425.880000000001</v>
      </c>
      <c r="S529" s="13" t="s">
        <v>74</v>
      </c>
      <c r="T529" s="15">
        <f t="shared" si="32"/>
        <v>9.905739423623624E-6</v>
      </c>
      <c r="U529" s="16">
        <f t="shared" si="33"/>
        <v>182.4772312154914</v>
      </c>
      <c r="V529" s="28">
        <f t="shared" si="34"/>
        <v>21.532313283427985</v>
      </c>
      <c r="W529" s="28">
        <f t="shared" si="35"/>
        <v>160.94491793206342</v>
      </c>
      <c r="X529" s="13" t="s">
        <v>19</v>
      </c>
    </row>
    <row r="530" spans="1:24" x14ac:dyDescent="0.45">
      <c r="A530" s="13" t="s">
        <v>59</v>
      </c>
      <c r="B530" s="13" t="s">
        <v>60</v>
      </c>
      <c r="C530" s="13" t="s">
        <v>124</v>
      </c>
      <c r="D530" s="13" t="s">
        <v>125</v>
      </c>
      <c r="E530" s="13" t="s">
        <v>63</v>
      </c>
      <c r="F530" s="13" t="s">
        <v>77</v>
      </c>
      <c r="G530" s="13" t="s">
        <v>78</v>
      </c>
      <c r="H530" s="13" t="s">
        <v>238</v>
      </c>
      <c r="I530" s="13" t="s">
        <v>21</v>
      </c>
      <c r="J530" s="13" t="s">
        <v>219</v>
      </c>
      <c r="K530" s="13" t="s">
        <v>220</v>
      </c>
      <c r="L530" s="13" t="s">
        <v>68</v>
      </c>
      <c r="M530" s="13" t="s">
        <v>69</v>
      </c>
      <c r="N530" s="13" t="s">
        <v>122</v>
      </c>
      <c r="O530" s="13" t="s">
        <v>123</v>
      </c>
      <c r="P530" s="13" t="s">
        <v>72</v>
      </c>
      <c r="Q530" s="13" t="s">
        <v>73</v>
      </c>
      <c r="R530" s="14">
        <v>74633.67</v>
      </c>
      <c r="S530" s="13" t="s">
        <v>74</v>
      </c>
      <c r="T530" s="15">
        <f t="shared" si="32"/>
        <v>7.8433174117293635E-5</v>
      </c>
      <c r="U530" s="16">
        <f t="shared" si="33"/>
        <v>1444.8460469527179</v>
      </c>
      <c r="V530" s="28">
        <f t="shared" si="34"/>
        <v>170.49183354042071</v>
      </c>
      <c r="W530" s="28">
        <f t="shared" si="35"/>
        <v>1274.3542134122972</v>
      </c>
      <c r="X530" s="13" t="s">
        <v>19</v>
      </c>
    </row>
    <row r="531" spans="1:24" x14ac:dyDescent="0.45">
      <c r="A531" s="13" t="s">
        <v>59</v>
      </c>
      <c r="B531" s="13" t="s">
        <v>60</v>
      </c>
      <c r="C531" s="13" t="s">
        <v>124</v>
      </c>
      <c r="D531" s="13" t="s">
        <v>125</v>
      </c>
      <c r="E531" s="13" t="s">
        <v>63</v>
      </c>
      <c r="F531" s="13" t="s">
        <v>77</v>
      </c>
      <c r="G531" s="13" t="s">
        <v>78</v>
      </c>
      <c r="H531" s="13" t="s">
        <v>238</v>
      </c>
      <c r="I531" s="13" t="s">
        <v>21</v>
      </c>
      <c r="J531" s="13" t="s">
        <v>219</v>
      </c>
      <c r="K531" s="13" t="s">
        <v>220</v>
      </c>
      <c r="L531" s="13" t="s">
        <v>162</v>
      </c>
      <c r="M531" s="13" t="s">
        <v>163</v>
      </c>
      <c r="N531" s="13" t="s">
        <v>176</v>
      </c>
      <c r="O531" s="13" t="s">
        <v>177</v>
      </c>
      <c r="P531" s="13" t="s">
        <v>72</v>
      </c>
      <c r="Q531" s="13" t="s">
        <v>73</v>
      </c>
      <c r="R531" s="14">
        <v>4917.41</v>
      </c>
      <c r="S531" s="13" t="s">
        <v>74</v>
      </c>
      <c r="T531" s="15">
        <f t="shared" si="32"/>
        <v>5.1677490164441989E-6</v>
      </c>
      <c r="U531" s="16">
        <f t="shared" si="33"/>
        <v>95.196985485850618</v>
      </c>
      <c r="V531" s="28">
        <f t="shared" si="34"/>
        <v>11.233244287330374</v>
      </c>
      <c r="W531" s="28">
        <f t="shared" si="35"/>
        <v>83.963741198520239</v>
      </c>
      <c r="X531" s="13" t="s">
        <v>19</v>
      </c>
    </row>
    <row r="532" spans="1:24" x14ac:dyDescent="0.45">
      <c r="A532" s="13" t="s">
        <v>59</v>
      </c>
      <c r="B532" s="13" t="s">
        <v>60</v>
      </c>
      <c r="C532" s="13" t="s">
        <v>124</v>
      </c>
      <c r="D532" s="13" t="s">
        <v>125</v>
      </c>
      <c r="E532" s="13" t="s">
        <v>63</v>
      </c>
      <c r="F532" s="13" t="s">
        <v>77</v>
      </c>
      <c r="G532" s="13" t="s">
        <v>78</v>
      </c>
      <c r="H532" s="13" t="s">
        <v>238</v>
      </c>
      <c r="I532" s="13" t="s">
        <v>21</v>
      </c>
      <c r="J532" s="13" t="s">
        <v>219</v>
      </c>
      <c r="K532" s="13" t="s">
        <v>220</v>
      </c>
      <c r="L532" s="13" t="s">
        <v>162</v>
      </c>
      <c r="M532" s="13" t="s">
        <v>163</v>
      </c>
      <c r="N532" s="13" t="s">
        <v>241</v>
      </c>
      <c r="O532" s="13" t="s">
        <v>242</v>
      </c>
      <c r="P532" s="13" t="s">
        <v>72</v>
      </c>
      <c r="Q532" s="13" t="s">
        <v>73</v>
      </c>
      <c r="R532" s="14">
        <v>23671.73</v>
      </c>
      <c r="S532" s="13" t="s">
        <v>74</v>
      </c>
      <c r="T532" s="15">
        <f t="shared" si="32"/>
        <v>2.4876827318656088E-5</v>
      </c>
      <c r="U532" s="16">
        <f t="shared" si="33"/>
        <v>458.26509020703469</v>
      </c>
      <c r="V532" s="28">
        <f t="shared" si="34"/>
        <v>54.075280644430094</v>
      </c>
      <c r="W532" s="28">
        <f t="shared" si="35"/>
        <v>404.18980956260458</v>
      </c>
      <c r="X532" s="13" t="s">
        <v>19</v>
      </c>
    </row>
    <row r="533" spans="1:24" x14ac:dyDescent="0.45">
      <c r="A533" s="13" t="s">
        <v>59</v>
      </c>
      <c r="B533" s="13" t="s">
        <v>60</v>
      </c>
      <c r="C533" s="13" t="s">
        <v>168</v>
      </c>
      <c r="D533" s="13" t="s">
        <v>169</v>
      </c>
      <c r="E533" s="13" t="s">
        <v>63</v>
      </c>
      <c r="F533" s="13" t="s">
        <v>77</v>
      </c>
      <c r="G533" s="13" t="s">
        <v>78</v>
      </c>
      <c r="H533" s="13" t="s">
        <v>238</v>
      </c>
      <c r="I533" s="13" t="s">
        <v>21</v>
      </c>
      <c r="J533" s="13" t="s">
        <v>219</v>
      </c>
      <c r="K533" s="13" t="s">
        <v>220</v>
      </c>
      <c r="L533" s="13" t="s">
        <v>82</v>
      </c>
      <c r="M533" s="13" t="s">
        <v>83</v>
      </c>
      <c r="N533" s="13" t="s">
        <v>215</v>
      </c>
      <c r="O533" s="13" t="s">
        <v>216</v>
      </c>
      <c r="P533" s="13" t="s">
        <v>72</v>
      </c>
      <c r="Q533" s="13" t="s">
        <v>73</v>
      </c>
      <c r="R533" s="14">
        <v>100196.52</v>
      </c>
      <c r="S533" s="13" t="s">
        <v>74</v>
      </c>
      <c r="T533" s="15">
        <f t="shared" si="32"/>
        <v>1.05297395922067E-4</v>
      </c>
      <c r="U533" s="16">
        <f t="shared" si="33"/>
        <v>1939.7216543206162</v>
      </c>
      <c r="V533" s="28">
        <f t="shared" si="34"/>
        <v>228.88715520983271</v>
      </c>
      <c r="W533" s="28">
        <f t="shared" si="35"/>
        <v>1710.8344991107836</v>
      </c>
      <c r="X533" s="13" t="s">
        <v>19</v>
      </c>
    </row>
    <row r="534" spans="1:24" x14ac:dyDescent="0.45">
      <c r="A534" s="13" t="s">
        <v>59</v>
      </c>
      <c r="B534" s="13" t="s">
        <v>60</v>
      </c>
      <c r="C534" s="13" t="s">
        <v>124</v>
      </c>
      <c r="D534" s="13" t="s">
        <v>125</v>
      </c>
      <c r="E534" s="13" t="s">
        <v>63</v>
      </c>
      <c r="F534" s="13" t="s">
        <v>77</v>
      </c>
      <c r="G534" s="13" t="s">
        <v>78</v>
      </c>
      <c r="H534" s="13" t="s">
        <v>238</v>
      </c>
      <c r="I534" s="13" t="s">
        <v>21</v>
      </c>
      <c r="J534" s="13" t="s">
        <v>219</v>
      </c>
      <c r="K534" s="13" t="s">
        <v>220</v>
      </c>
      <c r="L534" s="13" t="s">
        <v>162</v>
      </c>
      <c r="M534" s="13" t="s">
        <v>163</v>
      </c>
      <c r="N534" s="13" t="s">
        <v>247</v>
      </c>
      <c r="O534" s="13" t="s">
        <v>248</v>
      </c>
      <c r="P534" s="13" t="s">
        <v>72</v>
      </c>
      <c r="Q534" s="13" t="s">
        <v>73</v>
      </c>
      <c r="R534" s="14">
        <v>9257.130000000001</v>
      </c>
      <c r="S534" s="13" t="s">
        <v>74</v>
      </c>
      <c r="T534" s="15">
        <f t="shared" si="32"/>
        <v>9.7283985782344947E-6</v>
      </c>
      <c r="U534" s="16">
        <f t="shared" si="33"/>
        <v>179.21037095760417</v>
      </c>
      <c r="V534" s="28">
        <f t="shared" si="34"/>
        <v>21.146823772997294</v>
      </c>
      <c r="W534" s="28">
        <f t="shared" si="35"/>
        <v>158.06354718460688</v>
      </c>
      <c r="X534" s="13" t="s">
        <v>19</v>
      </c>
    </row>
    <row r="535" spans="1:24" x14ac:dyDescent="0.45">
      <c r="A535" s="13" t="s">
        <v>59</v>
      </c>
      <c r="B535" s="13" t="s">
        <v>60</v>
      </c>
      <c r="C535" s="13" t="s">
        <v>120</v>
      </c>
      <c r="D535" s="13" t="s">
        <v>121</v>
      </c>
      <c r="E535" s="13" t="s">
        <v>63</v>
      </c>
      <c r="F535" s="13" t="s">
        <v>77</v>
      </c>
      <c r="G535" s="13" t="s">
        <v>78</v>
      </c>
      <c r="H535" s="13" t="s">
        <v>238</v>
      </c>
      <c r="I535" s="13" t="s">
        <v>21</v>
      </c>
      <c r="J535" s="13" t="s">
        <v>219</v>
      </c>
      <c r="K535" s="13" t="s">
        <v>220</v>
      </c>
      <c r="L535" s="13" t="s">
        <v>68</v>
      </c>
      <c r="M535" s="13" t="s">
        <v>69</v>
      </c>
      <c r="N535" s="13" t="s">
        <v>156</v>
      </c>
      <c r="O535" s="13" t="s">
        <v>157</v>
      </c>
      <c r="P535" s="13" t="s">
        <v>72</v>
      </c>
      <c r="Q535" s="13" t="s">
        <v>73</v>
      </c>
      <c r="R535" s="14">
        <v>9960.91</v>
      </c>
      <c r="S535" s="13" t="s">
        <v>74</v>
      </c>
      <c r="T535" s="15">
        <f t="shared" si="32"/>
        <v>1.0468007112563155E-5</v>
      </c>
      <c r="U535" s="16">
        <f t="shared" si="33"/>
        <v>192.83496895639456</v>
      </c>
      <c r="V535" s="28">
        <f t="shared" si="34"/>
        <v>22.75452633685456</v>
      </c>
      <c r="W535" s="28">
        <f t="shared" si="35"/>
        <v>170.08044261954001</v>
      </c>
      <c r="X535" s="13" t="s">
        <v>19</v>
      </c>
    </row>
    <row r="536" spans="1:24" x14ac:dyDescent="0.45">
      <c r="A536" s="13" t="s">
        <v>59</v>
      </c>
      <c r="B536" s="13" t="s">
        <v>60</v>
      </c>
      <c r="C536" s="13" t="s">
        <v>124</v>
      </c>
      <c r="D536" s="13" t="s">
        <v>125</v>
      </c>
      <c r="E536" s="13" t="s">
        <v>63</v>
      </c>
      <c r="F536" s="13" t="s">
        <v>77</v>
      </c>
      <c r="G536" s="13" t="s">
        <v>78</v>
      </c>
      <c r="H536" s="13" t="s">
        <v>238</v>
      </c>
      <c r="I536" s="13" t="s">
        <v>21</v>
      </c>
      <c r="J536" s="13" t="s">
        <v>219</v>
      </c>
      <c r="K536" s="13" t="s">
        <v>220</v>
      </c>
      <c r="L536" s="13" t="s">
        <v>162</v>
      </c>
      <c r="M536" s="13" t="s">
        <v>163</v>
      </c>
      <c r="N536" s="13" t="s">
        <v>239</v>
      </c>
      <c r="O536" s="13" t="s">
        <v>240</v>
      </c>
      <c r="P536" s="13" t="s">
        <v>72</v>
      </c>
      <c r="Q536" s="13" t="s">
        <v>73</v>
      </c>
      <c r="R536" s="14">
        <v>17012.88</v>
      </c>
      <c r="S536" s="13" t="s">
        <v>74</v>
      </c>
      <c r="T536" s="15">
        <f t="shared" si="32"/>
        <v>1.787898383231888E-5</v>
      </c>
      <c r="U536" s="16">
        <f t="shared" si="33"/>
        <v>329.3552684101017</v>
      </c>
      <c r="V536" s="28">
        <f t="shared" si="34"/>
        <v>38.863921672392003</v>
      </c>
      <c r="W536" s="28">
        <f t="shared" si="35"/>
        <v>290.4913467377097</v>
      </c>
      <c r="X536" s="13" t="s">
        <v>19</v>
      </c>
    </row>
    <row r="537" spans="1:24" x14ac:dyDescent="0.45">
      <c r="A537" s="13" t="s">
        <v>59</v>
      </c>
      <c r="B537" s="13" t="s">
        <v>60</v>
      </c>
      <c r="C537" s="13" t="s">
        <v>138</v>
      </c>
      <c r="D537" s="13" t="s">
        <v>139</v>
      </c>
      <c r="E537" s="13" t="s">
        <v>63</v>
      </c>
      <c r="F537" s="13" t="s">
        <v>77</v>
      </c>
      <c r="G537" s="13" t="s">
        <v>78</v>
      </c>
      <c r="H537" s="13" t="s">
        <v>238</v>
      </c>
      <c r="I537" s="13" t="s">
        <v>21</v>
      </c>
      <c r="J537" s="13" t="s">
        <v>219</v>
      </c>
      <c r="K537" s="13" t="s">
        <v>220</v>
      </c>
      <c r="L537" s="13" t="s">
        <v>112</v>
      </c>
      <c r="M537" s="13" t="s">
        <v>113</v>
      </c>
      <c r="N537" s="13" t="s">
        <v>114</v>
      </c>
      <c r="O537" s="13" t="s">
        <v>115</v>
      </c>
      <c r="P537" s="13" t="s">
        <v>72</v>
      </c>
      <c r="Q537" s="13" t="s">
        <v>73</v>
      </c>
      <c r="R537" s="14">
        <v>6863</v>
      </c>
      <c r="S537" s="13" t="s">
        <v>74</v>
      </c>
      <c r="T537" s="15">
        <f t="shared" si="32"/>
        <v>7.2123865001813018E-6</v>
      </c>
      <c r="U537" s="16">
        <f t="shared" si="33"/>
        <v>132.86199674003038</v>
      </c>
      <c r="V537" s="28">
        <f t="shared" si="34"/>
        <v>15.677715615323585</v>
      </c>
      <c r="W537" s="28">
        <f t="shared" si="35"/>
        <v>117.1842811247068</v>
      </c>
      <c r="X537" s="13" t="s">
        <v>19</v>
      </c>
    </row>
    <row r="538" spans="1:24" x14ac:dyDescent="0.45">
      <c r="A538" s="13" t="s">
        <v>59</v>
      </c>
      <c r="B538" s="13" t="s">
        <v>60</v>
      </c>
      <c r="C538" s="13" t="s">
        <v>124</v>
      </c>
      <c r="D538" s="13" t="s">
        <v>125</v>
      </c>
      <c r="E538" s="13" t="s">
        <v>63</v>
      </c>
      <c r="F538" s="13" t="s">
        <v>77</v>
      </c>
      <c r="G538" s="13" t="s">
        <v>78</v>
      </c>
      <c r="H538" s="13" t="s">
        <v>238</v>
      </c>
      <c r="I538" s="13" t="s">
        <v>21</v>
      </c>
      <c r="J538" s="13" t="s">
        <v>219</v>
      </c>
      <c r="K538" s="13" t="s">
        <v>220</v>
      </c>
      <c r="L538" s="13" t="s">
        <v>112</v>
      </c>
      <c r="M538" s="13" t="s">
        <v>113</v>
      </c>
      <c r="N538" s="13" t="s">
        <v>114</v>
      </c>
      <c r="O538" s="13" t="s">
        <v>115</v>
      </c>
      <c r="P538" s="13" t="s">
        <v>72</v>
      </c>
      <c r="Q538" s="13" t="s">
        <v>73</v>
      </c>
      <c r="R538" s="14">
        <v>3693.81</v>
      </c>
      <c r="S538" s="13" t="s">
        <v>74</v>
      </c>
      <c r="T538" s="15">
        <f t="shared" si="32"/>
        <v>3.8818571147070804E-6</v>
      </c>
      <c r="U538" s="16">
        <f t="shared" si="33"/>
        <v>71.509102750734598</v>
      </c>
      <c r="V538" s="28">
        <f t="shared" si="34"/>
        <v>8.4380741245866826</v>
      </c>
      <c r="W538" s="28">
        <f t="shared" si="35"/>
        <v>63.071028626147914</v>
      </c>
      <c r="X538" s="13" t="s">
        <v>19</v>
      </c>
    </row>
    <row r="539" spans="1:24" x14ac:dyDescent="0.45">
      <c r="A539" s="13" t="s">
        <v>59</v>
      </c>
      <c r="B539" s="13" t="s">
        <v>60</v>
      </c>
      <c r="C539" s="13" t="s">
        <v>124</v>
      </c>
      <c r="D539" s="13" t="s">
        <v>125</v>
      </c>
      <c r="E539" s="13" t="s">
        <v>63</v>
      </c>
      <c r="F539" s="13" t="s">
        <v>77</v>
      </c>
      <c r="G539" s="13" t="s">
        <v>78</v>
      </c>
      <c r="H539" s="13" t="s">
        <v>238</v>
      </c>
      <c r="I539" s="13" t="s">
        <v>21</v>
      </c>
      <c r="J539" s="13" t="s">
        <v>219</v>
      </c>
      <c r="K539" s="13" t="s">
        <v>220</v>
      </c>
      <c r="L539" s="13" t="s">
        <v>68</v>
      </c>
      <c r="M539" s="13" t="s">
        <v>69</v>
      </c>
      <c r="N539" s="13" t="s">
        <v>70</v>
      </c>
      <c r="O539" s="13" t="s">
        <v>71</v>
      </c>
      <c r="P539" s="13" t="s">
        <v>72</v>
      </c>
      <c r="Q539" s="13" t="s">
        <v>73</v>
      </c>
      <c r="R539" s="14">
        <v>24749</v>
      </c>
      <c r="S539" s="13" t="s">
        <v>74</v>
      </c>
      <c r="T539" s="15">
        <f t="shared" si="32"/>
        <v>2.6008939748358885E-5</v>
      </c>
      <c r="U539" s="16">
        <f t="shared" si="33"/>
        <v>479.12014531822985</v>
      </c>
      <c r="V539" s="28">
        <f t="shared" si="34"/>
        <v>56.536177147551122</v>
      </c>
      <c r="W539" s="28">
        <f t="shared" si="35"/>
        <v>422.5839681706787</v>
      </c>
      <c r="X539" s="13" t="s">
        <v>19</v>
      </c>
    </row>
    <row r="540" spans="1:24" x14ac:dyDescent="0.45">
      <c r="A540" s="13" t="s">
        <v>59</v>
      </c>
      <c r="B540" s="13" t="s">
        <v>60</v>
      </c>
      <c r="C540" s="13" t="s">
        <v>100</v>
      </c>
      <c r="D540" s="13" t="s">
        <v>101</v>
      </c>
      <c r="E540" s="13" t="s">
        <v>63</v>
      </c>
      <c r="F540" s="13" t="s">
        <v>77</v>
      </c>
      <c r="G540" s="13" t="s">
        <v>78</v>
      </c>
      <c r="H540" s="13" t="s">
        <v>238</v>
      </c>
      <c r="I540" s="13" t="s">
        <v>21</v>
      </c>
      <c r="J540" s="13" t="s">
        <v>219</v>
      </c>
      <c r="K540" s="13" t="s">
        <v>220</v>
      </c>
      <c r="L540" s="13" t="s">
        <v>82</v>
      </c>
      <c r="M540" s="13" t="s">
        <v>83</v>
      </c>
      <c r="N540" s="13" t="s">
        <v>174</v>
      </c>
      <c r="O540" s="13" t="s">
        <v>175</v>
      </c>
      <c r="P540" s="13" t="s">
        <v>72</v>
      </c>
      <c r="Q540" s="13" t="s">
        <v>73</v>
      </c>
      <c r="R540" s="14">
        <v>17.260000000000002</v>
      </c>
      <c r="S540" s="13" t="s">
        <v>74</v>
      </c>
      <c r="T540" s="15">
        <f t="shared" si="32"/>
        <v>1.8138684393578504E-8</v>
      </c>
      <c r="U540" s="16">
        <f t="shared" si="33"/>
        <v>0.33413930696968153</v>
      </c>
      <c r="V540" s="28">
        <f t="shared" si="34"/>
        <v>3.9428438222422424E-2</v>
      </c>
      <c r="W540" s="28">
        <f t="shared" si="35"/>
        <v>0.2947108687472591</v>
      </c>
      <c r="X540" s="13" t="s">
        <v>19</v>
      </c>
    </row>
    <row r="541" spans="1:24" x14ac:dyDescent="0.45">
      <c r="A541" s="13" t="s">
        <v>59</v>
      </c>
      <c r="B541" s="13" t="s">
        <v>60</v>
      </c>
      <c r="C541" s="13" t="s">
        <v>124</v>
      </c>
      <c r="D541" s="13" t="s">
        <v>125</v>
      </c>
      <c r="E541" s="13" t="s">
        <v>63</v>
      </c>
      <c r="F541" s="13" t="s">
        <v>77</v>
      </c>
      <c r="G541" s="13" t="s">
        <v>78</v>
      </c>
      <c r="H541" s="13" t="s">
        <v>238</v>
      </c>
      <c r="I541" s="13" t="s">
        <v>21</v>
      </c>
      <c r="J541" s="13" t="s">
        <v>219</v>
      </c>
      <c r="K541" s="13" t="s">
        <v>220</v>
      </c>
      <c r="L541" s="13" t="s">
        <v>162</v>
      </c>
      <c r="M541" s="13" t="s">
        <v>163</v>
      </c>
      <c r="N541" s="13" t="s">
        <v>164</v>
      </c>
      <c r="O541" s="13" t="s">
        <v>165</v>
      </c>
      <c r="P541" s="13" t="s">
        <v>72</v>
      </c>
      <c r="Q541" s="13" t="s">
        <v>73</v>
      </c>
      <c r="R541" s="14">
        <v>4058.29</v>
      </c>
      <c r="S541" s="13" t="s">
        <v>74</v>
      </c>
      <c r="T541" s="15">
        <f t="shared" si="32"/>
        <v>4.2648923225733315E-6</v>
      </c>
      <c r="U541" s="16">
        <f t="shared" si="33"/>
        <v>78.565133724333066</v>
      </c>
      <c r="V541" s="28">
        <f t="shared" si="34"/>
        <v>9.270685779471302</v>
      </c>
      <c r="W541" s="28">
        <f t="shared" si="35"/>
        <v>69.294447944861759</v>
      </c>
      <c r="X541" s="13" t="s">
        <v>19</v>
      </c>
    </row>
    <row r="542" spans="1:24" x14ac:dyDescent="0.45">
      <c r="A542" s="13" t="s">
        <v>59</v>
      </c>
      <c r="B542" s="13" t="s">
        <v>60</v>
      </c>
      <c r="C542" s="13" t="s">
        <v>150</v>
      </c>
      <c r="D542" s="13" t="s">
        <v>151</v>
      </c>
      <c r="E542" s="13" t="s">
        <v>63</v>
      </c>
      <c r="F542" s="13" t="s">
        <v>77</v>
      </c>
      <c r="G542" s="13" t="s">
        <v>78</v>
      </c>
      <c r="H542" s="13" t="s">
        <v>238</v>
      </c>
      <c r="I542" s="13" t="s">
        <v>21</v>
      </c>
      <c r="J542" s="13" t="s">
        <v>219</v>
      </c>
      <c r="K542" s="13" t="s">
        <v>220</v>
      </c>
      <c r="L542" s="13" t="s">
        <v>112</v>
      </c>
      <c r="M542" s="13" t="s">
        <v>113</v>
      </c>
      <c r="N542" s="13" t="s">
        <v>114</v>
      </c>
      <c r="O542" s="13" t="s">
        <v>115</v>
      </c>
      <c r="P542" s="13" t="s">
        <v>72</v>
      </c>
      <c r="Q542" s="13" t="s">
        <v>73</v>
      </c>
      <c r="R542" s="14">
        <v>146.67000000000002</v>
      </c>
      <c r="S542" s="13" t="s">
        <v>74</v>
      </c>
      <c r="T542" s="15">
        <f t="shared" si="32"/>
        <v>1.5413678099688061E-7</v>
      </c>
      <c r="U542" s="16">
        <f t="shared" si="33"/>
        <v>2.8394097423663496</v>
      </c>
      <c r="V542" s="28">
        <f t="shared" si="34"/>
        <v>0.33505034959922925</v>
      </c>
      <c r="W542" s="28">
        <f t="shared" si="35"/>
        <v>2.5043593927671202</v>
      </c>
      <c r="X542" s="13" t="s">
        <v>19</v>
      </c>
    </row>
    <row r="543" spans="1:24" x14ac:dyDescent="0.45">
      <c r="A543" s="13" t="s">
        <v>59</v>
      </c>
      <c r="B543" s="13" t="s">
        <v>60</v>
      </c>
      <c r="C543" s="13" t="s">
        <v>142</v>
      </c>
      <c r="D543" s="13" t="s">
        <v>143</v>
      </c>
      <c r="E543" s="13" t="s">
        <v>63</v>
      </c>
      <c r="F543" s="13" t="s">
        <v>77</v>
      </c>
      <c r="G543" s="13" t="s">
        <v>78</v>
      </c>
      <c r="H543" s="13" t="s">
        <v>238</v>
      </c>
      <c r="I543" s="13" t="s">
        <v>21</v>
      </c>
      <c r="J543" s="13" t="s">
        <v>281</v>
      </c>
      <c r="K543" s="13" t="s">
        <v>282</v>
      </c>
      <c r="L543" s="13" t="s">
        <v>112</v>
      </c>
      <c r="M543" s="13" t="s">
        <v>113</v>
      </c>
      <c r="N543" s="13" t="s">
        <v>144</v>
      </c>
      <c r="O543" s="13" t="s">
        <v>145</v>
      </c>
      <c r="P543" s="13" t="s">
        <v>72</v>
      </c>
      <c r="Q543" s="13" t="s">
        <v>73</v>
      </c>
      <c r="R543" s="14">
        <v>51.370000000000005</v>
      </c>
      <c r="S543" s="13" t="s">
        <v>74</v>
      </c>
      <c r="T543" s="15">
        <f t="shared" si="32"/>
        <v>5.3985180608234521E-8</v>
      </c>
      <c r="U543" s="16">
        <f t="shared" si="33"/>
        <v>0.99448066043062233</v>
      </c>
      <c r="V543" s="28">
        <f t="shared" si="34"/>
        <v>0.11734871793081345</v>
      </c>
      <c r="W543" s="28">
        <f t="shared" si="35"/>
        <v>0.87713194249980886</v>
      </c>
      <c r="X543" s="13" t="s">
        <v>19</v>
      </c>
    </row>
    <row r="544" spans="1:24" x14ac:dyDescent="0.45">
      <c r="A544" s="13" t="s">
        <v>59</v>
      </c>
      <c r="B544" s="13" t="s">
        <v>60</v>
      </c>
      <c r="C544" s="13" t="s">
        <v>120</v>
      </c>
      <c r="D544" s="13" t="s">
        <v>121</v>
      </c>
      <c r="E544" s="13" t="s">
        <v>63</v>
      </c>
      <c r="F544" s="13" t="s">
        <v>77</v>
      </c>
      <c r="G544" s="13" t="s">
        <v>78</v>
      </c>
      <c r="H544" s="13" t="s">
        <v>238</v>
      </c>
      <c r="I544" s="13" t="s">
        <v>21</v>
      </c>
      <c r="J544" s="13" t="s">
        <v>281</v>
      </c>
      <c r="K544" s="13" t="s">
        <v>282</v>
      </c>
      <c r="L544" s="13" t="s">
        <v>82</v>
      </c>
      <c r="M544" s="13" t="s">
        <v>83</v>
      </c>
      <c r="N544" s="13" t="s">
        <v>102</v>
      </c>
      <c r="O544" s="13" t="s">
        <v>103</v>
      </c>
      <c r="P544" s="13" t="s">
        <v>72</v>
      </c>
      <c r="Q544" s="13" t="s">
        <v>73</v>
      </c>
      <c r="R544" s="14">
        <v>26672.48</v>
      </c>
      <c r="S544" s="13" t="s">
        <v>74</v>
      </c>
      <c r="T544" s="15">
        <f t="shared" si="32"/>
        <v>2.8030341640442337E-5</v>
      </c>
      <c r="U544" s="16">
        <f t="shared" si="33"/>
        <v>516.35712528173178</v>
      </c>
      <c r="V544" s="28">
        <f t="shared" si="34"/>
        <v>60.930140783244354</v>
      </c>
      <c r="W544" s="28">
        <f t="shared" si="35"/>
        <v>455.42698449848746</v>
      </c>
      <c r="X544" s="13" t="s">
        <v>19</v>
      </c>
    </row>
    <row r="545" spans="1:24" x14ac:dyDescent="0.45">
      <c r="A545" s="13" t="s">
        <v>59</v>
      </c>
      <c r="B545" s="13" t="s">
        <v>60</v>
      </c>
      <c r="C545" s="13" t="s">
        <v>142</v>
      </c>
      <c r="D545" s="13" t="s">
        <v>143</v>
      </c>
      <c r="E545" s="13" t="s">
        <v>63</v>
      </c>
      <c r="F545" s="13" t="s">
        <v>77</v>
      </c>
      <c r="G545" s="13" t="s">
        <v>78</v>
      </c>
      <c r="H545" s="13" t="s">
        <v>238</v>
      </c>
      <c r="I545" s="13" t="s">
        <v>21</v>
      </c>
      <c r="J545" s="13" t="s">
        <v>281</v>
      </c>
      <c r="K545" s="13" t="s">
        <v>282</v>
      </c>
      <c r="L545" s="13" t="s">
        <v>94</v>
      </c>
      <c r="M545" s="13" t="s">
        <v>95</v>
      </c>
      <c r="N545" s="13" t="s">
        <v>96</v>
      </c>
      <c r="O545" s="13" t="s">
        <v>97</v>
      </c>
      <c r="P545" s="13" t="s">
        <v>72</v>
      </c>
      <c r="Q545" s="13" t="s">
        <v>73</v>
      </c>
      <c r="R545" s="14">
        <v>5084.8599999999997</v>
      </c>
      <c r="S545" s="13" t="s">
        <v>74</v>
      </c>
      <c r="T545" s="15">
        <f t="shared" si="32"/>
        <v>5.3437236805058859E-6</v>
      </c>
      <c r="U545" s="16">
        <f t="shared" si="33"/>
        <v>98.438678820269686</v>
      </c>
      <c r="V545" s="28">
        <f t="shared" si="34"/>
        <v>11.615764100791823</v>
      </c>
      <c r="W545" s="28">
        <f t="shared" si="35"/>
        <v>86.822914719477865</v>
      </c>
      <c r="X545" s="13" t="s">
        <v>19</v>
      </c>
    </row>
    <row r="546" spans="1:24" x14ac:dyDescent="0.45">
      <c r="A546" s="13" t="s">
        <v>59</v>
      </c>
      <c r="B546" s="13" t="s">
        <v>60</v>
      </c>
      <c r="C546" s="13" t="s">
        <v>120</v>
      </c>
      <c r="D546" s="13" t="s">
        <v>121</v>
      </c>
      <c r="E546" s="13" t="s">
        <v>63</v>
      </c>
      <c r="F546" s="13" t="s">
        <v>77</v>
      </c>
      <c r="G546" s="13" t="s">
        <v>78</v>
      </c>
      <c r="H546" s="13" t="s">
        <v>238</v>
      </c>
      <c r="I546" s="13" t="s">
        <v>21</v>
      </c>
      <c r="J546" s="13" t="s">
        <v>281</v>
      </c>
      <c r="K546" s="13" t="s">
        <v>282</v>
      </c>
      <c r="L546" s="13" t="s">
        <v>82</v>
      </c>
      <c r="M546" s="13" t="s">
        <v>83</v>
      </c>
      <c r="N546" s="13" t="s">
        <v>88</v>
      </c>
      <c r="O546" s="13" t="s">
        <v>89</v>
      </c>
      <c r="P546" s="13" t="s">
        <v>72</v>
      </c>
      <c r="Q546" s="13" t="s">
        <v>73</v>
      </c>
      <c r="R546" s="14">
        <v>21951.8</v>
      </c>
      <c r="S546" s="13" t="s">
        <v>74</v>
      </c>
      <c r="T546" s="15">
        <f t="shared" si="32"/>
        <v>2.3069337895188679E-5</v>
      </c>
      <c r="U546" s="16">
        <f t="shared" si="33"/>
        <v>424.96866968349099</v>
      </c>
      <c r="V546" s="28">
        <f t="shared" si="34"/>
        <v>50.146303022651942</v>
      </c>
      <c r="W546" s="28">
        <f t="shared" si="35"/>
        <v>374.82236666083907</v>
      </c>
      <c r="X546" s="13" t="s">
        <v>19</v>
      </c>
    </row>
    <row r="547" spans="1:24" x14ac:dyDescent="0.45">
      <c r="A547" s="13" t="s">
        <v>59</v>
      </c>
      <c r="B547" s="13" t="s">
        <v>60</v>
      </c>
      <c r="C547" s="13" t="s">
        <v>120</v>
      </c>
      <c r="D547" s="13" t="s">
        <v>121</v>
      </c>
      <c r="E547" s="13" t="s">
        <v>63</v>
      </c>
      <c r="F547" s="13" t="s">
        <v>77</v>
      </c>
      <c r="G547" s="13" t="s">
        <v>78</v>
      </c>
      <c r="H547" s="13" t="s">
        <v>238</v>
      </c>
      <c r="I547" s="13" t="s">
        <v>21</v>
      </c>
      <c r="J547" s="13" t="s">
        <v>281</v>
      </c>
      <c r="K547" s="13" t="s">
        <v>282</v>
      </c>
      <c r="L547" s="13" t="s">
        <v>112</v>
      </c>
      <c r="M547" s="13" t="s">
        <v>113</v>
      </c>
      <c r="N547" s="13" t="s">
        <v>152</v>
      </c>
      <c r="O547" s="13" t="s">
        <v>153</v>
      </c>
      <c r="P547" s="13" t="s">
        <v>72</v>
      </c>
      <c r="Q547" s="13" t="s">
        <v>73</v>
      </c>
      <c r="R547" s="14">
        <v>11417.53</v>
      </c>
      <c r="S547" s="13" t="s">
        <v>74</v>
      </c>
      <c r="T547" s="15">
        <f t="shared" si="32"/>
        <v>1.1998781762700718E-5</v>
      </c>
      <c r="U547" s="16">
        <f t="shared" si="33"/>
        <v>221.0339259273203</v>
      </c>
      <c r="V547" s="28">
        <f t="shared" si="34"/>
        <v>26.082003259423796</v>
      </c>
      <c r="W547" s="28">
        <f t="shared" si="35"/>
        <v>194.9519226678965</v>
      </c>
      <c r="X547" s="13" t="s">
        <v>19</v>
      </c>
    </row>
    <row r="548" spans="1:24" x14ac:dyDescent="0.45">
      <c r="A548" s="13" t="s">
        <v>59</v>
      </c>
      <c r="B548" s="13" t="s">
        <v>60</v>
      </c>
      <c r="C548" s="13" t="s">
        <v>168</v>
      </c>
      <c r="D548" s="13" t="s">
        <v>169</v>
      </c>
      <c r="E548" s="13" t="s">
        <v>63</v>
      </c>
      <c r="F548" s="13" t="s">
        <v>77</v>
      </c>
      <c r="G548" s="13" t="s">
        <v>78</v>
      </c>
      <c r="H548" s="13" t="s">
        <v>238</v>
      </c>
      <c r="I548" s="13" t="s">
        <v>21</v>
      </c>
      <c r="J548" s="13" t="s">
        <v>281</v>
      </c>
      <c r="K548" s="13" t="s">
        <v>282</v>
      </c>
      <c r="L548" s="13" t="s">
        <v>94</v>
      </c>
      <c r="M548" s="13" t="s">
        <v>95</v>
      </c>
      <c r="N548" s="13" t="s">
        <v>96</v>
      </c>
      <c r="O548" s="13" t="s">
        <v>97</v>
      </c>
      <c r="P548" s="13" t="s">
        <v>72</v>
      </c>
      <c r="Q548" s="13" t="s">
        <v>73</v>
      </c>
      <c r="R548" s="14">
        <v>4950.88</v>
      </c>
      <c r="S548" s="13" t="s">
        <v>74</v>
      </c>
      <c r="T548" s="15">
        <f t="shared" si="32"/>
        <v>5.2029229310822681E-6</v>
      </c>
      <c r="U548" s="16">
        <f t="shared" si="33"/>
        <v>95.844936969296469</v>
      </c>
      <c r="V548" s="28">
        <f t="shared" si="34"/>
        <v>11.309702562376984</v>
      </c>
      <c r="W548" s="28">
        <f t="shared" si="35"/>
        <v>84.535234406919486</v>
      </c>
      <c r="X548" s="13" t="s">
        <v>19</v>
      </c>
    </row>
    <row r="549" spans="1:24" x14ac:dyDescent="0.45">
      <c r="A549" s="13" t="s">
        <v>59</v>
      </c>
      <c r="B549" s="13" t="s">
        <v>60</v>
      </c>
      <c r="C549" s="13" t="s">
        <v>150</v>
      </c>
      <c r="D549" s="13" t="s">
        <v>151</v>
      </c>
      <c r="E549" s="13" t="s">
        <v>63</v>
      </c>
      <c r="F549" s="13" t="s">
        <v>77</v>
      </c>
      <c r="G549" s="13" t="s">
        <v>78</v>
      </c>
      <c r="H549" s="13" t="s">
        <v>238</v>
      </c>
      <c r="I549" s="13" t="s">
        <v>21</v>
      </c>
      <c r="J549" s="13" t="s">
        <v>219</v>
      </c>
      <c r="K549" s="13" t="s">
        <v>220</v>
      </c>
      <c r="L549" s="13" t="s">
        <v>112</v>
      </c>
      <c r="M549" s="13" t="s">
        <v>113</v>
      </c>
      <c r="N549" s="13" t="s">
        <v>182</v>
      </c>
      <c r="O549" s="13" t="s">
        <v>183</v>
      </c>
      <c r="P549" s="13" t="s">
        <v>72</v>
      </c>
      <c r="Q549" s="13" t="s">
        <v>73</v>
      </c>
      <c r="R549" s="14">
        <v>6874.32</v>
      </c>
      <c r="S549" s="13" t="s">
        <v>74</v>
      </c>
      <c r="T549" s="15">
        <f t="shared" si="32"/>
        <v>7.2242827868171831E-6</v>
      </c>
      <c r="U549" s="16">
        <f t="shared" si="33"/>
        <v>133.08114256592242</v>
      </c>
      <c r="V549" s="28">
        <f t="shared" si="34"/>
        <v>15.703574822778847</v>
      </c>
      <c r="W549" s="28">
        <f t="shared" si="35"/>
        <v>117.37756774314357</v>
      </c>
      <c r="X549" s="13" t="s">
        <v>19</v>
      </c>
    </row>
    <row r="550" spans="1:24" x14ac:dyDescent="0.45">
      <c r="A550" s="13" t="s">
        <v>59</v>
      </c>
      <c r="B550" s="13" t="s">
        <v>60</v>
      </c>
      <c r="C550" s="13" t="s">
        <v>116</v>
      </c>
      <c r="D550" s="13" t="s">
        <v>117</v>
      </c>
      <c r="E550" s="13" t="s">
        <v>63</v>
      </c>
      <c r="F550" s="13" t="s">
        <v>77</v>
      </c>
      <c r="G550" s="13" t="s">
        <v>78</v>
      </c>
      <c r="H550" s="13" t="s">
        <v>238</v>
      </c>
      <c r="I550" s="13" t="s">
        <v>21</v>
      </c>
      <c r="J550" s="13" t="s">
        <v>219</v>
      </c>
      <c r="K550" s="13" t="s">
        <v>220</v>
      </c>
      <c r="L550" s="13" t="s">
        <v>68</v>
      </c>
      <c r="M550" s="13" t="s">
        <v>69</v>
      </c>
      <c r="N550" s="13" t="s">
        <v>156</v>
      </c>
      <c r="O550" s="13" t="s">
        <v>157</v>
      </c>
      <c r="P550" s="13" t="s">
        <v>72</v>
      </c>
      <c r="Q550" s="13" t="s">
        <v>73</v>
      </c>
      <c r="R550" s="14">
        <v>13100.9</v>
      </c>
      <c r="S550" s="13" t="s">
        <v>74</v>
      </c>
      <c r="T550" s="15">
        <f t="shared" si="32"/>
        <v>1.3767849963605597E-5</v>
      </c>
      <c r="U550" s="16">
        <f t="shared" si="33"/>
        <v>253.62257512625146</v>
      </c>
      <c r="V550" s="28">
        <f t="shared" si="34"/>
        <v>29.927463864897675</v>
      </c>
      <c r="W550" s="28">
        <f t="shared" si="35"/>
        <v>223.69511126135379</v>
      </c>
      <c r="X550" s="13" t="s">
        <v>19</v>
      </c>
    </row>
    <row r="551" spans="1:24" x14ac:dyDescent="0.45">
      <c r="A551" s="13" t="s">
        <v>59</v>
      </c>
      <c r="B551" s="13" t="s">
        <v>60</v>
      </c>
      <c r="C551" s="13" t="s">
        <v>180</v>
      </c>
      <c r="D551" s="13" t="s">
        <v>181</v>
      </c>
      <c r="E551" s="13" t="s">
        <v>63</v>
      </c>
      <c r="F551" s="13" t="s">
        <v>77</v>
      </c>
      <c r="G551" s="13" t="s">
        <v>78</v>
      </c>
      <c r="H551" s="13" t="s">
        <v>238</v>
      </c>
      <c r="I551" s="13" t="s">
        <v>21</v>
      </c>
      <c r="J551" s="13" t="s">
        <v>219</v>
      </c>
      <c r="K551" s="13" t="s">
        <v>220</v>
      </c>
      <c r="L551" s="13" t="s">
        <v>112</v>
      </c>
      <c r="M551" s="13" t="s">
        <v>113</v>
      </c>
      <c r="N551" s="13" t="s">
        <v>188</v>
      </c>
      <c r="O551" s="13" t="s">
        <v>189</v>
      </c>
      <c r="P551" s="13" t="s">
        <v>72</v>
      </c>
      <c r="Q551" s="13" t="s">
        <v>73</v>
      </c>
      <c r="R551" s="14">
        <v>6.33</v>
      </c>
      <c r="S551" s="13" t="s">
        <v>74</v>
      </c>
      <c r="T551" s="15">
        <f t="shared" si="32"/>
        <v>6.6522521559300073E-9</v>
      </c>
      <c r="U551" s="16">
        <f t="shared" si="33"/>
        <v>0.12254355811808135</v>
      </c>
      <c r="V551" s="28">
        <f t="shared" si="34"/>
        <v>1.4460139857933599E-2</v>
      </c>
      <c r="W551" s="28">
        <f t="shared" si="35"/>
        <v>0.10808341826014775</v>
      </c>
      <c r="X551" s="13" t="s">
        <v>19</v>
      </c>
    </row>
    <row r="552" spans="1:24" x14ac:dyDescent="0.45">
      <c r="A552" s="13" t="s">
        <v>59</v>
      </c>
      <c r="B552" s="13" t="s">
        <v>60</v>
      </c>
      <c r="C552" s="13" t="s">
        <v>150</v>
      </c>
      <c r="D552" s="13" t="s">
        <v>151</v>
      </c>
      <c r="E552" s="13" t="s">
        <v>63</v>
      </c>
      <c r="F552" s="13" t="s">
        <v>77</v>
      </c>
      <c r="G552" s="13" t="s">
        <v>78</v>
      </c>
      <c r="H552" s="13" t="s">
        <v>238</v>
      </c>
      <c r="I552" s="13" t="s">
        <v>21</v>
      </c>
      <c r="J552" s="13" t="s">
        <v>219</v>
      </c>
      <c r="K552" s="13" t="s">
        <v>220</v>
      </c>
      <c r="L552" s="13" t="s">
        <v>82</v>
      </c>
      <c r="M552" s="13" t="s">
        <v>83</v>
      </c>
      <c r="N552" s="13" t="s">
        <v>88</v>
      </c>
      <c r="O552" s="13" t="s">
        <v>89</v>
      </c>
      <c r="P552" s="13" t="s">
        <v>72</v>
      </c>
      <c r="Q552" s="13" t="s">
        <v>73</v>
      </c>
      <c r="R552" s="14">
        <v>28474.57</v>
      </c>
      <c r="S552" s="13" t="s">
        <v>74</v>
      </c>
      <c r="T552" s="15">
        <f t="shared" si="32"/>
        <v>2.9924173723804094E-5</v>
      </c>
      <c r="U552" s="16">
        <f t="shared" si="33"/>
        <v>551.24409536846372</v>
      </c>
      <c r="V552" s="28">
        <f t="shared" si="34"/>
        <v>65.046803253478728</v>
      </c>
      <c r="W552" s="28">
        <f t="shared" si="35"/>
        <v>486.19729211498498</v>
      </c>
      <c r="X552" s="13" t="s">
        <v>19</v>
      </c>
    </row>
    <row r="553" spans="1:24" x14ac:dyDescent="0.45">
      <c r="A553" s="13" t="s">
        <v>59</v>
      </c>
      <c r="B553" s="13" t="s">
        <v>60</v>
      </c>
      <c r="C553" s="13" t="s">
        <v>104</v>
      </c>
      <c r="D553" s="13" t="s">
        <v>105</v>
      </c>
      <c r="E553" s="13" t="s">
        <v>63</v>
      </c>
      <c r="F553" s="13" t="s">
        <v>77</v>
      </c>
      <c r="G553" s="13" t="s">
        <v>78</v>
      </c>
      <c r="H553" s="13" t="s">
        <v>238</v>
      </c>
      <c r="I553" s="13" t="s">
        <v>21</v>
      </c>
      <c r="J553" s="13" t="s">
        <v>219</v>
      </c>
      <c r="K553" s="13" t="s">
        <v>220</v>
      </c>
      <c r="L553" s="13" t="s">
        <v>68</v>
      </c>
      <c r="M553" s="13" t="s">
        <v>69</v>
      </c>
      <c r="N553" s="13" t="s">
        <v>122</v>
      </c>
      <c r="O553" s="13" t="s">
        <v>123</v>
      </c>
      <c r="P553" s="13" t="s">
        <v>72</v>
      </c>
      <c r="Q553" s="13" t="s">
        <v>73</v>
      </c>
      <c r="R553" s="14">
        <v>28087.49</v>
      </c>
      <c r="S553" s="13" t="s">
        <v>74</v>
      </c>
      <c r="T553" s="15">
        <f t="shared" si="32"/>
        <v>2.951738797901462E-5</v>
      </c>
      <c r="U553" s="16">
        <f t="shared" si="33"/>
        <v>543.75054710995721</v>
      </c>
      <c r="V553" s="28">
        <f t="shared" si="34"/>
        <v>64.16256455897495</v>
      </c>
      <c r="W553" s="28">
        <f t="shared" si="35"/>
        <v>479.58798255098225</v>
      </c>
      <c r="X553" s="13" t="s">
        <v>19</v>
      </c>
    </row>
    <row r="554" spans="1:24" x14ac:dyDescent="0.45">
      <c r="A554" s="13" t="s">
        <v>59</v>
      </c>
      <c r="B554" s="13" t="s">
        <v>60</v>
      </c>
      <c r="C554" s="13" t="s">
        <v>150</v>
      </c>
      <c r="D554" s="13" t="s">
        <v>151</v>
      </c>
      <c r="E554" s="13" t="s">
        <v>63</v>
      </c>
      <c r="F554" s="13" t="s">
        <v>77</v>
      </c>
      <c r="G554" s="13" t="s">
        <v>78</v>
      </c>
      <c r="H554" s="13" t="s">
        <v>238</v>
      </c>
      <c r="I554" s="13" t="s">
        <v>21</v>
      </c>
      <c r="J554" s="13" t="s">
        <v>219</v>
      </c>
      <c r="K554" s="13" t="s">
        <v>220</v>
      </c>
      <c r="L554" s="13" t="s">
        <v>112</v>
      </c>
      <c r="M554" s="13" t="s">
        <v>113</v>
      </c>
      <c r="N554" s="13" t="s">
        <v>166</v>
      </c>
      <c r="O554" s="13" t="s">
        <v>167</v>
      </c>
      <c r="P554" s="13" t="s">
        <v>72</v>
      </c>
      <c r="Q554" s="13" t="s">
        <v>73</v>
      </c>
      <c r="R554" s="14">
        <v>808.80000000000007</v>
      </c>
      <c r="S554" s="13" t="s">
        <v>74</v>
      </c>
      <c r="T554" s="15">
        <f t="shared" si="32"/>
        <v>8.4997496741172043E-7</v>
      </c>
      <c r="U554" s="16">
        <f t="shared" si="33"/>
        <v>15.657698231580442</v>
      </c>
      <c r="V554" s="28">
        <f t="shared" si="34"/>
        <v>1.8476083913264922</v>
      </c>
      <c r="W554" s="28">
        <f t="shared" si="35"/>
        <v>13.81008984025395</v>
      </c>
      <c r="X554" s="13" t="s">
        <v>19</v>
      </c>
    </row>
    <row r="555" spans="1:24" x14ac:dyDescent="0.45">
      <c r="A555" s="13" t="s">
        <v>59</v>
      </c>
      <c r="B555" s="13" t="s">
        <v>60</v>
      </c>
      <c r="C555" s="13" t="s">
        <v>150</v>
      </c>
      <c r="D555" s="13" t="s">
        <v>151</v>
      </c>
      <c r="E555" s="13" t="s">
        <v>63</v>
      </c>
      <c r="F555" s="13" t="s">
        <v>77</v>
      </c>
      <c r="G555" s="13" t="s">
        <v>78</v>
      </c>
      <c r="H555" s="13" t="s">
        <v>238</v>
      </c>
      <c r="I555" s="13" t="s">
        <v>21</v>
      </c>
      <c r="J555" s="13" t="s">
        <v>219</v>
      </c>
      <c r="K555" s="13" t="s">
        <v>220</v>
      </c>
      <c r="L555" s="13" t="s">
        <v>94</v>
      </c>
      <c r="M555" s="13" t="s">
        <v>95</v>
      </c>
      <c r="N555" s="13" t="s">
        <v>148</v>
      </c>
      <c r="O555" s="13" t="s">
        <v>149</v>
      </c>
      <c r="P555" s="13" t="s">
        <v>72</v>
      </c>
      <c r="Q555" s="13" t="s">
        <v>73</v>
      </c>
      <c r="R555" s="14">
        <v>1681.55</v>
      </c>
      <c r="S555" s="13" t="s">
        <v>74</v>
      </c>
      <c r="T555" s="15">
        <f t="shared" si="32"/>
        <v>1.7671555470464619E-6</v>
      </c>
      <c r="U555" s="16">
        <f t="shared" si="33"/>
        <v>32.55341550607578</v>
      </c>
      <c r="V555" s="28">
        <f t="shared" si="34"/>
        <v>3.8413030297169422</v>
      </c>
      <c r="W555" s="28">
        <f t="shared" si="35"/>
        <v>28.712112476358836</v>
      </c>
      <c r="X555" s="13" t="s">
        <v>19</v>
      </c>
    </row>
    <row r="556" spans="1:24" x14ac:dyDescent="0.45">
      <c r="A556" s="13" t="s">
        <v>59</v>
      </c>
      <c r="B556" s="13" t="s">
        <v>60</v>
      </c>
      <c r="C556" s="13" t="s">
        <v>110</v>
      </c>
      <c r="D556" s="13" t="s">
        <v>111</v>
      </c>
      <c r="E556" s="13" t="s">
        <v>63</v>
      </c>
      <c r="F556" s="13" t="s">
        <v>77</v>
      </c>
      <c r="G556" s="13" t="s">
        <v>78</v>
      </c>
      <c r="H556" s="13" t="s">
        <v>238</v>
      </c>
      <c r="I556" s="13" t="s">
        <v>21</v>
      </c>
      <c r="J556" s="13" t="s">
        <v>219</v>
      </c>
      <c r="K556" s="13" t="s">
        <v>220</v>
      </c>
      <c r="L556" s="13" t="s">
        <v>94</v>
      </c>
      <c r="M556" s="13" t="s">
        <v>95</v>
      </c>
      <c r="N556" s="13" t="s">
        <v>96</v>
      </c>
      <c r="O556" s="13" t="s">
        <v>97</v>
      </c>
      <c r="P556" s="13" t="s">
        <v>72</v>
      </c>
      <c r="Q556" s="13" t="s">
        <v>73</v>
      </c>
      <c r="R556" s="14">
        <v>6219.05</v>
      </c>
      <c r="S556" s="13" t="s">
        <v>74</v>
      </c>
      <c r="T556" s="15">
        <f t="shared" si="32"/>
        <v>6.5356538341763844E-6</v>
      </c>
      <c r="U556" s="16">
        <f t="shared" si="33"/>
        <v>120.39565799593267</v>
      </c>
      <c r="V556" s="28">
        <f t="shared" si="34"/>
        <v>14.206687643520056</v>
      </c>
      <c r="W556" s="28">
        <f t="shared" si="35"/>
        <v>106.18897035241261</v>
      </c>
      <c r="X556" s="13" t="s">
        <v>19</v>
      </c>
    </row>
    <row r="557" spans="1:24" x14ac:dyDescent="0.45">
      <c r="A557" s="13" t="s">
        <v>59</v>
      </c>
      <c r="B557" s="13" t="s">
        <v>60</v>
      </c>
      <c r="C557" s="13" t="s">
        <v>140</v>
      </c>
      <c r="D557" s="13" t="s">
        <v>141</v>
      </c>
      <c r="E557" s="13" t="s">
        <v>63</v>
      </c>
      <c r="F557" s="13" t="s">
        <v>77</v>
      </c>
      <c r="G557" s="13" t="s">
        <v>78</v>
      </c>
      <c r="H557" s="13" t="s">
        <v>238</v>
      </c>
      <c r="I557" s="13" t="s">
        <v>21</v>
      </c>
      <c r="J557" s="13" t="s">
        <v>219</v>
      </c>
      <c r="K557" s="13" t="s">
        <v>220</v>
      </c>
      <c r="L557" s="13" t="s">
        <v>94</v>
      </c>
      <c r="M557" s="13" t="s">
        <v>95</v>
      </c>
      <c r="N557" s="13" t="s">
        <v>96</v>
      </c>
      <c r="O557" s="13" t="s">
        <v>97</v>
      </c>
      <c r="P557" s="13" t="s">
        <v>72</v>
      </c>
      <c r="Q557" s="13" t="s">
        <v>73</v>
      </c>
      <c r="R557" s="14">
        <v>8498.4600000000009</v>
      </c>
      <c r="S557" s="13" t="s">
        <v>74</v>
      </c>
      <c r="T557" s="15">
        <f t="shared" si="32"/>
        <v>8.9311056646263725E-6</v>
      </c>
      <c r="U557" s="16">
        <f t="shared" si="33"/>
        <v>164.5231480133001</v>
      </c>
      <c r="V557" s="28">
        <f t="shared" si="34"/>
        <v>19.413731465569413</v>
      </c>
      <c r="W557" s="28">
        <f t="shared" si="35"/>
        <v>145.10941654773069</v>
      </c>
      <c r="X557" s="13" t="s">
        <v>19</v>
      </c>
    </row>
    <row r="558" spans="1:24" x14ac:dyDescent="0.45">
      <c r="A558" s="13" t="s">
        <v>59</v>
      </c>
      <c r="B558" s="13" t="s">
        <v>60</v>
      </c>
      <c r="C558" s="13" t="s">
        <v>100</v>
      </c>
      <c r="D558" s="13" t="s">
        <v>101</v>
      </c>
      <c r="E558" s="13" t="s">
        <v>63</v>
      </c>
      <c r="F558" s="13" t="s">
        <v>77</v>
      </c>
      <c r="G558" s="13" t="s">
        <v>78</v>
      </c>
      <c r="H558" s="13" t="s">
        <v>238</v>
      </c>
      <c r="I558" s="13" t="s">
        <v>21</v>
      </c>
      <c r="J558" s="13" t="s">
        <v>219</v>
      </c>
      <c r="K558" s="13" t="s">
        <v>220</v>
      </c>
      <c r="L558" s="13" t="s">
        <v>112</v>
      </c>
      <c r="M558" s="13" t="s">
        <v>113</v>
      </c>
      <c r="N558" s="13" t="s">
        <v>114</v>
      </c>
      <c r="O558" s="13" t="s">
        <v>115</v>
      </c>
      <c r="P558" s="13" t="s">
        <v>72</v>
      </c>
      <c r="Q558" s="13" t="s">
        <v>73</v>
      </c>
      <c r="R558" s="14">
        <v>46.02</v>
      </c>
      <c r="S558" s="13" t="s">
        <v>74</v>
      </c>
      <c r="T558" s="15">
        <f t="shared" si="32"/>
        <v>4.8362818991453232E-8</v>
      </c>
      <c r="U558" s="16">
        <f t="shared" si="33"/>
        <v>0.89090909077316016</v>
      </c>
      <c r="V558" s="28">
        <f t="shared" si="34"/>
        <v>0.1051272727112329</v>
      </c>
      <c r="W558" s="28">
        <f t="shared" si="35"/>
        <v>0.78578181806192726</v>
      </c>
      <c r="X558" s="13" t="s">
        <v>19</v>
      </c>
    </row>
    <row r="559" spans="1:24" x14ac:dyDescent="0.45">
      <c r="A559" s="13" t="s">
        <v>59</v>
      </c>
      <c r="B559" s="13" t="s">
        <v>60</v>
      </c>
      <c r="C559" s="13" t="s">
        <v>120</v>
      </c>
      <c r="D559" s="13" t="s">
        <v>121</v>
      </c>
      <c r="E559" s="13" t="s">
        <v>63</v>
      </c>
      <c r="F559" s="13" t="s">
        <v>77</v>
      </c>
      <c r="G559" s="13" t="s">
        <v>78</v>
      </c>
      <c r="H559" s="13" t="s">
        <v>238</v>
      </c>
      <c r="I559" s="13" t="s">
        <v>21</v>
      </c>
      <c r="J559" s="13" t="s">
        <v>219</v>
      </c>
      <c r="K559" s="13" t="s">
        <v>220</v>
      </c>
      <c r="L559" s="13" t="s">
        <v>82</v>
      </c>
      <c r="M559" s="13" t="s">
        <v>83</v>
      </c>
      <c r="N559" s="13" t="s">
        <v>184</v>
      </c>
      <c r="O559" s="13" t="s">
        <v>185</v>
      </c>
      <c r="P559" s="13" t="s">
        <v>72</v>
      </c>
      <c r="Q559" s="13" t="s">
        <v>73</v>
      </c>
      <c r="R559" s="14">
        <v>7565.2300000000005</v>
      </c>
      <c r="S559" s="13" t="s">
        <v>74</v>
      </c>
      <c r="T559" s="15">
        <f t="shared" si="32"/>
        <v>7.9503661260041669E-6</v>
      </c>
      <c r="U559" s="16">
        <f t="shared" si="33"/>
        <v>146.45658802237799</v>
      </c>
      <c r="V559" s="28">
        <f t="shared" si="34"/>
        <v>17.281877386640602</v>
      </c>
      <c r="W559" s="28">
        <f t="shared" si="35"/>
        <v>129.1747106357374</v>
      </c>
      <c r="X559" s="13" t="s">
        <v>19</v>
      </c>
    </row>
    <row r="560" spans="1:24" x14ac:dyDescent="0.45">
      <c r="A560" s="13" t="s">
        <v>59</v>
      </c>
      <c r="B560" s="13" t="s">
        <v>60</v>
      </c>
      <c r="C560" s="13" t="s">
        <v>134</v>
      </c>
      <c r="D560" s="13" t="s">
        <v>135</v>
      </c>
      <c r="E560" s="13" t="s">
        <v>63</v>
      </c>
      <c r="F560" s="13" t="s">
        <v>77</v>
      </c>
      <c r="G560" s="13" t="s">
        <v>78</v>
      </c>
      <c r="H560" s="13" t="s">
        <v>238</v>
      </c>
      <c r="I560" s="13" t="s">
        <v>21</v>
      </c>
      <c r="J560" s="13" t="s">
        <v>219</v>
      </c>
      <c r="K560" s="13" t="s">
        <v>220</v>
      </c>
      <c r="L560" s="13" t="s">
        <v>94</v>
      </c>
      <c r="M560" s="13" t="s">
        <v>95</v>
      </c>
      <c r="N560" s="13" t="s">
        <v>132</v>
      </c>
      <c r="O560" s="13" t="s">
        <v>133</v>
      </c>
      <c r="P560" s="13" t="s">
        <v>72</v>
      </c>
      <c r="Q560" s="13" t="s">
        <v>73</v>
      </c>
      <c r="R560" s="14">
        <v>251.70000000000002</v>
      </c>
      <c r="S560" s="13" t="s">
        <v>74</v>
      </c>
      <c r="T560" s="15">
        <f t="shared" si="32"/>
        <v>2.6451372316707474E-7</v>
      </c>
      <c r="U560" s="16">
        <f t="shared" si="33"/>
        <v>4.8727035668753675</v>
      </c>
      <c r="V560" s="28">
        <f t="shared" si="34"/>
        <v>0.57497902089129338</v>
      </c>
      <c r="W560" s="28">
        <f t="shared" si="35"/>
        <v>4.2977245459840745</v>
      </c>
      <c r="X560" s="13" t="s">
        <v>19</v>
      </c>
    </row>
    <row r="561" spans="1:24" x14ac:dyDescent="0.45">
      <c r="A561" s="13" t="s">
        <v>59</v>
      </c>
      <c r="B561" s="13" t="s">
        <v>60</v>
      </c>
      <c r="C561" s="13" t="s">
        <v>180</v>
      </c>
      <c r="D561" s="13" t="s">
        <v>181</v>
      </c>
      <c r="E561" s="13" t="s">
        <v>63</v>
      </c>
      <c r="F561" s="13" t="s">
        <v>77</v>
      </c>
      <c r="G561" s="13" t="s">
        <v>78</v>
      </c>
      <c r="H561" s="13" t="s">
        <v>238</v>
      </c>
      <c r="I561" s="13" t="s">
        <v>21</v>
      </c>
      <c r="J561" s="13" t="s">
        <v>219</v>
      </c>
      <c r="K561" s="13" t="s">
        <v>220</v>
      </c>
      <c r="L561" s="13" t="s">
        <v>112</v>
      </c>
      <c r="M561" s="13" t="s">
        <v>113</v>
      </c>
      <c r="N561" s="13" t="s">
        <v>114</v>
      </c>
      <c r="O561" s="13" t="s">
        <v>115</v>
      </c>
      <c r="P561" s="13" t="s">
        <v>72</v>
      </c>
      <c r="Q561" s="13" t="s">
        <v>73</v>
      </c>
      <c r="R561" s="14">
        <v>0.33</v>
      </c>
      <c r="S561" s="13" t="s">
        <v>74</v>
      </c>
      <c r="T561" s="15">
        <f t="shared" si="32"/>
        <v>3.4679987542763076E-10</v>
      </c>
      <c r="U561" s="16">
        <f t="shared" si="33"/>
        <v>6.3885267265350468E-3</v>
      </c>
      <c r="V561" s="28">
        <f t="shared" si="34"/>
        <v>7.5384615373113553E-4</v>
      </c>
      <c r="W561" s="28">
        <f t="shared" si="35"/>
        <v>5.6346805728039115E-3</v>
      </c>
      <c r="X561" s="13" t="s">
        <v>19</v>
      </c>
    </row>
    <row r="562" spans="1:24" x14ac:dyDescent="0.45">
      <c r="A562" s="13" t="s">
        <v>59</v>
      </c>
      <c r="B562" s="13" t="s">
        <v>60</v>
      </c>
      <c r="C562" s="13" t="s">
        <v>150</v>
      </c>
      <c r="D562" s="13" t="s">
        <v>151</v>
      </c>
      <c r="E562" s="13" t="s">
        <v>63</v>
      </c>
      <c r="F562" s="13" t="s">
        <v>77</v>
      </c>
      <c r="G562" s="13" t="s">
        <v>78</v>
      </c>
      <c r="H562" s="13" t="s">
        <v>238</v>
      </c>
      <c r="I562" s="13" t="s">
        <v>21</v>
      </c>
      <c r="J562" s="13" t="s">
        <v>219</v>
      </c>
      <c r="K562" s="13" t="s">
        <v>220</v>
      </c>
      <c r="L562" s="13" t="s">
        <v>82</v>
      </c>
      <c r="M562" s="13" t="s">
        <v>83</v>
      </c>
      <c r="N562" s="13" t="s">
        <v>215</v>
      </c>
      <c r="O562" s="13" t="s">
        <v>216</v>
      </c>
      <c r="P562" s="13" t="s">
        <v>72</v>
      </c>
      <c r="Q562" s="13" t="s">
        <v>73</v>
      </c>
      <c r="R562" s="14">
        <v>9703.36</v>
      </c>
      <c r="S562" s="13" t="s">
        <v>74</v>
      </c>
      <c r="T562" s="15">
        <f t="shared" si="32"/>
        <v>1.019734557342259E-5</v>
      </c>
      <c r="U562" s="16">
        <f t="shared" si="33"/>
        <v>187.84901423391244</v>
      </c>
      <c r="V562" s="28">
        <f t="shared" si="34"/>
        <v>22.166183679601669</v>
      </c>
      <c r="W562" s="28">
        <f t="shared" si="35"/>
        <v>165.68283055431078</v>
      </c>
      <c r="X562" s="13" t="s">
        <v>19</v>
      </c>
    </row>
    <row r="563" spans="1:24" x14ac:dyDescent="0.45">
      <c r="A563" s="13" t="s">
        <v>59</v>
      </c>
      <c r="B563" s="13" t="s">
        <v>60</v>
      </c>
      <c r="C563" s="13" t="s">
        <v>120</v>
      </c>
      <c r="D563" s="13" t="s">
        <v>121</v>
      </c>
      <c r="E563" s="13" t="s">
        <v>63</v>
      </c>
      <c r="F563" s="13" t="s">
        <v>77</v>
      </c>
      <c r="G563" s="13" t="s">
        <v>78</v>
      </c>
      <c r="H563" s="13" t="s">
        <v>238</v>
      </c>
      <c r="I563" s="13" t="s">
        <v>21</v>
      </c>
      <c r="J563" s="13" t="s">
        <v>219</v>
      </c>
      <c r="K563" s="13" t="s">
        <v>220</v>
      </c>
      <c r="L563" s="13" t="s">
        <v>112</v>
      </c>
      <c r="M563" s="13" t="s">
        <v>113</v>
      </c>
      <c r="N563" s="13" t="s">
        <v>188</v>
      </c>
      <c r="O563" s="13" t="s">
        <v>189</v>
      </c>
      <c r="P563" s="13" t="s">
        <v>72</v>
      </c>
      <c r="Q563" s="13" t="s">
        <v>73</v>
      </c>
      <c r="R563" s="14">
        <v>942.48</v>
      </c>
      <c r="S563" s="13" t="s">
        <v>74</v>
      </c>
      <c r="T563" s="15">
        <f t="shared" si="32"/>
        <v>9.9046044422131336E-7</v>
      </c>
      <c r="U563" s="16">
        <f t="shared" si="33"/>
        <v>18.245632330984094</v>
      </c>
      <c r="V563" s="28">
        <f t="shared" si="34"/>
        <v>2.1529846150561234</v>
      </c>
      <c r="W563" s="28">
        <f t="shared" si="35"/>
        <v>16.092647715927971</v>
      </c>
      <c r="X563" s="13" t="s">
        <v>19</v>
      </c>
    </row>
    <row r="564" spans="1:24" x14ac:dyDescent="0.45">
      <c r="A564" s="13" t="s">
        <v>59</v>
      </c>
      <c r="B564" s="13" t="s">
        <v>60</v>
      </c>
      <c r="C564" s="13" t="s">
        <v>180</v>
      </c>
      <c r="D564" s="13" t="s">
        <v>181</v>
      </c>
      <c r="E564" s="13" t="s">
        <v>63</v>
      </c>
      <c r="F564" s="13" t="s">
        <v>77</v>
      </c>
      <c r="G564" s="13" t="s">
        <v>78</v>
      </c>
      <c r="H564" s="13" t="s">
        <v>238</v>
      </c>
      <c r="I564" s="13" t="s">
        <v>21</v>
      </c>
      <c r="J564" s="13" t="s">
        <v>219</v>
      </c>
      <c r="K564" s="13" t="s">
        <v>220</v>
      </c>
      <c r="L564" s="13" t="s">
        <v>162</v>
      </c>
      <c r="M564" s="13" t="s">
        <v>163</v>
      </c>
      <c r="N564" s="13" t="s">
        <v>176</v>
      </c>
      <c r="O564" s="13" t="s">
        <v>177</v>
      </c>
      <c r="P564" s="13" t="s">
        <v>72</v>
      </c>
      <c r="Q564" s="13" t="s">
        <v>73</v>
      </c>
      <c r="R564" s="14">
        <v>35.25</v>
      </c>
      <c r="S564" s="13" t="s">
        <v>74</v>
      </c>
      <c r="T564" s="15">
        <f t="shared" si="32"/>
        <v>3.7044532147951465E-8</v>
      </c>
      <c r="U564" s="16">
        <f t="shared" si="33"/>
        <v>0.6824108094253345</v>
      </c>
      <c r="V564" s="28">
        <f t="shared" si="34"/>
        <v>8.052447551218947E-2</v>
      </c>
      <c r="W564" s="28">
        <f t="shared" si="35"/>
        <v>0.60188633391314506</v>
      </c>
      <c r="X564" s="13" t="s">
        <v>19</v>
      </c>
    </row>
    <row r="565" spans="1:24" x14ac:dyDescent="0.45">
      <c r="A565" s="13" t="s">
        <v>59</v>
      </c>
      <c r="B565" s="13" t="s">
        <v>60</v>
      </c>
      <c r="C565" s="13" t="s">
        <v>180</v>
      </c>
      <c r="D565" s="13" t="s">
        <v>181</v>
      </c>
      <c r="E565" s="13" t="s">
        <v>63</v>
      </c>
      <c r="F565" s="13" t="s">
        <v>77</v>
      </c>
      <c r="G565" s="13" t="s">
        <v>78</v>
      </c>
      <c r="H565" s="13" t="s">
        <v>238</v>
      </c>
      <c r="I565" s="13" t="s">
        <v>21</v>
      </c>
      <c r="J565" s="13" t="s">
        <v>219</v>
      </c>
      <c r="K565" s="13" t="s">
        <v>220</v>
      </c>
      <c r="L565" s="13" t="s">
        <v>162</v>
      </c>
      <c r="M565" s="13" t="s">
        <v>163</v>
      </c>
      <c r="N565" s="13" t="s">
        <v>241</v>
      </c>
      <c r="O565" s="13" t="s">
        <v>242</v>
      </c>
      <c r="P565" s="13" t="s">
        <v>72</v>
      </c>
      <c r="Q565" s="13" t="s">
        <v>73</v>
      </c>
      <c r="R565" s="14">
        <v>983.33</v>
      </c>
      <c r="S565" s="13" t="s">
        <v>74</v>
      </c>
      <c r="T565" s="15">
        <f t="shared" si="32"/>
        <v>1.0333900651644004E-6</v>
      </c>
      <c r="U565" s="16">
        <f t="shared" si="33"/>
        <v>19.036454503041536</v>
      </c>
      <c r="V565" s="28">
        <f t="shared" si="34"/>
        <v>2.2463016313589015</v>
      </c>
      <c r="W565" s="28">
        <f t="shared" si="35"/>
        <v>16.790152871682636</v>
      </c>
      <c r="X565" s="13" t="s">
        <v>19</v>
      </c>
    </row>
    <row r="566" spans="1:24" x14ac:dyDescent="0.45">
      <c r="A566" s="13" t="s">
        <v>59</v>
      </c>
      <c r="B566" s="13" t="s">
        <v>60</v>
      </c>
      <c r="C566" s="13" t="s">
        <v>104</v>
      </c>
      <c r="D566" s="13" t="s">
        <v>105</v>
      </c>
      <c r="E566" s="13" t="s">
        <v>63</v>
      </c>
      <c r="F566" s="13" t="s">
        <v>77</v>
      </c>
      <c r="G566" s="13" t="s">
        <v>78</v>
      </c>
      <c r="H566" s="13" t="s">
        <v>238</v>
      </c>
      <c r="I566" s="13" t="s">
        <v>21</v>
      </c>
      <c r="J566" s="13" t="s">
        <v>219</v>
      </c>
      <c r="K566" s="13" t="s">
        <v>220</v>
      </c>
      <c r="L566" s="13" t="s">
        <v>68</v>
      </c>
      <c r="M566" s="13" t="s">
        <v>69</v>
      </c>
      <c r="N566" s="13" t="s">
        <v>156</v>
      </c>
      <c r="O566" s="13" t="s">
        <v>157</v>
      </c>
      <c r="P566" s="13" t="s">
        <v>72</v>
      </c>
      <c r="Q566" s="13" t="s">
        <v>73</v>
      </c>
      <c r="R566" s="14">
        <v>35920.6</v>
      </c>
      <c r="S566" s="13" t="s">
        <v>74</v>
      </c>
      <c r="T566" s="15">
        <f t="shared" si="32"/>
        <v>3.7749271531168942E-5</v>
      </c>
      <c r="U566" s="16">
        <f t="shared" si="33"/>
        <v>695.3930701005296</v>
      </c>
      <c r="V566" s="28">
        <f t="shared" si="34"/>
        <v>82.056382271862503</v>
      </c>
      <c r="W566" s="28">
        <f t="shared" si="35"/>
        <v>613.3366878286671</v>
      </c>
      <c r="X566" s="13" t="s">
        <v>19</v>
      </c>
    </row>
    <row r="567" spans="1:24" x14ac:dyDescent="0.45">
      <c r="A567" s="13" t="s">
        <v>59</v>
      </c>
      <c r="B567" s="13" t="s">
        <v>60</v>
      </c>
      <c r="C567" s="13" t="s">
        <v>150</v>
      </c>
      <c r="D567" s="13" t="s">
        <v>151</v>
      </c>
      <c r="E567" s="13" t="s">
        <v>63</v>
      </c>
      <c r="F567" s="13" t="s">
        <v>77</v>
      </c>
      <c r="G567" s="13" t="s">
        <v>78</v>
      </c>
      <c r="H567" s="13" t="s">
        <v>238</v>
      </c>
      <c r="I567" s="13" t="s">
        <v>21</v>
      </c>
      <c r="J567" s="13" t="s">
        <v>219</v>
      </c>
      <c r="K567" s="13" t="s">
        <v>220</v>
      </c>
      <c r="L567" s="13" t="s">
        <v>193</v>
      </c>
      <c r="M567" s="13" t="s">
        <v>194</v>
      </c>
      <c r="N567" s="13" t="s">
        <v>197</v>
      </c>
      <c r="O567" s="13" t="s">
        <v>198</v>
      </c>
      <c r="P567" s="13" t="s">
        <v>72</v>
      </c>
      <c r="Q567" s="13" t="s">
        <v>73</v>
      </c>
      <c r="R567" s="14">
        <v>143.61000000000001</v>
      </c>
      <c r="S567" s="13" t="s">
        <v>74</v>
      </c>
      <c r="T567" s="15">
        <f t="shared" si="32"/>
        <v>1.509210003338244E-7</v>
      </c>
      <c r="U567" s="16">
        <f t="shared" si="33"/>
        <v>2.7801706763566609</v>
      </c>
      <c r="V567" s="28">
        <f t="shared" si="34"/>
        <v>0.32806013981008603</v>
      </c>
      <c r="W567" s="28">
        <f t="shared" si="35"/>
        <v>2.452110536546575</v>
      </c>
      <c r="X567" s="13" t="s">
        <v>19</v>
      </c>
    </row>
    <row r="568" spans="1:24" x14ac:dyDescent="0.45">
      <c r="A568" s="13" t="s">
        <v>59</v>
      </c>
      <c r="B568" s="13" t="s">
        <v>60</v>
      </c>
      <c r="C568" s="13" t="s">
        <v>168</v>
      </c>
      <c r="D568" s="13" t="s">
        <v>169</v>
      </c>
      <c r="E568" s="13" t="s">
        <v>63</v>
      </c>
      <c r="F568" s="13" t="s">
        <v>77</v>
      </c>
      <c r="G568" s="13" t="s">
        <v>78</v>
      </c>
      <c r="H568" s="13" t="s">
        <v>238</v>
      </c>
      <c r="I568" s="13" t="s">
        <v>21</v>
      </c>
      <c r="J568" s="13" t="s">
        <v>219</v>
      </c>
      <c r="K568" s="13" t="s">
        <v>220</v>
      </c>
      <c r="L568" s="13" t="s">
        <v>112</v>
      </c>
      <c r="M568" s="13" t="s">
        <v>113</v>
      </c>
      <c r="N568" s="13" t="s">
        <v>182</v>
      </c>
      <c r="O568" s="13" t="s">
        <v>183</v>
      </c>
      <c r="P568" s="13" t="s">
        <v>72</v>
      </c>
      <c r="Q568" s="13" t="s">
        <v>73</v>
      </c>
      <c r="R568" s="14">
        <v>2759.84</v>
      </c>
      <c r="S568" s="13" t="s">
        <v>74</v>
      </c>
      <c r="T568" s="15">
        <f t="shared" si="32"/>
        <v>2.9003399036369468E-6</v>
      </c>
      <c r="U568" s="16">
        <f t="shared" si="33"/>
        <v>53.42821697260753</v>
      </c>
      <c r="V568" s="28">
        <f t="shared" si="34"/>
        <v>6.3045296027676887</v>
      </c>
      <c r="W568" s="28">
        <f t="shared" si="35"/>
        <v>47.123687369839843</v>
      </c>
      <c r="X568" s="13" t="s">
        <v>19</v>
      </c>
    </row>
    <row r="569" spans="1:24" x14ac:dyDescent="0.45">
      <c r="A569" s="13" t="s">
        <v>59</v>
      </c>
      <c r="B569" s="13" t="s">
        <v>60</v>
      </c>
      <c r="C569" s="13" t="s">
        <v>190</v>
      </c>
      <c r="D569" s="13" t="s">
        <v>191</v>
      </c>
      <c r="E569" s="13" t="s">
        <v>63</v>
      </c>
      <c r="F569" s="13" t="s">
        <v>77</v>
      </c>
      <c r="G569" s="13" t="s">
        <v>78</v>
      </c>
      <c r="H569" s="13" t="s">
        <v>238</v>
      </c>
      <c r="I569" s="13" t="s">
        <v>21</v>
      </c>
      <c r="J569" s="13" t="s">
        <v>219</v>
      </c>
      <c r="K569" s="13" t="s">
        <v>220</v>
      </c>
      <c r="L569" s="13" t="s">
        <v>162</v>
      </c>
      <c r="M569" s="13" t="s">
        <v>163</v>
      </c>
      <c r="N569" s="13" t="s">
        <v>239</v>
      </c>
      <c r="O569" s="13" t="s">
        <v>240</v>
      </c>
      <c r="P569" s="13" t="s">
        <v>72</v>
      </c>
      <c r="Q569" s="13" t="s">
        <v>73</v>
      </c>
      <c r="R569" s="14">
        <v>16846.97</v>
      </c>
      <c r="S569" s="13" t="s">
        <v>74</v>
      </c>
      <c r="T569" s="15">
        <f t="shared" si="32"/>
        <v>1.7704627567675854E-5</v>
      </c>
      <c r="U569" s="16">
        <f t="shared" si="33"/>
        <v>326.14338820040643</v>
      </c>
      <c r="V569" s="28">
        <f t="shared" si="34"/>
        <v>38.484919807647962</v>
      </c>
      <c r="W569" s="28">
        <f t="shared" si="35"/>
        <v>287.65846839275849</v>
      </c>
      <c r="X569" s="13" t="s">
        <v>19</v>
      </c>
    </row>
    <row r="570" spans="1:24" x14ac:dyDescent="0.45">
      <c r="A570" s="13" t="s">
        <v>59</v>
      </c>
      <c r="B570" s="13" t="s">
        <v>60</v>
      </c>
      <c r="C570" s="13" t="s">
        <v>120</v>
      </c>
      <c r="D570" s="13" t="s">
        <v>121</v>
      </c>
      <c r="E570" s="13" t="s">
        <v>63</v>
      </c>
      <c r="F570" s="13" t="s">
        <v>77</v>
      </c>
      <c r="G570" s="13" t="s">
        <v>78</v>
      </c>
      <c r="H570" s="13" t="s">
        <v>238</v>
      </c>
      <c r="I570" s="13" t="s">
        <v>21</v>
      </c>
      <c r="J570" s="13" t="s">
        <v>219</v>
      </c>
      <c r="K570" s="13" t="s">
        <v>220</v>
      </c>
      <c r="L570" s="13" t="s">
        <v>82</v>
      </c>
      <c r="M570" s="13" t="s">
        <v>83</v>
      </c>
      <c r="N570" s="13" t="s">
        <v>215</v>
      </c>
      <c r="O570" s="13" t="s">
        <v>216</v>
      </c>
      <c r="P570" s="13" t="s">
        <v>72</v>
      </c>
      <c r="Q570" s="13" t="s">
        <v>73</v>
      </c>
      <c r="R570" s="14">
        <v>8627.65</v>
      </c>
      <c r="S570" s="13" t="s">
        <v>74</v>
      </c>
      <c r="T570" s="15">
        <f t="shared" si="32"/>
        <v>9.0668725613127214E-6</v>
      </c>
      <c r="U570" s="16">
        <f t="shared" si="33"/>
        <v>167.02415943087905</v>
      </c>
      <c r="V570" s="28">
        <f t="shared" si="34"/>
        <v>19.708850812843728</v>
      </c>
      <c r="W570" s="28">
        <f t="shared" si="35"/>
        <v>147.31530861803532</v>
      </c>
      <c r="X570" s="13" t="s">
        <v>19</v>
      </c>
    </row>
    <row r="571" spans="1:24" x14ac:dyDescent="0.45">
      <c r="A571" s="13" t="s">
        <v>59</v>
      </c>
      <c r="B571" s="13" t="s">
        <v>60</v>
      </c>
      <c r="C571" s="13" t="s">
        <v>120</v>
      </c>
      <c r="D571" s="13" t="s">
        <v>121</v>
      </c>
      <c r="E571" s="13" t="s">
        <v>63</v>
      </c>
      <c r="F571" s="13" t="s">
        <v>77</v>
      </c>
      <c r="G571" s="13" t="s">
        <v>78</v>
      </c>
      <c r="H571" s="13" t="s">
        <v>238</v>
      </c>
      <c r="I571" s="13" t="s">
        <v>21</v>
      </c>
      <c r="J571" s="13" t="s">
        <v>219</v>
      </c>
      <c r="K571" s="13" t="s">
        <v>220</v>
      </c>
      <c r="L571" s="13" t="s">
        <v>82</v>
      </c>
      <c r="M571" s="13" t="s">
        <v>83</v>
      </c>
      <c r="N571" s="13" t="s">
        <v>186</v>
      </c>
      <c r="O571" s="13" t="s">
        <v>187</v>
      </c>
      <c r="P571" s="13" t="s">
        <v>72</v>
      </c>
      <c r="Q571" s="13" t="s">
        <v>73</v>
      </c>
      <c r="R571" s="14">
        <v>1423.75</v>
      </c>
      <c r="S571" s="13" t="s">
        <v>74</v>
      </c>
      <c r="T571" s="15">
        <f t="shared" si="32"/>
        <v>1.4962312807275432E-6</v>
      </c>
      <c r="U571" s="16">
        <f t="shared" si="33"/>
        <v>27.56262099061901</v>
      </c>
      <c r="V571" s="28">
        <f t="shared" si="34"/>
        <v>3.2523892768930436</v>
      </c>
      <c r="W571" s="28">
        <f t="shared" si="35"/>
        <v>24.310231713725965</v>
      </c>
      <c r="X571" s="13" t="s">
        <v>19</v>
      </c>
    </row>
    <row r="572" spans="1:24" x14ac:dyDescent="0.45">
      <c r="A572" s="13" t="s">
        <v>59</v>
      </c>
      <c r="B572" s="13" t="s">
        <v>60</v>
      </c>
      <c r="C572" s="13" t="s">
        <v>120</v>
      </c>
      <c r="D572" s="13" t="s">
        <v>121</v>
      </c>
      <c r="E572" s="13" t="s">
        <v>63</v>
      </c>
      <c r="F572" s="13" t="s">
        <v>77</v>
      </c>
      <c r="G572" s="13" t="s">
        <v>78</v>
      </c>
      <c r="H572" s="13" t="s">
        <v>238</v>
      </c>
      <c r="I572" s="13" t="s">
        <v>21</v>
      </c>
      <c r="J572" s="13" t="s">
        <v>219</v>
      </c>
      <c r="K572" s="13" t="s">
        <v>220</v>
      </c>
      <c r="L572" s="13" t="s">
        <v>68</v>
      </c>
      <c r="M572" s="13" t="s">
        <v>69</v>
      </c>
      <c r="N572" s="13" t="s">
        <v>118</v>
      </c>
      <c r="O572" s="13" t="s">
        <v>119</v>
      </c>
      <c r="P572" s="13" t="s">
        <v>72</v>
      </c>
      <c r="Q572" s="13" t="s">
        <v>73</v>
      </c>
      <c r="R572" s="14">
        <v>326.23</v>
      </c>
      <c r="S572" s="13" t="s">
        <v>74</v>
      </c>
      <c r="T572" s="15">
        <f t="shared" si="32"/>
        <v>3.4283794957804841E-7</v>
      </c>
      <c r="U572" s="16">
        <f t="shared" si="33"/>
        <v>6.3155426484773587</v>
      </c>
      <c r="V572" s="28">
        <f t="shared" si="34"/>
        <v>0.74523403252032838</v>
      </c>
      <c r="W572" s="28">
        <f t="shared" si="35"/>
        <v>5.5703086159570301</v>
      </c>
      <c r="X572" s="13" t="s">
        <v>19</v>
      </c>
    </row>
    <row r="573" spans="1:24" x14ac:dyDescent="0.45">
      <c r="A573" s="13" t="s">
        <v>59</v>
      </c>
      <c r="B573" s="13" t="s">
        <v>60</v>
      </c>
      <c r="C573" s="13" t="s">
        <v>134</v>
      </c>
      <c r="D573" s="13" t="s">
        <v>135</v>
      </c>
      <c r="E573" s="13" t="s">
        <v>63</v>
      </c>
      <c r="F573" s="13" t="s">
        <v>77</v>
      </c>
      <c r="G573" s="13" t="s">
        <v>78</v>
      </c>
      <c r="H573" s="13" t="s">
        <v>238</v>
      </c>
      <c r="I573" s="13" t="s">
        <v>21</v>
      </c>
      <c r="J573" s="13" t="s">
        <v>219</v>
      </c>
      <c r="K573" s="13" t="s">
        <v>220</v>
      </c>
      <c r="L573" s="13" t="s">
        <v>94</v>
      </c>
      <c r="M573" s="13" t="s">
        <v>95</v>
      </c>
      <c r="N573" s="13" t="s">
        <v>96</v>
      </c>
      <c r="O573" s="13" t="s">
        <v>97</v>
      </c>
      <c r="P573" s="13" t="s">
        <v>72</v>
      </c>
      <c r="Q573" s="13" t="s">
        <v>73</v>
      </c>
      <c r="R573" s="14">
        <v>25928.38</v>
      </c>
      <c r="S573" s="13" t="s">
        <v>74</v>
      </c>
      <c r="T573" s="15">
        <f t="shared" si="32"/>
        <v>2.7248360466788702E-5</v>
      </c>
      <c r="U573" s="16">
        <f t="shared" si="33"/>
        <v>501.95196547199021</v>
      </c>
      <c r="V573" s="28">
        <f t="shared" si="34"/>
        <v>59.230331925694848</v>
      </c>
      <c r="W573" s="28">
        <f t="shared" si="35"/>
        <v>442.72163354629538</v>
      </c>
      <c r="X573" s="13" t="s">
        <v>19</v>
      </c>
    </row>
    <row r="574" spans="1:24" x14ac:dyDescent="0.45">
      <c r="A574" s="13" t="s">
        <v>59</v>
      </c>
      <c r="B574" s="13" t="s">
        <v>60</v>
      </c>
      <c r="C574" s="13" t="s">
        <v>124</v>
      </c>
      <c r="D574" s="13" t="s">
        <v>125</v>
      </c>
      <c r="E574" s="13" t="s">
        <v>63</v>
      </c>
      <c r="F574" s="13" t="s">
        <v>77</v>
      </c>
      <c r="G574" s="13" t="s">
        <v>78</v>
      </c>
      <c r="H574" s="13" t="s">
        <v>238</v>
      </c>
      <c r="I574" s="13" t="s">
        <v>21</v>
      </c>
      <c r="J574" s="13" t="s">
        <v>219</v>
      </c>
      <c r="K574" s="13" t="s">
        <v>220</v>
      </c>
      <c r="L574" s="13" t="s">
        <v>68</v>
      </c>
      <c r="M574" s="13" t="s">
        <v>69</v>
      </c>
      <c r="N574" s="13" t="s">
        <v>156</v>
      </c>
      <c r="O574" s="13" t="s">
        <v>157</v>
      </c>
      <c r="P574" s="13" t="s">
        <v>72</v>
      </c>
      <c r="Q574" s="13" t="s">
        <v>73</v>
      </c>
      <c r="R574" s="14">
        <v>462.66</v>
      </c>
      <c r="S574" s="13" t="s">
        <v>74</v>
      </c>
      <c r="T574" s="15">
        <f t="shared" si="32"/>
        <v>4.862134253495383E-7</v>
      </c>
      <c r="U574" s="16">
        <f t="shared" si="33"/>
        <v>8.9567144706021349</v>
      </c>
      <c r="V574" s="28">
        <f t="shared" si="34"/>
        <v>1.0568923075310519</v>
      </c>
      <c r="W574" s="28">
        <f t="shared" si="35"/>
        <v>7.8998221630710832</v>
      </c>
      <c r="X574" s="13" t="s">
        <v>19</v>
      </c>
    </row>
    <row r="575" spans="1:24" x14ac:dyDescent="0.45">
      <c r="A575" s="13" t="s">
        <v>59</v>
      </c>
      <c r="B575" s="13" t="s">
        <v>60</v>
      </c>
      <c r="C575" s="13" t="s">
        <v>100</v>
      </c>
      <c r="D575" s="13" t="s">
        <v>101</v>
      </c>
      <c r="E575" s="13" t="s">
        <v>63</v>
      </c>
      <c r="F575" s="13" t="s">
        <v>77</v>
      </c>
      <c r="G575" s="13" t="s">
        <v>78</v>
      </c>
      <c r="H575" s="13" t="s">
        <v>238</v>
      </c>
      <c r="I575" s="13" t="s">
        <v>21</v>
      </c>
      <c r="J575" s="13" t="s">
        <v>219</v>
      </c>
      <c r="K575" s="13" t="s">
        <v>220</v>
      </c>
      <c r="L575" s="13" t="s">
        <v>112</v>
      </c>
      <c r="M575" s="13" t="s">
        <v>113</v>
      </c>
      <c r="N575" s="13" t="s">
        <v>144</v>
      </c>
      <c r="O575" s="13" t="s">
        <v>145</v>
      </c>
      <c r="P575" s="13" t="s">
        <v>72</v>
      </c>
      <c r="Q575" s="13" t="s">
        <v>73</v>
      </c>
      <c r="R575" s="14">
        <v>46.02</v>
      </c>
      <c r="S575" s="13" t="s">
        <v>74</v>
      </c>
      <c r="T575" s="15">
        <f t="shared" si="32"/>
        <v>4.8362818991453232E-8</v>
      </c>
      <c r="U575" s="16">
        <f t="shared" si="33"/>
        <v>0.89090909077316016</v>
      </c>
      <c r="V575" s="28">
        <f t="shared" si="34"/>
        <v>0.1051272727112329</v>
      </c>
      <c r="W575" s="28">
        <f t="shared" si="35"/>
        <v>0.78578181806192726</v>
      </c>
      <c r="X575" s="13" t="s">
        <v>19</v>
      </c>
    </row>
    <row r="576" spans="1:24" x14ac:dyDescent="0.45">
      <c r="A576" s="13" t="s">
        <v>59</v>
      </c>
      <c r="B576" s="13" t="s">
        <v>60</v>
      </c>
      <c r="C576" s="13" t="s">
        <v>100</v>
      </c>
      <c r="D576" s="13" t="s">
        <v>101</v>
      </c>
      <c r="E576" s="13" t="s">
        <v>63</v>
      </c>
      <c r="F576" s="13" t="s">
        <v>77</v>
      </c>
      <c r="G576" s="13" t="s">
        <v>78</v>
      </c>
      <c r="H576" s="13" t="s">
        <v>238</v>
      </c>
      <c r="I576" s="13" t="s">
        <v>21</v>
      </c>
      <c r="J576" s="13" t="s">
        <v>219</v>
      </c>
      <c r="K576" s="13" t="s">
        <v>220</v>
      </c>
      <c r="L576" s="13" t="s">
        <v>112</v>
      </c>
      <c r="M576" s="13" t="s">
        <v>113</v>
      </c>
      <c r="N576" s="13" t="s">
        <v>166</v>
      </c>
      <c r="O576" s="13" t="s">
        <v>167</v>
      </c>
      <c r="P576" s="13" t="s">
        <v>72</v>
      </c>
      <c r="Q576" s="13" t="s">
        <v>73</v>
      </c>
      <c r="R576" s="14">
        <v>4441.2</v>
      </c>
      <c r="S576" s="13" t="s">
        <v>74</v>
      </c>
      <c r="T576" s="15">
        <f t="shared" si="32"/>
        <v>4.6672957780278588E-6</v>
      </c>
      <c r="U576" s="16">
        <f t="shared" si="33"/>
        <v>85.977954236022569</v>
      </c>
      <c r="V576" s="28">
        <f t="shared" si="34"/>
        <v>10.145398599850664</v>
      </c>
      <c r="W576" s="28">
        <f t="shared" si="35"/>
        <v>75.832555636171904</v>
      </c>
      <c r="X576" s="13" t="s">
        <v>19</v>
      </c>
    </row>
    <row r="577" spans="1:24" x14ac:dyDescent="0.45">
      <c r="A577" s="13" t="s">
        <v>59</v>
      </c>
      <c r="B577" s="13" t="s">
        <v>60</v>
      </c>
      <c r="C577" s="13" t="s">
        <v>136</v>
      </c>
      <c r="D577" s="13" t="s">
        <v>137</v>
      </c>
      <c r="E577" s="13" t="s">
        <v>63</v>
      </c>
      <c r="F577" s="13" t="s">
        <v>77</v>
      </c>
      <c r="G577" s="13" t="s">
        <v>78</v>
      </c>
      <c r="H577" s="13" t="s">
        <v>238</v>
      </c>
      <c r="I577" s="13" t="s">
        <v>21</v>
      </c>
      <c r="J577" s="13" t="s">
        <v>219</v>
      </c>
      <c r="K577" s="13" t="s">
        <v>220</v>
      </c>
      <c r="L577" s="13" t="s">
        <v>94</v>
      </c>
      <c r="M577" s="13" t="s">
        <v>95</v>
      </c>
      <c r="N577" s="13" t="s">
        <v>106</v>
      </c>
      <c r="O577" s="13" t="s">
        <v>107</v>
      </c>
      <c r="P577" s="13" t="s">
        <v>72</v>
      </c>
      <c r="Q577" s="13" t="s">
        <v>73</v>
      </c>
      <c r="R577" s="14">
        <v>22408.05</v>
      </c>
      <c r="S577" s="13" t="s">
        <v>74</v>
      </c>
      <c r="T577" s="15">
        <f t="shared" si="32"/>
        <v>2.3548814995685212E-5</v>
      </c>
      <c r="U577" s="16">
        <f t="shared" si="33"/>
        <v>433.80129186222314</v>
      </c>
      <c r="V577" s="28">
        <f t="shared" si="34"/>
        <v>51.188552439742331</v>
      </c>
      <c r="W577" s="28">
        <f t="shared" si="35"/>
        <v>382.61273942248079</v>
      </c>
      <c r="X577" s="13" t="s">
        <v>19</v>
      </c>
    </row>
    <row r="578" spans="1:24" x14ac:dyDescent="0.45">
      <c r="A578" s="13" t="s">
        <v>59</v>
      </c>
      <c r="B578" s="13" t="s">
        <v>60</v>
      </c>
      <c r="C578" s="13" t="s">
        <v>154</v>
      </c>
      <c r="D578" s="13" t="s">
        <v>155</v>
      </c>
      <c r="E578" s="13" t="s">
        <v>63</v>
      </c>
      <c r="F578" s="13" t="s">
        <v>77</v>
      </c>
      <c r="G578" s="13" t="s">
        <v>78</v>
      </c>
      <c r="H578" s="13" t="s">
        <v>238</v>
      </c>
      <c r="I578" s="13" t="s">
        <v>21</v>
      </c>
      <c r="J578" s="13" t="s">
        <v>219</v>
      </c>
      <c r="K578" s="13" t="s">
        <v>220</v>
      </c>
      <c r="L578" s="13" t="s">
        <v>82</v>
      </c>
      <c r="M578" s="13" t="s">
        <v>83</v>
      </c>
      <c r="N578" s="13" t="s">
        <v>215</v>
      </c>
      <c r="O578" s="13" t="s">
        <v>216</v>
      </c>
      <c r="P578" s="13" t="s">
        <v>72</v>
      </c>
      <c r="Q578" s="13" t="s">
        <v>73</v>
      </c>
      <c r="R578" s="14">
        <v>2904.08</v>
      </c>
      <c r="S578" s="13" t="s">
        <v>74</v>
      </c>
      <c r="T578" s="15">
        <f t="shared" si="32"/>
        <v>3.0519229764602238E-6</v>
      </c>
      <c r="U578" s="16">
        <f t="shared" si="33"/>
        <v>56.2205839272603</v>
      </c>
      <c r="V578" s="28">
        <f t="shared" si="34"/>
        <v>6.6340289034167155</v>
      </c>
      <c r="W578" s="28">
        <f t="shared" si="35"/>
        <v>49.586555023843587</v>
      </c>
      <c r="X578" s="13" t="s">
        <v>19</v>
      </c>
    </row>
    <row r="579" spans="1:24" x14ac:dyDescent="0.45">
      <c r="A579" s="13" t="s">
        <v>59</v>
      </c>
      <c r="B579" s="13" t="s">
        <v>60</v>
      </c>
      <c r="C579" s="13" t="s">
        <v>134</v>
      </c>
      <c r="D579" s="13" t="s">
        <v>135</v>
      </c>
      <c r="E579" s="13" t="s">
        <v>63</v>
      </c>
      <c r="F579" s="13" t="s">
        <v>77</v>
      </c>
      <c r="G579" s="13" t="s">
        <v>78</v>
      </c>
      <c r="H579" s="13" t="s">
        <v>238</v>
      </c>
      <c r="I579" s="13" t="s">
        <v>21</v>
      </c>
      <c r="J579" s="13" t="s">
        <v>219</v>
      </c>
      <c r="K579" s="13" t="s">
        <v>220</v>
      </c>
      <c r="L579" s="13" t="s">
        <v>94</v>
      </c>
      <c r="M579" s="13" t="s">
        <v>95</v>
      </c>
      <c r="N579" s="13" t="s">
        <v>106</v>
      </c>
      <c r="O579" s="13" t="s">
        <v>107</v>
      </c>
      <c r="P579" s="13" t="s">
        <v>72</v>
      </c>
      <c r="Q579" s="13" t="s">
        <v>73</v>
      </c>
      <c r="R579" s="14">
        <v>293.7</v>
      </c>
      <c r="S579" s="13" t="s">
        <v>74</v>
      </c>
      <c r="T579" s="15">
        <f t="shared" si="32"/>
        <v>3.0865188913059133E-7</v>
      </c>
      <c r="U579" s="16">
        <f t="shared" si="33"/>
        <v>5.6857887866161914</v>
      </c>
      <c r="V579" s="28">
        <f t="shared" si="34"/>
        <v>0.67092307682071062</v>
      </c>
      <c r="W579" s="28">
        <f t="shared" si="35"/>
        <v>5.0148657097954805</v>
      </c>
      <c r="X579" s="13" t="s">
        <v>19</v>
      </c>
    </row>
    <row r="580" spans="1:24" x14ac:dyDescent="0.45">
      <c r="A580" s="13" t="s">
        <v>59</v>
      </c>
      <c r="B580" s="13" t="s">
        <v>60</v>
      </c>
      <c r="C580" s="13" t="s">
        <v>150</v>
      </c>
      <c r="D580" s="13" t="s">
        <v>151</v>
      </c>
      <c r="E580" s="13" t="s">
        <v>63</v>
      </c>
      <c r="F580" s="13" t="s">
        <v>77</v>
      </c>
      <c r="G580" s="13" t="s">
        <v>78</v>
      </c>
      <c r="H580" s="13" t="s">
        <v>238</v>
      </c>
      <c r="I580" s="13" t="s">
        <v>21</v>
      </c>
      <c r="J580" s="13" t="s">
        <v>219</v>
      </c>
      <c r="K580" s="13" t="s">
        <v>220</v>
      </c>
      <c r="L580" s="13" t="s">
        <v>94</v>
      </c>
      <c r="M580" s="13" t="s">
        <v>95</v>
      </c>
      <c r="N580" s="13" t="s">
        <v>96</v>
      </c>
      <c r="O580" s="13" t="s">
        <v>97</v>
      </c>
      <c r="P580" s="13" t="s">
        <v>72</v>
      </c>
      <c r="Q580" s="13" t="s">
        <v>73</v>
      </c>
      <c r="R580" s="14">
        <v>102293.04000000001</v>
      </c>
      <c r="S580" s="13" t="s">
        <v>74</v>
      </c>
      <c r="T580" s="15">
        <f t="shared" si="32"/>
        <v>1.0750064705792015E-4</v>
      </c>
      <c r="U580" s="16">
        <f t="shared" si="33"/>
        <v>1980.3085453894505</v>
      </c>
      <c r="V580" s="28">
        <f t="shared" si="34"/>
        <v>233.67640835595518</v>
      </c>
      <c r="W580" s="28">
        <f t="shared" si="35"/>
        <v>1746.6321370334954</v>
      </c>
      <c r="X580" s="13" t="s">
        <v>19</v>
      </c>
    </row>
    <row r="581" spans="1:24" x14ac:dyDescent="0.45">
      <c r="A581" s="13" t="s">
        <v>59</v>
      </c>
      <c r="B581" s="13" t="s">
        <v>60</v>
      </c>
      <c r="C581" s="13" t="s">
        <v>120</v>
      </c>
      <c r="D581" s="13" t="s">
        <v>121</v>
      </c>
      <c r="E581" s="13" t="s">
        <v>63</v>
      </c>
      <c r="F581" s="13" t="s">
        <v>77</v>
      </c>
      <c r="G581" s="13" t="s">
        <v>78</v>
      </c>
      <c r="H581" s="13" t="s">
        <v>238</v>
      </c>
      <c r="I581" s="13" t="s">
        <v>21</v>
      </c>
      <c r="J581" s="13" t="s">
        <v>219</v>
      </c>
      <c r="K581" s="13" t="s">
        <v>220</v>
      </c>
      <c r="L581" s="13" t="s">
        <v>82</v>
      </c>
      <c r="M581" s="13" t="s">
        <v>83</v>
      </c>
      <c r="N581" s="13" t="s">
        <v>102</v>
      </c>
      <c r="O581" s="13" t="s">
        <v>103</v>
      </c>
      <c r="P581" s="13" t="s">
        <v>72</v>
      </c>
      <c r="Q581" s="13" t="s">
        <v>73</v>
      </c>
      <c r="R581" s="14">
        <v>28945.57</v>
      </c>
      <c r="S581" s="13" t="s">
        <v>74</v>
      </c>
      <c r="T581" s="15">
        <f t="shared" ref="T581:T644" si="36">R581/$R$1317</f>
        <v>3.041915172782353E-5</v>
      </c>
      <c r="U581" s="16">
        <f t="shared" ref="U581:U644" si="37">$U$1*T581</f>
        <v>560.36226533270019</v>
      </c>
      <c r="V581" s="28">
        <f t="shared" ref="V581:V644" si="38">U581*$V$1</f>
        <v>66.122747309258628</v>
      </c>
      <c r="W581" s="28">
        <f t="shared" ref="W581:W644" si="39">U581*$W$1</f>
        <v>494.23951802344158</v>
      </c>
      <c r="X581" s="13" t="s">
        <v>19</v>
      </c>
    </row>
    <row r="582" spans="1:24" x14ac:dyDescent="0.45">
      <c r="A582" s="13" t="s">
        <v>59</v>
      </c>
      <c r="B582" s="13" t="s">
        <v>60</v>
      </c>
      <c r="C582" s="13" t="s">
        <v>120</v>
      </c>
      <c r="D582" s="13" t="s">
        <v>121</v>
      </c>
      <c r="E582" s="13" t="s">
        <v>63</v>
      </c>
      <c r="F582" s="13" t="s">
        <v>77</v>
      </c>
      <c r="G582" s="13" t="s">
        <v>78</v>
      </c>
      <c r="H582" s="13" t="s">
        <v>238</v>
      </c>
      <c r="I582" s="13" t="s">
        <v>21</v>
      </c>
      <c r="J582" s="13" t="s">
        <v>219</v>
      </c>
      <c r="K582" s="13" t="s">
        <v>220</v>
      </c>
      <c r="L582" s="13" t="s">
        <v>68</v>
      </c>
      <c r="M582" s="13" t="s">
        <v>69</v>
      </c>
      <c r="N582" s="13" t="s">
        <v>130</v>
      </c>
      <c r="O582" s="13" t="s">
        <v>131</v>
      </c>
      <c r="P582" s="13" t="s">
        <v>72</v>
      </c>
      <c r="Q582" s="13" t="s">
        <v>73</v>
      </c>
      <c r="R582" s="14">
        <v>2158.79</v>
      </c>
      <c r="S582" s="13" t="s">
        <v>74</v>
      </c>
      <c r="T582" s="15">
        <f t="shared" si="36"/>
        <v>2.2686912214376211E-6</v>
      </c>
      <c r="U582" s="16">
        <f t="shared" si="37"/>
        <v>41.792386702959377</v>
      </c>
      <c r="V582" s="28">
        <f t="shared" si="38"/>
        <v>4.9315016309492066</v>
      </c>
      <c r="W582" s="28">
        <f t="shared" si="39"/>
        <v>36.86088507201017</v>
      </c>
      <c r="X582" s="13" t="s">
        <v>19</v>
      </c>
    </row>
    <row r="583" spans="1:24" x14ac:dyDescent="0.45">
      <c r="A583" s="13" t="s">
        <v>59</v>
      </c>
      <c r="B583" s="13" t="s">
        <v>60</v>
      </c>
      <c r="C583" s="13" t="s">
        <v>150</v>
      </c>
      <c r="D583" s="13" t="s">
        <v>151</v>
      </c>
      <c r="E583" s="13" t="s">
        <v>63</v>
      </c>
      <c r="F583" s="13" t="s">
        <v>77</v>
      </c>
      <c r="G583" s="13" t="s">
        <v>78</v>
      </c>
      <c r="H583" s="13" t="s">
        <v>238</v>
      </c>
      <c r="I583" s="13" t="s">
        <v>21</v>
      </c>
      <c r="J583" s="13" t="s">
        <v>219</v>
      </c>
      <c r="K583" s="13" t="s">
        <v>220</v>
      </c>
      <c r="L583" s="13" t="s">
        <v>112</v>
      </c>
      <c r="M583" s="13" t="s">
        <v>113</v>
      </c>
      <c r="N583" s="13" t="s">
        <v>152</v>
      </c>
      <c r="O583" s="13" t="s">
        <v>153</v>
      </c>
      <c r="P583" s="13" t="s">
        <v>72</v>
      </c>
      <c r="Q583" s="13" t="s">
        <v>73</v>
      </c>
      <c r="R583" s="14">
        <v>401.51</v>
      </c>
      <c r="S583" s="13" t="s">
        <v>74</v>
      </c>
      <c r="T583" s="15">
        <f t="shared" si="36"/>
        <v>4.2195035752408487E-7</v>
      </c>
      <c r="U583" s="16">
        <f t="shared" si="37"/>
        <v>7.7729011090032918</v>
      </c>
      <c r="V583" s="28">
        <f t="shared" si="38"/>
        <v>0.91720233086238845</v>
      </c>
      <c r="W583" s="28">
        <f t="shared" si="39"/>
        <v>6.8556987781409031</v>
      </c>
      <c r="X583" s="13" t="s">
        <v>19</v>
      </c>
    </row>
    <row r="584" spans="1:24" x14ac:dyDescent="0.45">
      <c r="A584" s="13" t="s">
        <v>59</v>
      </c>
      <c r="B584" s="13" t="s">
        <v>60</v>
      </c>
      <c r="C584" s="13" t="s">
        <v>116</v>
      </c>
      <c r="D584" s="13" t="s">
        <v>117</v>
      </c>
      <c r="E584" s="13" t="s">
        <v>63</v>
      </c>
      <c r="F584" s="13" t="s">
        <v>77</v>
      </c>
      <c r="G584" s="13" t="s">
        <v>78</v>
      </c>
      <c r="H584" s="13" t="s">
        <v>238</v>
      </c>
      <c r="I584" s="13" t="s">
        <v>21</v>
      </c>
      <c r="J584" s="13" t="s">
        <v>219</v>
      </c>
      <c r="K584" s="13" t="s">
        <v>220</v>
      </c>
      <c r="L584" s="13" t="s">
        <v>94</v>
      </c>
      <c r="M584" s="13" t="s">
        <v>95</v>
      </c>
      <c r="N584" s="13" t="s">
        <v>96</v>
      </c>
      <c r="O584" s="13" t="s">
        <v>97</v>
      </c>
      <c r="P584" s="13" t="s">
        <v>72</v>
      </c>
      <c r="Q584" s="13" t="s">
        <v>73</v>
      </c>
      <c r="R584" s="14">
        <v>285763</v>
      </c>
      <c r="S584" s="13" t="s">
        <v>74</v>
      </c>
      <c r="T584" s="15">
        <f t="shared" si="36"/>
        <v>3.0031082667220012E-4</v>
      </c>
      <c r="U584" s="16">
        <f t="shared" si="37"/>
        <v>5532.1350392570748</v>
      </c>
      <c r="V584" s="28">
        <f t="shared" si="38"/>
        <v>652.79193463233491</v>
      </c>
      <c r="W584" s="28">
        <f t="shared" si="39"/>
        <v>4879.3431046247397</v>
      </c>
      <c r="X584" s="13" t="s">
        <v>19</v>
      </c>
    </row>
    <row r="585" spans="1:24" x14ac:dyDescent="0.45">
      <c r="A585" s="13" t="s">
        <v>59</v>
      </c>
      <c r="B585" s="13" t="s">
        <v>60</v>
      </c>
      <c r="C585" s="13" t="s">
        <v>100</v>
      </c>
      <c r="D585" s="13" t="s">
        <v>101</v>
      </c>
      <c r="E585" s="13" t="s">
        <v>63</v>
      </c>
      <c r="F585" s="13" t="s">
        <v>77</v>
      </c>
      <c r="G585" s="13" t="s">
        <v>78</v>
      </c>
      <c r="H585" s="13" t="s">
        <v>238</v>
      </c>
      <c r="I585" s="13" t="s">
        <v>21</v>
      </c>
      <c r="J585" s="13" t="s">
        <v>219</v>
      </c>
      <c r="K585" s="13" t="s">
        <v>220</v>
      </c>
      <c r="L585" s="13" t="s">
        <v>94</v>
      </c>
      <c r="M585" s="13" t="s">
        <v>95</v>
      </c>
      <c r="N585" s="13" t="s">
        <v>96</v>
      </c>
      <c r="O585" s="13" t="s">
        <v>97</v>
      </c>
      <c r="P585" s="13" t="s">
        <v>72</v>
      </c>
      <c r="Q585" s="13" t="s">
        <v>73</v>
      </c>
      <c r="R585" s="14">
        <v>3897.5</v>
      </c>
      <c r="S585" s="13" t="s">
        <v>74</v>
      </c>
      <c r="T585" s="15">
        <f t="shared" si="36"/>
        <v>4.0959167105430022E-6</v>
      </c>
      <c r="U585" s="16">
        <f t="shared" si="37"/>
        <v>75.452372474758619</v>
      </c>
      <c r="V585" s="28">
        <f t="shared" si="38"/>
        <v>8.9033799520215169</v>
      </c>
      <c r="W585" s="28">
        <f t="shared" si="39"/>
        <v>66.548992522737109</v>
      </c>
      <c r="X585" s="13" t="s">
        <v>19</v>
      </c>
    </row>
    <row r="586" spans="1:24" x14ac:dyDescent="0.45">
      <c r="A586" s="13" t="s">
        <v>59</v>
      </c>
      <c r="B586" s="13" t="s">
        <v>60</v>
      </c>
      <c r="C586" s="13" t="s">
        <v>168</v>
      </c>
      <c r="D586" s="13" t="s">
        <v>169</v>
      </c>
      <c r="E586" s="13" t="s">
        <v>63</v>
      </c>
      <c r="F586" s="13" t="s">
        <v>77</v>
      </c>
      <c r="G586" s="13" t="s">
        <v>78</v>
      </c>
      <c r="H586" s="13" t="s">
        <v>238</v>
      </c>
      <c r="I586" s="13" t="s">
        <v>21</v>
      </c>
      <c r="J586" s="13" t="s">
        <v>219</v>
      </c>
      <c r="K586" s="13" t="s">
        <v>220</v>
      </c>
      <c r="L586" s="13" t="s">
        <v>162</v>
      </c>
      <c r="M586" s="13" t="s">
        <v>163</v>
      </c>
      <c r="N586" s="13" t="s">
        <v>245</v>
      </c>
      <c r="O586" s="13" t="s">
        <v>246</v>
      </c>
      <c r="P586" s="13" t="s">
        <v>72</v>
      </c>
      <c r="Q586" s="13" t="s">
        <v>73</v>
      </c>
      <c r="R586" s="14">
        <v>2738.29</v>
      </c>
      <c r="S586" s="13" t="s">
        <v>74</v>
      </c>
      <c r="T586" s="15">
        <f t="shared" si="36"/>
        <v>2.8776928208628087E-6</v>
      </c>
      <c r="U586" s="16">
        <f t="shared" si="37"/>
        <v>53.011026818192882</v>
      </c>
      <c r="V586" s="28">
        <f t="shared" si="38"/>
        <v>6.2553011645467604</v>
      </c>
      <c r="W586" s="28">
        <f t="shared" si="39"/>
        <v>46.755725653646124</v>
      </c>
      <c r="X586" s="13" t="s">
        <v>19</v>
      </c>
    </row>
    <row r="587" spans="1:24" x14ac:dyDescent="0.45">
      <c r="A587" s="13" t="s">
        <v>59</v>
      </c>
      <c r="B587" s="13" t="s">
        <v>60</v>
      </c>
      <c r="C587" s="13" t="s">
        <v>110</v>
      </c>
      <c r="D587" s="13" t="s">
        <v>111</v>
      </c>
      <c r="E587" s="13" t="s">
        <v>63</v>
      </c>
      <c r="F587" s="13" t="s">
        <v>77</v>
      </c>
      <c r="G587" s="13" t="s">
        <v>78</v>
      </c>
      <c r="H587" s="13" t="s">
        <v>238</v>
      </c>
      <c r="I587" s="13" t="s">
        <v>21</v>
      </c>
      <c r="J587" s="13" t="s">
        <v>219</v>
      </c>
      <c r="K587" s="13" t="s">
        <v>220</v>
      </c>
      <c r="L587" s="13" t="s">
        <v>162</v>
      </c>
      <c r="M587" s="13" t="s">
        <v>163</v>
      </c>
      <c r="N587" s="13" t="s">
        <v>241</v>
      </c>
      <c r="O587" s="13" t="s">
        <v>242</v>
      </c>
      <c r="P587" s="13" t="s">
        <v>72</v>
      </c>
      <c r="Q587" s="13" t="s">
        <v>73</v>
      </c>
      <c r="R587" s="14">
        <v>1731.79</v>
      </c>
      <c r="S587" s="13" t="s">
        <v>74</v>
      </c>
      <c r="T587" s="15">
        <f t="shared" si="36"/>
        <v>1.8199532008085351E-6</v>
      </c>
      <c r="U587" s="16">
        <f t="shared" si="37"/>
        <v>33.526020302260996</v>
      </c>
      <c r="V587" s="28">
        <f t="shared" si="38"/>
        <v>3.956070395666798</v>
      </c>
      <c r="W587" s="28">
        <f t="shared" si="39"/>
        <v>29.5699499065942</v>
      </c>
      <c r="X587" s="13" t="s">
        <v>19</v>
      </c>
    </row>
    <row r="588" spans="1:24" x14ac:dyDescent="0.45">
      <c r="A588" s="13" t="s">
        <v>59</v>
      </c>
      <c r="B588" s="13" t="s">
        <v>60</v>
      </c>
      <c r="C588" s="13" t="s">
        <v>138</v>
      </c>
      <c r="D588" s="13" t="s">
        <v>139</v>
      </c>
      <c r="E588" s="13" t="s">
        <v>63</v>
      </c>
      <c r="F588" s="13" t="s">
        <v>77</v>
      </c>
      <c r="G588" s="13" t="s">
        <v>78</v>
      </c>
      <c r="H588" s="13" t="s">
        <v>238</v>
      </c>
      <c r="I588" s="13" t="s">
        <v>21</v>
      </c>
      <c r="J588" s="13" t="s">
        <v>219</v>
      </c>
      <c r="K588" s="13" t="s">
        <v>220</v>
      </c>
      <c r="L588" s="13" t="s">
        <v>68</v>
      </c>
      <c r="M588" s="13" t="s">
        <v>69</v>
      </c>
      <c r="N588" s="13" t="s">
        <v>156</v>
      </c>
      <c r="O588" s="13" t="s">
        <v>157</v>
      </c>
      <c r="P588" s="13" t="s">
        <v>72</v>
      </c>
      <c r="Q588" s="13" t="s">
        <v>73</v>
      </c>
      <c r="R588" s="14">
        <v>69557.77</v>
      </c>
      <c r="S588" s="13" t="s">
        <v>74</v>
      </c>
      <c r="T588" s="15">
        <f t="shared" si="36"/>
        <v>7.3098866578859978E-5</v>
      </c>
      <c r="U588" s="16">
        <f t="shared" si="37"/>
        <v>1346.5808263126598</v>
      </c>
      <c r="V588" s="28">
        <f t="shared" si="38"/>
        <v>158.89653750489387</v>
      </c>
      <c r="W588" s="28">
        <f t="shared" si="39"/>
        <v>1187.6842888077661</v>
      </c>
      <c r="X588" s="13" t="s">
        <v>19</v>
      </c>
    </row>
    <row r="589" spans="1:24" x14ac:dyDescent="0.45">
      <c r="A589" s="13" t="s">
        <v>59</v>
      </c>
      <c r="B589" s="13" t="s">
        <v>60</v>
      </c>
      <c r="C589" s="13" t="s">
        <v>136</v>
      </c>
      <c r="D589" s="13" t="s">
        <v>137</v>
      </c>
      <c r="E589" s="13" t="s">
        <v>63</v>
      </c>
      <c r="F589" s="13" t="s">
        <v>77</v>
      </c>
      <c r="G589" s="13" t="s">
        <v>78</v>
      </c>
      <c r="H589" s="13" t="s">
        <v>238</v>
      </c>
      <c r="I589" s="13" t="s">
        <v>21</v>
      </c>
      <c r="J589" s="13" t="s">
        <v>219</v>
      </c>
      <c r="K589" s="13" t="s">
        <v>220</v>
      </c>
      <c r="L589" s="13" t="s">
        <v>94</v>
      </c>
      <c r="M589" s="13" t="s">
        <v>95</v>
      </c>
      <c r="N589" s="13" t="s">
        <v>96</v>
      </c>
      <c r="O589" s="13" t="s">
        <v>97</v>
      </c>
      <c r="P589" s="13" t="s">
        <v>72</v>
      </c>
      <c r="Q589" s="13" t="s">
        <v>73</v>
      </c>
      <c r="R589" s="14">
        <v>15616.42</v>
      </c>
      <c r="S589" s="13" t="s">
        <v>74</v>
      </c>
      <c r="T589" s="15">
        <f t="shared" si="36"/>
        <v>1.6411431850380487E-5</v>
      </c>
      <c r="U589" s="16">
        <f t="shared" si="37"/>
        <v>302.32095922059523</v>
      </c>
      <c r="V589" s="28">
        <f t="shared" si="38"/>
        <v>35.673873188030242</v>
      </c>
      <c r="W589" s="28">
        <f t="shared" si="39"/>
        <v>266.64708603256497</v>
      </c>
      <c r="X589" s="13" t="s">
        <v>19</v>
      </c>
    </row>
    <row r="590" spans="1:24" x14ac:dyDescent="0.45">
      <c r="A590" s="13" t="s">
        <v>59</v>
      </c>
      <c r="B590" s="13" t="s">
        <v>60</v>
      </c>
      <c r="C590" s="13" t="s">
        <v>104</v>
      </c>
      <c r="D590" s="13" t="s">
        <v>105</v>
      </c>
      <c r="E590" s="13" t="s">
        <v>63</v>
      </c>
      <c r="F590" s="13" t="s">
        <v>77</v>
      </c>
      <c r="G590" s="13" t="s">
        <v>78</v>
      </c>
      <c r="H590" s="13" t="s">
        <v>238</v>
      </c>
      <c r="I590" s="13" t="s">
        <v>21</v>
      </c>
      <c r="J590" s="13" t="s">
        <v>219</v>
      </c>
      <c r="K590" s="13" t="s">
        <v>220</v>
      </c>
      <c r="L590" s="13" t="s">
        <v>68</v>
      </c>
      <c r="M590" s="13" t="s">
        <v>69</v>
      </c>
      <c r="N590" s="13" t="s">
        <v>118</v>
      </c>
      <c r="O590" s="13" t="s">
        <v>119</v>
      </c>
      <c r="P590" s="13" t="s">
        <v>72</v>
      </c>
      <c r="Q590" s="13" t="s">
        <v>73</v>
      </c>
      <c r="R590" s="14">
        <v>12115.5</v>
      </c>
      <c r="S590" s="13" t="s">
        <v>74</v>
      </c>
      <c r="T590" s="15">
        <f t="shared" si="36"/>
        <v>1.2732284517404424E-5</v>
      </c>
      <c r="U590" s="16">
        <f t="shared" si="37"/>
        <v>234.54604713737987</v>
      </c>
      <c r="V590" s="28">
        <f t="shared" si="38"/>
        <v>27.676433562210828</v>
      </c>
      <c r="W590" s="28">
        <f t="shared" si="39"/>
        <v>206.86961357516904</v>
      </c>
      <c r="X590" s="13" t="s">
        <v>19</v>
      </c>
    </row>
    <row r="591" spans="1:24" x14ac:dyDescent="0.45">
      <c r="A591" s="13" t="s">
        <v>59</v>
      </c>
      <c r="B591" s="13" t="s">
        <v>60</v>
      </c>
      <c r="C591" s="13" t="s">
        <v>104</v>
      </c>
      <c r="D591" s="13" t="s">
        <v>105</v>
      </c>
      <c r="E591" s="13" t="s">
        <v>63</v>
      </c>
      <c r="F591" s="13" t="s">
        <v>77</v>
      </c>
      <c r="G591" s="13" t="s">
        <v>78</v>
      </c>
      <c r="H591" s="13" t="s">
        <v>238</v>
      </c>
      <c r="I591" s="13" t="s">
        <v>21</v>
      </c>
      <c r="J591" s="13" t="s">
        <v>80</v>
      </c>
      <c r="K591" s="13" t="s">
        <v>81</v>
      </c>
      <c r="L591" s="13" t="s">
        <v>162</v>
      </c>
      <c r="M591" s="13" t="s">
        <v>163</v>
      </c>
      <c r="N591" s="13" t="s">
        <v>245</v>
      </c>
      <c r="O591" s="13" t="s">
        <v>246</v>
      </c>
      <c r="P591" s="13" t="s">
        <v>72</v>
      </c>
      <c r="Q591" s="13" t="s">
        <v>73</v>
      </c>
      <c r="R591" s="14">
        <v>1425614.31</v>
      </c>
      <c r="S591" s="13" t="s">
        <v>74</v>
      </c>
      <c r="T591" s="15">
        <f t="shared" si="36"/>
        <v>1.4981905003510537E-3</v>
      </c>
      <c r="U591" s="16">
        <f t="shared" si="37"/>
        <v>27598.712488381268</v>
      </c>
      <c r="V591" s="28">
        <f t="shared" si="38"/>
        <v>3256.64807362899</v>
      </c>
      <c r="W591" s="28">
        <f t="shared" si="39"/>
        <v>24342.06441475228</v>
      </c>
      <c r="X591" s="13" t="s">
        <v>19</v>
      </c>
    </row>
    <row r="592" spans="1:24" x14ac:dyDescent="0.45">
      <c r="A592" s="13" t="s">
        <v>59</v>
      </c>
      <c r="B592" s="13" t="s">
        <v>60</v>
      </c>
      <c r="C592" s="13" t="s">
        <v>61</v>
      </c>
      <c r="D592" s="13" t="s">
        <v>62</v>
      </c>
      <c r="E592" s="13" t="s">
        <v>63</v>
      </c>
      <c r="F592" s="13" t="s">
        <v>77</v>
      </c>
      <c r="G592" s="13" t="s">
        <v>78</v>
      </c>
      <c r="H592" s="13" t="s">
        <v>238</v>
      </c>
      <c r="I592" s="13" t="s">
        <v>21</v>
      </c>
      <c r="J592" s="13" t="s">
        <v>279</v>
      </c>
      <c r="K592" s="13" t="s">
        <v>280</v>
      </c>
      <c r="L592" s="13" t="s">
        <v>112</v>
      </c>
      <c r="M592" s="13" t="s">
        <v>113</v>
      </c>
      <c r="N592" s="13" t="s">
        <v>114</v>
      </c>
      <c r="O592" s="13" t="s">
        <v>115</v>
      </c>
      <c r="P592" s="13" t="s">
        <v>72</v>
      </c>
      <c r="Q592" s="13" t="s">
        <v>73</v>
      </c>
      <c r="R592" s="14">
        <v>251583.48</v>
      </c>
      <c r="S592" s="13" t="s">
        <v>74</v>
      </c>
      <c r="T592" s="15">
        <f t="shared" si="36"/>
        <v>2.6439127128378737E-4</v>
      </c>
      <c r="U592" s="16">
        <f t="shared" si="37"/>
        <v>4870.4478361657439</v>
      </c>
      <c r="V592" s="28">
        <f t="shared" si="38"/>
        <v>574.71284466755776</v>
      </c>
      <c r="W592" s="28">
        <f t="shared" si="39"/>
        <v>4295.734991498186</v>
      </c>
      <c r="X592" s="13" t="s">
        <v>19</v>
      </c>
    </row>
    <row r="593" spans="1:24" x14ac:dyDescent="0.45">
      <c r="A593" s="13" t="s">
        <v>59</v>
      </c>
      <c r="B593" s="13" t="s">
        <v>60</v>
      </c>
      <c r="C593" s="13" t="s">
        <v>61</v>
      </c>
      <c r="D593" s="13" t="s">
        <v>62</v>
      </c>
      <c r="E593" s="13" t="s">
        <v>63</v>
      </c>
      <c r="F593" s="13" t="s">
        <v>77</v>
      </c>
      <c r="G593" s="13" t="s">
        <v>78</v>
      </c>
      <c r="H593" s="13" t="s">
        <v>238</v>
      </c>
      <c r="I593" s="13" t="s">
        <v>21</v>
      </c>
      <c r="J593" s="13" t="s">
        <v>279</v>
      </c>
      <c r="K593" s="13" t="s">
        <v>280</v>
      </c>
      <c r="L593" s="13" t="s">
        <v>94</v>
      </c>
      <c r="M593" s="13" t="s">
        <v>95</v>
      </c>
      <c r="N593" s="13" t="s">
        <v>96</v>
      </c>
      <c r="O593" s="13" t="s">
        <v>97</v>
      </c>
      <c r="P593" s="13" t="s">
        <v>72</v>
      </c>
      <c r="Q593" s="13" t="s">
        <v>73</v>
      </c>
      <c r="R593" s="14">
        <v>149427.62</v>
      </c>
      <c r="S593" s="13" t="s">
        <v>74</v>
      </c>
      <c r="T593" s="15">
        <f t="shared" si="36"/>
        <v>1.5703478788317376E-4</v>
      </c>
      <c r="U593" s="16">
        <f t="shared" si="37"/>
        <v>2892.7949819773416</v>
      </c>
      <c r="V593" s="28">
        <f t="shared" si="38"/>
        <v>341.34980787332631</v>
      </c>
      <c r="W593" s="28">
        <f t="shared" si="39"/>
        <v>2551.4451741040152</v>
      </c>
      <c r="X593" s="13" t="s">
        <v>19</v>
      </c>
    </row>
    <row r="594" spans="1:24" x14ac:dyDescent="0.45">
      <c r="A594" s="13" t="s">
        <v>59</v>
      </c>
      <c r="B594" s="13" t="s">
        <v>60</v>
      </c>
      <c r="C594" s="13" t="s">
        <v>75</v>
      </c>
      <c r="D594" s="13" t="s">
        <v>76</v>
      </c>
      <c r="E594" s="13" t="s">
        <v>63</v>
      </c>
      <c r="F594" s="13" t="s">
        <v>77</v>
      </c>
      <c r="G594" s="13" t="s">
        <v>78</v>
      </c>
      <c r="H594" s="13" t="s">
        <v>238</v>
      </c>
      <c r="I594" s="13" t="s">
        <v>21</v>
      </c>
      <c r="J594" s="13" t="s">
        <v>80</v>
      </c>
      <c r="K594" s="13" t="s">
        <v>81</v>
      </c>
      <c r="L594" s="13" t="s">
        <v>68</v>
      </c>
      <c r="M594" s="13" t="s">
        <v>69</v>
      </c>
      <c r="N594" s="13" t="s">
        <v>156</v>
      </c>
      <c r="O594" s="13" t="s">
        <v>157</v>
      </c>
      <c r="P594" s="13" t="s">
        <v>72</v>
      </c>
      <c r="Q594" s="13" t="s">
        <v>73</v>
      </c>
      <c r="R594" s="14">
        <v>705452</v>
      </c>
      <c r="S594" s="13" t="s">
        <v>74</v>
      </c>
      <c r="T594" s="15">
        <f t="shared" si="36"/>
        <v>7.4136565369749383E-4</v>
      </c>
      <c r="U594" s="16">
        <f t="shared" si="37"/>
        <v>13656.966534204854</v>
      </c>
      <c r="V594" s="28">
        <f t="shared" si="38"/>
        <v>1611.5220510361728</v>
      </c>
      <c r="W594" s="28">
        <f t="shared" si="39"/>
        <v>12045.444483168681</v>
      </c>
      <c r="X594" s="13" t="s">
        <v>19</v>
      </c>
    </row>
    <row r="595" spans="1:24" x14ac:dyDescent="0.45">
      <c r="A595" s="13" t="s">
        <v>59</v>
      </c>
      <c r="B595" s="13" t="s">
        <v>60</v>
      </c>
      <c r="C595" s="13" t="s">
        <v>104</v>
      </c>
      <c r="D595" s="13" t="s">
        <v>105</v>
      </c>
      <c r="E595" s="13" t="s">
        <v>63</v>
      </c>
      <c r="F595" s="13" t="s">
        <v>77</v>
      </c>
      <c r="G595" s="13" t="s">
        <v>78</v>
      </c>
      <c r="H595" s="13" t="s">
        <v>238</v>
      </c>
      <c r="I595" s="13" t="s">
        <v>21</v>
      </c>
      <c r="J595" s="13" t="s">
        <v>80</v>
      </c>
      <c r="K595" s="13" t="s">
        <v>81</v>
      </c>
      <c r="L595" s="13" t="s">
        <v>68</v>
      </c>
      <c r="M595" s="13" t="s">
        <v>69</v>
      </c>
      <c r="N595" s="13" t="s">
        <v>118</v>
      </c>
      <c r="O595" s="13" t="s">
        <v>119</v>
      </c>
      <c r="P595" s="13" t="s">
        <v>72</v>
      </c>
      <c r="Q595" s="13" t="s">
        <v>73</v>
      </c>
      <c r="R595" s="14">
        <v>1386608.29</v>
      </c>
      <c r="S595" s="13" t="s">
        <v>74</v>
      </c>
      <c r="T595" s="15">
        <f t="shared" si="36"/>
        <v>1.4571987340573336E-3</v>
      </c>
      <c r="U595" s="16">
        <f t="shared" si="37"/>
        <v>26843.58824212139</v>
      </c>
      <c r="V595" s="28">
        <f t="shared" si="38"/>
        <v>3167.5434125703241</v>
      </c>
      <c r="W595" s="28">
        <f t="shared" si="39"/>
        <v>23676.044829551065</v>
      </c>
      <c r="X595" s="13" t="s">
        <v>19</v>
      </c>
    </row>
    <row r="596" spans="1:24" x14ac:dyDescent="0.45">
      <c r="A596" s="13" t="s">
        <v>59</v>
      </c>
      <c r="B596" s="13" t="s">
        <v>60</v>
      </c>
      <c r="C596" s="13" t="s">
        <v>150</v>
      </c>
      <c r="D596" s="13" t="s">
        <v>151</v>
      </c>
      <c r="E596" s="13" t="s">
        <v>63</v>
      </c>
      <c r="F596" s="13" t="s">
        <v>77</v>
      </c>
      <c r="G596" s="13" t="s">
        <v>78</v>
      </c>
      <c r="H596" s="13" t="s">
        <v>238</v>
      </c>
      <c r="I596" s="13" t="s">
        <v>21</v>
      </c>
      <c r="J596" s="13" t="s">
        <v>80</v>
      </c>
      <c r="K596" s="13" t="s">
        <v>81</v>
      </c>
      <c r="L596" s="13" t="s">
        <v>112</v>
      </c>
      <c r="M596" s="13" t="s">
        <v>113</v>
      </c>
      <c r="N596" s="13" t="s">
        <v>152</v>
      </c>
      <c r="O596" s="13" t="s">
        <v>153</v>
      </c>
      <c r="P596" s="13" t="s">
        <v>72</v>
      </c>
      <c r="Q596" s="13" t="s">
        <v>73</v>
      </c>
      <c r="R596" s="14">
        <v>583658.11</v>
      </c>
      <c r="S596" s="13" t="s">
        <v>74</v>
      </c>
      <c r="T596" s="15">
        <f t="shared" si="36"/>
        <v>6.1337139345553446E-4</v>
      </c>
      <c r="U596" s="16">
        <f t="shared" si="37"/>
        <v>11299.137681496763</v>
      </c>
      <c r="V596" s="28">
        <f t="shared" si="38"/>
        <v>1333.298246416618</v>
      </c>
      <c r="W596" s="28">
        <f t="shared" si="39"/>
        <v>9965.8394350801445</v>
      </c>
      <c r="X596" s="13" t="s">
        <v>19</v>
      </c>
    </row>
    <row r="597" spans="1:24" x14ac:dyDescent="0.45">
      <c r="A597" s="13" t="s">
        <v>59</v>
      </c>
      <c r="B597" s="13" t="s">
        <v>60</v>
      </c>
      <c r="C597" s="13" t="s">
        <v>61</v>
      </c>
      <c r="D597" s="13" t="s">
        <v>62</v>
      </c>
      <c r="E597" s="13" t="s">
        <v>63</v>
      </c>
      <c r="F597" s="13" t="s">
        <v>77</v>
      </c>
      <c r="G597" s="13" t="s">
        <v>78</v>
      </c>
      <c r="H597" s="13" t="s">
        <v>238</v>
      </c>
      <c r="I597" s="13" t="s">
        <v>21</v>
      </c>
      <c r="J597" s="13" t="s">
        <v>80</v>
      </c>
      <c r="K597" s="13" t="s">
        <v>81</v>
      </c>
      <c r="L597" s="13" t="s">
        <v>68</v>
      </c>
      <c r="M597" s="13" t="s">
        <v>69</v>
      </c>
      <c r="N597" s="13" t="s">
        <v>156</v>
      </c>
      <c r="O597" s="13" t="s">
        <v>157</v>
      </c>
      <c r="P597" s="13" t="s">
        <v>72</v>
      </c>
      <c r="Q597" s="13" t="s">
        <v>73</v>
      </c>
      <c r="R597" s="14">
        <v>800581.97</v>
      </c>
      <c r="S597" s="13" t="s">
        <v>74</v>
      </c>
      <c r="T597" s="15">
        <f t="shared" si="36"/>
        <v>8.4133856807759751E-4</v>
      </c>
      <c r="U597" s="16">
        <f t="shared" si="37"/>
        <v>15498.603976142662</v>
      </c>
      <c r="V597" s="28">
        <f t="shared" si="38"/>
        <v>1828.8352691848343</v>
      </c>
      <c r="W597" s="28">
        <f t="shared" si="39"/>
        <v>13669.768706957828</v>
      </c>
      <c r="X597" s="13" t="s">
        <v>19</v>
      </c>
    </row>
    <row r="598" spans="1:24" x14ac:dyDescent="0.45">
      <c r="A598" s="13" t="s">
        <v>59</v>
      </c>
      <c r="B598" s="13" t="s">
        <v>60</v>
      </c>
      <c r="C598" s="13" t="s">
        <v>116</v>
      </c>
      <c r="D598" s="13" t="s">
        <v>117</v>
      </c>
      <c r="E598" s="13" t="s">
        <v>63</v>
      </c>
      <c r="F598" s="13" t="s">
        <v>77</v>
      </c>
      <c r="G598" s="13" t="s">
        <v>78</v>
      </c>
      <c r="H598" s="13" t="s">
        <v>238</v>
      </c>
      <c r="I598" s="13" t="s">
        <v>21</v>
      </c>
      <c r="J598" s="13" t="s">
        <v>80</v>
      </c>
      <c r="K598" s="13" t="s">
        <v>81</v>
      </c>
      <c r="L598" s="13" t="s">
        <v>68</v>
      </c>
      <c r="M598" s="13" t="s">
        <v>69</v>
      </c>
      <c r="N598" s="13" t="s">
        <v>70</v>
      </c>
      <c r="O598" s="13" t="s">
        <v>71</v>
      </c>
      <c r="P598" s="13" t="s">
        <v>72</v>
      </c>
      <c r="Q598" s="13" t="s">
        <v>73</v>
      </c>
      <c r="R598" s="14">
        <v>1349228.73</v>
      </c>
      <c r="S598" s="13" t="s">
        <v>74</v>
      </c>
      <c r="T598" s="15">
        <f t="shared" si="36"/>
        <v>1.4179162287496375E-3</v>
      </c>
      <c r="U598" s="16">
        <f t="shared" si="37"/>
        <v>26119.950914587687</v>
      </c>
      <c r="V598" s="28">
        <f t="shared" si="38"/>
        <v>3082.1542079213473</v>
      </c>
      <c r="W598" s="28">
        <f t="shared" si="39"/>
        <v>23037.79670666634</v>
      </c>
      <c r="X598" s="13" t="s">
        <v>19</v>
      </c>
    </row>
    <row r="599" spans="1:24" x14ac:dyDescent="0.45">
      <c r="A599" s="13" t="s">
        <v>59</v>
      </c>
      <c r="B599" s="13" t="s">
        <v>60</v>
      </c>
      <c r="C599" s="13" t="s">
        <v>168</v>
      </c>
      <c r="D599" s="13" t="s">
        <v>169</v>
      </c>
      <c r="E599" s="13" t="s">
        <v>63</v>
      </c>
      <c r="F599" s="13" t="s">
        <v>77</v>
      </c>
      <c r="G599" s="13" t="s">
        <v>78</v>
      </c>
      <c r="H599" s="13" t="s">
        <v>238</v>
      </c>
      <c r="I599" s="13" t="s">
        <v>21</v>
      </c>
      <c r="J599" s="13" t="s">
        <v>80</v>
      </c>
      <c r="K599" s="13" t="s">
        <v>81</v>
      </c>
      <c r="L599" s="13" t="s">
        <v>68</v>
      </c>
      <c r="M599" s="13" t="s">
        <v>69</v>
      </c>
      <c r="N599" s="13" t="s">
        <v>156</v>
      </c>
      <c r="O599" s="13" t="s">
        <v>157</v>
      </c>
      <c r="P599" s="13" t="s">
        <v>72</v>
      </c>
      <c r="Q599" s="13" t="s">
        <v>73</v>
      </c>
      <c r="R599" s="14">
        <v>1004055.22</v>
      </c>
      <c r="S599" s="13" t="s">
        <v>74</v>
      </c>
      <c r="T599" s="15">
        <f t="shared" si="36"/>
        <v>1.0551703794498858E-3</v>
      </c>
      <c r="U599" s="16">
        <f t="shared" si="37"/>
        <v>19437.677599657651</v>
      </c>
      <c r="V599" s="28">
        <f t="shared" si="38"/>
        <v>2293.645956759603</v>
      </c>
      <c r="W599" s="28">
        <f t="shared" si="39"/>
        <v>17144.031642898048</v>
      </c>
      <c r="X599" s="13" t="s">
        <v>19</v>
      </c>
    </row>
    <row r="600" spans="1:24" x14ac:dyDescent="0.45">
      <c r="A600" s="13" t="s">
        <v>59</v>
      </c>
      <c r="B600" s="13" t="s">
        <v>60</v>
      </c>
      <c r="C600" s="13" t="s">
        <v>75</v>
      </c>
      <c r="D600" s="13" t="s">
        <v>76</v>
      </c>
      <c r="E600" s="13" t="s">
        <v>63</v>
      </c>
      <c r="F600" s="13" t="s">
        <v>77</v>
      </c>
      <c r="G600" s="13" t="s">
        <v>78</v>
      </c>
      <c r="H600" s="13" t="s">
        <v>238</v>
      </c>
      <c r="I600" s="13" t="s">
        <v>21</v>
      </c>
      <c r="J600" s="13" t="s">
        <v>80</v>
      </c>
      <c r="K600" s="13" t="s">
        <v>81</v>
      </c>
      <c r="L600" s="13" t="s">
        <v>162</v>
      </c>
      <c r="M600" s="13" t="s">
        <v>163</v>
      </c>
      <c r="N600" s="13" t="s">
        <v>273</v>
      </c>
      <c r="O600" s="13" t="s">
        <v>274</v>
      </c>
      <c r="P600" s="13" t="s">
        <v>72</v>
      </c>
      <c r="Q600" s="13" t="s">
        <v>73</v>
      </c>
      <c r="R600" s="14">
        <v>26965.200000000001</v>
      </c>
      <c r="S600" s="13" t="s">
        <v>74</v>
      </c>
      <c r="T600" s="15">
        <f t="shared" si="36"/>
        <v>2.8337963639033783E-5</v>
      </c>
      <c r="U600" s="16">
        <f t="shared" si="37"/>
        <v>522.02394207988743</v>
      </c>
      <c r="V600" s="28">
        <f t="shared" si="38"/>
        <v>61.598825165426724</v>
      </c>
      <c r="W600" s="28">
        <f t="shared" si="39"/>
        <v>460.42511691446072</v>
      </c>
      <c r="X600" s="13" t="s">
        <v>19</v>
      </c>
    </row>
    <row r="601" spans="1:24" x14ac:dyDescent="0.45">
      <c r="A601" s="13" t="s">
        <v>59</v>
      </c>
      <c r="B601" s="13" t="s">
        <v>60</v>
      </c>
      <c r="C601" s="13" t="s">
        <v>168</v>
      </c>
      <c r="D601" s="13" t="s">
        <v>169</v>
      </c>
      <c r="E601" s="13" t="s">
        <v>63</v>
      </c>
      <c r="F601" s="13" t="s">
        <v>77</v>
      </c>
      <c r="G601" s="13" t="s">
        <v>78</v>
      </c>
      <c r="H601" s="13" t="s">
        <v>238</v>
      </c>
      <c r="I601" s="13" t="s">
        <v>21</v>
      </c>
      <c r="J601" s="13" t="s">
        <v>80</v>
      </c>
      <c r="K601" s="13" t="s">
        <v>81</v>
      </c>
      <c r="L601" s="13" t="s">
        <v>68</v>
      </c>
      <c r="M601" s="13" t="s">
        <v>69</v>
      </c>
      <c r="N601" s="13" t="s">
        <v>118</v>
      </c>
      <c r="O601" s="13" t="s">
        <v>119</v>
      </c>
      <c r="P601" s="13" t="s">
        <v>72</v>
      </c>
      <c r="Q601" s="13" t="s">
        <v>73</v>
      </c>
      <c r="R601" s="14">
        <v>200907.19</v>
      </c>
      <c r="S601" s="13" t="s">
        <v>74</v>
      </c>
      <c r="T601" s="15">
        <f t="shared" si="36"/>
        <v>2.1113511655913739E-4</v>
      </c>
      <c r="U601" s="16">
        <f t="shared" si="37"/>
        <v>3889.3968268728927</v>
      </c>
      <c r="V601" s="28">
        <f t="shared" si="38"/>
        <v>458.94882557100135</v>
      </c>
      <c r="W601" s="28">
        <f t="shared" si="39"/>
        <v>3430.4480013018915</v>
      </c>
      <c r="X601" s="13" t="s">
        <v>19</v>
      </c>
    </row>
    <row r="602" spans="1:24" x14ac:dyDescent="0.45">
      <c r="A602" s="13" t="s">
        <v>59</v>
      </c>
      <c r="B602" s="13" t="s">
        <v>60</v>
      </c>
      <c r="C602" s="13" t="s">
        <v>150</v>
      </c>
      <c r="D602" s="13" t="s">
        <v>151</v>
      </c>
      <c r="E602" s="13" t="s">
        <v>63</v>
      </c>
      <c r="F602" s="13" t="s">
        <v>77</v>
      </c>
      <c r="G602" s="13" t="s">
        <v>78</v>
      </c>
      <c r="H602" s="13" t="s">
        <v>238</v>
      </c>
      <c r="I602" s="13" t="s">
        <v>21</v>
      </c>
      <c r="J602" s="13" t="s">
        <v>80</v>
      </c>
      <c r="K602" s="13" t="s">
        <v>81</v>
      </c>
      <c r="L602" s="13" t="s">
        <v>82</v>
      </c>
      <c r="M602" s="13" t="s">
        <v>83</v>
      </c>
      <c r="N602" s="13" t="s">
        <v>102</v>
      </c>
      <c r="O602" s="13" t="s">
        <v>103</v>
      </c>
      <c r="P602" s="13" t="s">
        <v>72</v>
      </c>
      <c r="Q602" s="13" t="s">
        <v>73</v>
      </c>
      <c r="R602" s="14">
        <v>2306662.91</v>
      </c>
      <c r="S602" s="13" t="s">
        <v>74</v>
      </c>
      <c r="T602" s="15">
        <f t="shared" si="36"/>
        <v>2.4240921510349581E-3</v>
      </c>
      <c r="U602" s="16">
        <f t="shared" si="37"/>
        <v>44655.083786794254</v>
      </c>
      <c r="V602" s="28">
        <f t="shared" si="38"/>
        <v>5269.2998868417226</v>
      </c>
      <c r="W602" s="28">
        <f t="shared" si="39"/>
        <v>39385.783899952534</v>
      </c>
      <c r="X602" s="13" t="s">
        <v>19</v>
      </c>
    </row>
    <row r="603" spans="1:24" x14ac:dyDescent="0.45">
      <c r="A603" s="13" t="s">
        <v>59</v>
      </c>
      <c r="B603" s="13" t="s">
        <v>60</v>
      </c>
      <c r="C603" s="13" t="s">
        <v>150</v>
      </c>
      <c r="D603" s="13" t="s">
        <v>151</v>
      </c>
      <c r="E603" s="13" t="s">
        <v>63</v>
      </c>
      <c r="F603" s="13" t="s">
        <v>77</v>
      </c>
      <c r="G603" s="13" t="s">
        <v>78</v>
      </c>
      <c r="H603" s="13" t="s">
        <v>238</v>
      </c>
      <c r="I603" s="13" t="s">
        <v>21</v>
      </c>
      <c r="J603" s="13" t="s">
        <v>80</v>
      </c>
      <c r="K603" s="13" t="s">
        <v>81</v>
      </c>
      <c r="L603" s="13" t="s">
        <v>68</v>
      </c>
      <c r="M603" s="13" t="s">
        <v>69</v>
      </c>
      <c r="N603" s="13" t="s">
        <v>130</v>
      </c>
      <c r="O603" s="13" t="s">
        <v>131</v>
      </c>
      <c r="P603" s="13" t="s">
        <v>72</v>
      </c>
      <c r="Q603" s="13" t="s">
        <v>73</v>
      </c>
      <c r="R603" s="14">
        <v>924253.48</v>
      </c>
      <c r="S603" s="13" t="s">
        <v>74</v>
      </c>
      <c r="T603" s="15">
        <f t="shared" si="36"/>
        <v>9.713060355380429E-4</v>
      </c>
      <c r="U603" s="16">
        <f t="shared" si="37"/>
        <v>17892.781997190985</v>
      </c>
      <c r="V603" s="28">
        <f t="shared" si="38"/>
        <v>2111.3482756685362</v>
      </c>
      <c r="W603" s="28">
        <f t="shared" si="39"/>
        <v>15781.43372152245</v>
      </c>
      <c r="X603" s="13" t="s">
        <v>19</v>
      </c>
    </row>
    <row r="604" spans="1:24" x14ac:dyDescent="0.45">
      <c r="A604" s="13" t="s">
        <v>59</v>
      </c>
      <c r="B604" s="13" t="s">
        <v>60</v>
      </c>
      <c r="C604" s="13" t="s">
        <v>61</v>
      </c>
      <c r="D604" s="13" t="s">
        <v>62</v>
      </c>
      <c r="E604" s="13" t="s">
        <v>63</v>
      </c>
      <c r="F604" s="13" t="s">
        <v>77</v>
      </c>
      <c r="G604" s="13" t="s">
        <v>78</v>
      </c>
      <c r="H604" s="13" t="s">
        <v>238</v>
      </c>
      <c r="I604" s="13" t="s">
        <v>21</v>
      </c>
      <c r="J604" s="13" t="s">
        <v>80</v>
      </c>
      <c r="K604" s="13" t="s">
        <v>81</v>
      </c>
      <c r="L604" s="13" t="s">
        <v>162</v>
      </c>
      <c r="M604" s="13" t="s">
        <v>163</v>
      </c>
      <c r="N604" s="13" t="s">
        <v>239</v>
      </c>
      <c r="O604" s="13" t="s">
        <v>240</v>
      </c>
      <c r="P604" s="13" t="s">
        <v>72</v>
      </c>
      <c r="Q604" s="13" t="s">
        <v>73</v>
      </c>
      <c r="R604" s="14">
        <v>212521.32</v>
      </c>
      <c r="S604" s="13" t="s">
        <v>74</v>
      </c>
      <c r="T604" s="15">
        <f t="shared" si="36"/>
        <v>2.2334050697489589E-4</v>
      </c>
      <c r="U604" s="16">
        <f t="shared" si="37"/>
        <v>4114.2367659954762</v>
      </c>
      <c r="V604" s="28">
        <f t="shared" si="38"/>
        <v>485.47993838746623</v>
      </c>
      <c r="W604" s="28">
        <f t="shared" si="39"/>
        <v>3628.7568276080101</v>
      </c>
      <c r="X604" s="13" t="s">
        <v>19</v>
      </c>
    </row>
    <row r="605" spans="1:24" x14ac:dyDescent="0.45">
      <c r="A605" s="13" t="s">
        <v>59</v>
      </c>
      <c r="B605" s="13" t="s">
        <v>60</v>
      </c>
      <c r="C605" s="13" t="s">
        <v>180</v>
      </c>
      <c r="D605" s="13" t="s">
        <v>181</v>
      </c>
      <c r="E605" s="13" t="s">
        <v>63</v>
      </c>
      <c r="F605" s="13" t="s">
        <v>77</v>
      </c>
      <c r="G605" s="13" t="s">
        <v>78</v>
      </c>
      <c r="H605" s="13" t="s">
        <v>238</v>
      </c>
      <c r="I605" s="13" t="s">
        <v>21</v>
      </c>
      <c r="J605" s="13" t="s">
        <v>80</v>
      </c>
      <c r="K605" s="13" t="s">
        <v>81</v>
      </c>
      <c r="L605" s="13" t="s">
        <v>82</v>
      </c>
      <c r="M605" s="13" t="s">
        <v>83</v>
      </c>
      <c r="N605" s="13" t="s">
        <v>174</v>
      </c>
      <c r="O605" s="13" t="s">
        <v>175</v>
      </c>
      <c r="P605" s="13" t="s">
        <v>72</v>
      </c>
      <c r="Q605" s="13" t="s">
        <v>73</v>
      </c>
      <c r="R605" s="14">
        <v>134456.33000000002</v>
      </c>
      <c r="S605" s="13" t="s">
        <v>74</v>
      </c>
      <c r="T605" s="15">
        <f t="shared" si="36"/>
        <v>1.4130132877108003E-4</v>
      </c>
      <c r="U605" s="16">
        <f t="shared" si="37"/>
        <v>2602.9632053236851</v>
      </c>
      <c r="V605" s="28">
        <f t="shared" si="38"/>
        <v>307.14965822819488</v>
      </c>
      <c r="W605" s="28">
        <f t="shared" si="39"/>
        <v>2295.8135470954903</v>
      </c>
      <c r="X605" s="13" t="s">
        <v>19</v>
      </c>
    </row>
    <row r="606" spans="1:24" x14ac:dyDescent="0.45">
      <c r="A606" s="13" t="s">
        <v>59</v>
      </c>
      <c r="B606" s="13" t="s">
        <v>60</v>
      </c>
      <c r="C606" s="13" t="s">
        <v>172</v>
      </c>
      <c r="D606" s="13" t="s">
        <v>173</v>
      </c>
      <c r="E606" s="13" t="s">
        <v>63</v>
      </c>
      <c r="F606" s="13" t="s">
        <v>77</v>
      </c>
      <c r="G606" s="13" t="s">
        <v>78</v>
      </c>
      <c r="H606" s="13" t="s">
        <v>238</v>
      </c>
      <c r="I606" s="13" t="s">
        <v>21</v>
      </c>
      <c r="J606" s="13" t="s">
        <v>80</v>
      </c>
      <c r="K606" s="13" t="s">
        <v>81</v>
      </c>
      <c r="L606" s="13" t="s">
        <v>68</v>
      </c>
      <c r="M606" s="13" t="s">
        <v>69</v>
      </c>
      <c r="N606" s="13" t="s">
        <v>122</v>
      </c>
      <c r="O606" s="13" t="s">
        <v>123</v>
      </c>
      <c r="P606" s="13" t="s">
        <v>72</v>
      </c>
      <c r="Q606" s="13" t="s">
        <v>73</v>
      </c>
      <c r="R606" s="14">
        <v>920419.08000000007</v>
      </c>
      <c r="S606" s="13" t="s">
        <v>74</v>
      </c>
      <c r="T606" s="15">
        <f t="shared" si="36"/>
        <v>9.6727643116731668E-4</v>
      </c>
      <c r="U606" s="16">
        <f t="shared" si="37"/>
        <v>17818.551188463029</v>
      </c>
      <c r="V606" s="28">
        <f t="shared" si="38"/>
        <v>2102.5890402386376</v>
      </c>
      <c r="W606" s="28">
        <f t="shared" si="39"/>
        <v>15715.962148224391</v>
      </c>
      <c r="X606" s="13" t="s">
        <v>19</v>
      </c>
    </row>
    <row r="607" spans="1:24" x14ac:dyDescent="0.45">
      <c r="A607" s="13" t="s">
        <v>59</v>
      </c>
      <c r="B607" s="13" t="s">
        <v>60</v>
      </c>
      <c r="C607" s="13" t="s">
        <v>75</v>
      </c>
      <c r="D607" s="13" t="s">
        <v>76</v>
      </c>
      <c r="E607" s="13" t="s">
        <v>63</v>
      </c>
      <c r="F607" s="13" t="s">
        <v>77</v>
      </c>
      <c r="G607" s="13" t="s">
        <v>78</v>
      </c>
      <c r="H607" s="13" t="s">
        <v>238</v>
      </c>
      <c r="I607" s="13" t="s">
        <v>21</v>
      </c>
      <c r="J607" s="13" t="s">
        <v>80</v>
      </c>
      <c r="K607" s="13" t="s">
        <v>81</v>
      </c>
      <c r="L607" s="13" t="s">
        <v>82</v>
      </c>
      <c r="M607" s="13" t="s">
        <v>83</v>
      </c>
      <c r="N607" s="13" t="s">
        <v>174</v>
      </c>
      <c r="O607" s="13" t="s">
        <v>175</v>
      </c>
      <c r="P607" s="13" t="s">
        <v>72</v>
      </c>
      <c r="Q607" s="13" t="s">
        <v>73</v>
      </c>
      <c r="R607" s="14">
        <v>511870.36</v>
      </c>
      <c r="S607" s="13" t="s">
        <v>74</v>
      </c>
      <c r="T607" s="15">
        <f t="shared" si="36"/>
        <v>5.3792902146392876E-4</v>
      </c>
      <c r="U607" s="16">
        <f t="shared" si="37"/>
        <v>9909.3862890336841</v>
      </c>
      <c r="V607" s="28">
        <f t="shared" si="38"/>
        <v>1169.3075821059747</v>
      </c>
      <c r="W607" s="28">
        <f t="shared" si="39"/>
        <v>8740.0787069277103</v>
      </c>
      <c r="X607" s="13" t="s">
        <v>19</v>
      </c>
    </row>
    <row r="608" spans="1:24" x14ac:dyDescent="0.45">
      <c r="A608" s="13" t="s">
        <v>59</v>
      </c>
      <c r="B608" s="13" t="s">
        <v>60</v>
      </c>
      <c r="C608" s="13" t="s">
        <v>75</v>
      </c>
      <c r="D608" s="13" t="s">
        <v>76</v>
      </c>
      <c r="E608" s="13" t="s">
        <v>63</v>
      </c>
      <c r="F608" s="13" t="s">
        <v>77</v>
      </c>
      <c r="G608" s="13" t="s">
        <v>78</v>
      </c>
      <c r="H608" s="13" t="s">
        <v>238</v>
      </c>
      <c r="I608" s="13" t="s">
        <v>21</v>
      </c>
      <c r="J608" s="13" t="s">
        <v>80</v>
      </c>
      <c r="K608" s="13" t="s">
        <v>81</v>
      </c>
      <c r="L608" s="13" t="s">
        <v>82</v>
      </c>
      <c r="M608" s="13" t="s">
        <v>83</v>
      </c>
      <c r="N608" s="13" t="s">
        <v>170</v>
      </c>
      <c r="O608" s="13" t="s">
        <v>171</v>
      </c>
      <c r="P608" s="13" t="s">
        <v>72</v>
      </c>
      <c r="Q608" s="13" t="s">
        <v>73</v>
      </c>
      <c r="R608" s="14">
        <v>648474.14</v>
      </c>
      <c r="S608" s="13" t="s">
        <v>74</v>
      </c>
      <c r="T608" s="15">
        <f t="shared" si="36"/>
        <v>6.8148712415163628E-4</v>
      </c>
      <c r="U608" s="16">
        <f t="shared" si="37"/>
        <v>12553.922348050999</v>
      </c>
      <c r="V608" s="28">
        <f t="shared" si="38"/>
        <v>1481.362837070018</v>
      </c>
      <c r="W608" s="28">
        <f t="shared" si="39"/>
        <v>11072.559510980982</v>
      </c>
      <c r="X608" s="13" t="s">
        <v>19</v>
      </c>
    </row>
    <row r="609" spans="1:24" x14ac:dyDescent="0.45">
      <c r="A609" s="13" t="s">
        <v>59</v>
      </c>
      <c r="B609" s="13" t="s">
        <v>60</v>
      </c>
      <c r="C609" s="13" t="s">
        <v>150</v>
      </c>
      <c r="D609" s="13" t="s">
        <v>151</v>
      </c>
      <c r="E609" s="13" t="s">
        <v>63</v>
      </c>
      <c r="F609" s="13" t="s">
        <v>77</v>
      </c>
      <c r="G609" s="13" t="s">
        <v>78</v>
      </c>
      <c r="H609" s="13" t="s">
        <v>238</v>
      </c>
      <c r="I609" s="13" t="s">
        <v>21</v>
      </c>
      <c r="J609" s="13" t="s">
        <v>80</v>
      </c>
      <c r="K609" s="13" t="s">
        <v>81</v>
      </c>
      <c r="L609" s="13" t="s">
        <v>112</v>
      </c>
      <c r="M609" s="13" t="s">
        <v>113</v>
      </c>
      <c r="N609" s="13" t="s">
        <v>166</v>
      </c>
      <c r="O609" s="13" t="s">
        <v>167</v>
      </c>
      <c r="P609" s="13" t="s">
        <v>72</v>
      </c>
      <c r="Q609" s="13" t="s">
        <v>73</v>
      </c>
      <c r="R609" s="14">
        <v>333254.63</v>
      </c>
      <c r="S609" s="13" t="s">
        <v>74</v>
      </c>
      <c r="T609" s="15">
        <f t="shared" si="36"/>
        <v>3.5022019445357931E-4</v>
      </c>
      <c r="U609" s="16">
        <f t="shared" si="37"/>
        <v>6451.5336681713579</v>
      </c>
      <c r="V609" s="28">
        <f t="shared" si="38"/>
        <v>761.28097284422029</v>
      </c>
      <c r="W609" s="28">
        <f t="shared" si="39"/>
        <v>5690.2526953271381</v>
      </c>
      <c r="X609" s="13" t="s">
        <v>19</v>
      </c>
    </row>
    <row r="610" spans="1:24" x14ac:dyDescent="0.45">
      <c r="A610" s="13" t="s">
        <v>59</v>
      </c>
      <c r="B610" s="13" t="s">
        <v>60</v>
      </c>
      <c r="C610" s="13" t="s">
        <v>180</v>
      </c>
      <c r="D610" s="13" t="s">
        <v>181</v>
      </c>
      <c r="E610" s="13" t="s">
        <v>63</v>
      </c>
      <c r="F610" s="13" t="s">
        <v>77</v>
      </c>
      <c r="G610" s="13" t="s">
        <v>78</v>
      </c>
      <c r="H610" s="13" t="s">
        <v>238</v>
      </c>
      <c r="I610" s="13" t="s">
        <v>21</v>
      </c>
      <c r="J610" s="13" t="s">
        <v>80</v>
      </c>
      <c r="K610" s="13" t="s">
        <v>81</v>
      </c>
      <c r="L610" s="13" t="s">
        <v>112</v>
      </c>
      <c r="M610" s="13" t="s">
        <v>113</v>
      </c>
      <c r="N610" s="13" t="s">
        <v>188</v>
      </c>
      <c r="O610" s="13" t="s">
        <v>189</v>
      </c>
      <c r="P610" s="13" t="s">
        <v>72</v>
      </c>
      <c r="Q610" s="13" t="s">
        <v>73</v>
      </c>
      <c r="R610" s="14">
        <v>459083.18</v>
      </c>
      <c r="S610" s="13" t="s">
        <v>74</v>
      </c>
      <c r="T610" s="15">
        <f t="shared" si="36"/>
        <v>4.8245451404521384E-4</v>
      </c>
      <c r="U610" s="16">
        <f t="shared" si="37"/>
        <v>8887.4701973718165</v>
      </c>
      <c r="V610" s="28">
        <f t="shared" si="38"/>
        <v>1048.7214832898744</v>
      </c>
      <c r="W610" s="28">
        <f t="shared" si="39"/>
        <v>7838.7487140819421</v>
      </c>
      <c r="X610" s="13" t="s">
        <v>19</v>
      </c>
    </row>
    <row r="611" spans="1:24" x14ac:dyDescent="0.45">
      <c r="A611" s="13" t="s">
        <v>59</v>
      </c>
      <c r="B611" s="13" t="s">
        <v>60</v>
      </c>
      <c r="C611" s="13" t="s">
        <v>180</v>
      </c>
      <c r="D611" s="13" t="s">
        <v>181</v>
      </c>
      <c r="E611" s="13" t="s">
        <v>63</v>
      </c>
      <c r="F611" s="13" t="s">
        <v>77</v>
      </c>
      <c r="G611" s="13" t="s">
        <v>78</v>
      </c>
      <c r="H611" s="13" t="s">
        <v>238</v>
      </c>
      <c r="I611" s="13" t="s">
        <v>21</v>
      </c>
      <c r="J611" s="13" t="s">
        <v>80</v>
      </c>
      <c r="K611" s="13" t="s">
        <v>81</v>
      </c>
      <c r="L611" s="13" t="s">
        <v>68</v>
      </c>
      <c r="M611" s="13" t="s">
        <v>69</v>
      </c>
      <c r="N611" s="13" t="s">
        <v>130</v>
      </c>
      <c r="O611" s="13" t="s">
        <v>131</v>
      </c>
      <c r="P611" s="13" t="s">
        <v>72</v>
      </c>
      <c r="Q611" s="13" t="s">
        <v>73</v>
      </c>
      <c r="R611" s="14">
        <v>730032.43</v>
      </c>
      <c r="S611" s="13" t="s">
        <v>74</v>
      </c>
      <c r="T611" s="15">
        <f t="shared" si="36"/>
        <v>7.6719744176403199E-4</v>
      </c>
      <c r="U611" s="16">
        <f t="shared" si="37"/>
        <v>14132.823303916139</v>
      </c>
      <c r="V611" s="28">
        <f t="shared" si="38"/>
        <v>1667.6731498621045</v>
      </c>
      <c r="W611" s="28">
        <f t="shared" si="39"/>
        <v>12465.150154054034</v>
      </c>
      <c r="X611" s="13" t="s">
        <v>19</v>
      </c>
    </row>
    <row r="612" spans="1:24" x14ac:dyDescent="0.45">
      <c r="A612" s="13" t="s">
        <v>59</v>
      </c>
      <c r="B612" s="13" t="s">
        <v>60</v>
      </c>
      <c r="C612" s="13" t="s">
        <v>75</v>
      </c>
      <c r="D612" s="13" t="s">
        <v>76</v>
      </c>
      <c r="E612" s="13" t="s">
        <v>63</v>
      </c>
      <c r="F612" s="13" t="s">
        <v>77</v>
      </c>
      <c r="G612" s="13" t="s">
        <v>78</v>
      </c>
      <c r="H612" s="13" t="s">
        <v>238</v>
      </c>
      <c r="I612" s="13" t="s">
        <v>21</v>
      </c>
      <c r="J612" s="13" t="s">
        <v>80</v>
      </c>
      <c r="K612" s="13" t="s">
        <v>81</v>
      </c>
      <c r="L612" s="13" t="s">
        <v>112</v>
      </c>
      <c r="M612" s="13" t="s">
        <v>113</v>
      </c>
      <c r="N612" s="13" t="s">
        <v>166</v>
      </c>
      <c r="O612" s="13" t="s">
        <v>167</v>
      </c>
      <c r="P612" s="13" t="s">
        <v>72</v>
      </c>
      <c r="Q612" s="13" t="s">
        <v>73</v>
      </c>
      <c r="R612" s="14">
        <v>195374.58000000002</v>
      </c>
      <c r="S612" s="13" t="s">
        <v>74</v>
      </c>
      <c r="T612" s="15">
        <f t="shared" si="36"/>
        <v>2.0532084850219902E-4</v>
      </c>
      <c r="U612" s="16">
        <f t="shared" si="37"/>
        <v>3782.2900788350294</v>
      </c>
      <c r="V612" s="28">
        <f t="shared" si="38"/>
        <v>446.31022930253351</v>
      </c>
      <c r="W612" s="28">
        <f t="shared" si="39"/>
        <v>3335.9798495324958</v>
      </c>
      <c r="X612" s="13" t="s">
        <v>19</v>
      </c>
    </row>
    <row r="613" spans="1:24" x14ac:dyDescent="0.45">
      <c r="A613" s="13" t="s">
        <v>59</v>
      </c>
      <c r="B613" s="13" t="s">
        <v>60</v>
      </c>
      <c r="C613" s="13" t="s">
        <v>150</v>
      </c>
      <c r="D613" s="13" t="s">
        <v>151</v>
      </c>
      <c r="E613" s="13" t="s">
        <v>63</v>
      </c>
      <c r="F613" s="13" t="s">
        <v>77</v>
      </c>
      <c r="G613" s="13" t="s">
        <v>78</v>
      </c>
      <c r="H613" s="13" t="s">
        <v>238</v>
      </c>
      <c r="I613" s="13" t="s">
        <v>21</v>
      </c>
      <c r="J613" s="13" t="s">
        <v>80</v>
      </c>
      <c r="K613" s="13" t="s">
        <v>81</v>
      </c>
      <c r="L613" s="13" t="s">
        <v>82</v>
      </c>
      <c r="M613" s="13" t="s">
        <v>83</v>
      </c>
      <c r="N613" s="13" t="s">
        <v>88</v>
      </c>
      <c r="O613" s="13" t="s">
        <v>89</v>
      </c>
      <c r="P613" s="13" t="s">
        <v>72</v>
      </c>
      <c r="Q613" s="13" t="s">
        <v>73</v>
      </c>
      <c r="R613" s="14">
        <v>1014243.38</v>
      </c>
      <c r="S613" s="13" t="s">
        <v>74</v>
      </c>
      <c r="T613" s="15">
        <f t="shared" si="36"/>
        <v>1.0658772055675732E-3</v>
      </c>
      <c r="U613" s="16">
        <f t="shared" si="37"/>
        <v>19634.911940428006</v>
      </c>
      <c r="V613" s="28">
        <f t="shared" si="38"/>
        <v>2316.9196089705051</v>
      </c>
      <c r="W613" s="28">
        <f t="shared" si="39"/>
        <v>17317.992331457503</v>
      </c>
      <c r="X613" s="13" t="s">
        <v>19</v>
      </c>
    </row>
    <row r="614" spans="1:24" x14ac:dyDescent="0.45">
      <c r="A614" s="13" t="s">
        <v>59</v>
      </c>
      <c r="B614" s="13" t="s">
        <v>60</v>
      </c>
      <c r="C614" s="13" t="s">
        <v>75</v>
      </c>
      <c r="D614" s="13" t="s">
        <v>76</v>
      </c>
      <c r="E614" s="13" t="s">
        <v>63</v>
      </c>
      <c r="F614" s="13" t="s">
        <v>77</v>
      </c>
      <c r="G614" s="13" t="s">
        <v>78</v>
      </c>
      <c r="H614" s="13" t="s">
        <v>238</v>
      </c>
      <c r="I614" s="13" t="s">
        <v>21</v>
      </c>
      <c r="J614" s="13" t="s">
        <v>80</v>
      </c>
      <c r="K614" s="13" t="s">
        <v>81</v>
      </c>
      <c r="L614" s="13" t="s">
        <v>82</v>
      </c>
      <c r="M614" s="13" t="s">
        <v>83</v>
      </c>
      <c r="N614" s="13" t="s">
        <v>84</v>
      </c>
      <c r="O614" s="13" t="s">
        <v>85</v>
      </c>
      <c r="P614" s="13" t="s">
        <v>72</v>
      </c>
      <c r="Q614" s="13" t="s">
        <v>73</v>
      </c>
      <c r="R614" s="14">
        <v>281044.03999999998</v>
      </c>
      <c r="S614" s="13" t="s">
        <v>74</v>
      </c>
      <c r="T614" s="15">
        <f t="shared" si="36"/>
        <v>2.9535163048993349E-4</v>
      </c>
      <c r="U614" s="16">
        <f t="shared" si="37"/>
        <v>5440.7798814344978</v>
      </c>
      <c r="V614" s="28">
        <f t="shared" si="38"/>
        <v>642.01202600927081</v>
      </c>
      <c r="W614" s="28">
        <f t="shared" si="39"/>
        <v>4798.767855425227</v>
      </c>
      <c r="X614" s="13" t="s">
        <v>19</v>
      </c>
    </row>
    <row r="615" spans="1:24" x14ac:dyDescent="0.45">
      <c r="A615" s="13" t="s">
        <v>59</v>
      </c>
      <c r="B615" s="13" t="s">
        <v>60</v>
      </c>
      <c r="C615" s="13" t="s">
        <v>75</v>
      </c>
      <c r="D615" s="13" t="s">
        <v>76</v>
      </c>
      <c r="E615" s="13" t="s">
        <v>63</v>
      </c>
      <c r="F615" s="13" t="s">
        <v>77</v>
      </c>
      <c r="G615" s="13" t="s">
        <v>78</v>
      </c>
      <c r="H615" s="13" t="s">
        <v>238</v>
      </c>
      <c r="I615" s="13" t="s">
        <v>21</v>
      </c>
      <c r="J615" s="13" t="s">
        <v>80</v>
      </c>
      <c r="K615" s="13" t="s">
        <v>81</v>
      </c>
      <c r="L615" s="13" t="s">
        <v>82</v>
      </c>
      <c r="M615" s="13" t="s">
        <v>83</v>
      </c>
      <c r="N615" s="13" t="s">
        <v>215</v>
      </c>
      <c r="O615" s="13" t="s">
        <v>216</v>
      </c>
      <c r="P615" s="13" t="s">
        <v>72</v>
      </c>
      <c r="Q615" s="13" t="s">
        <v>73</v>
      </c>
      <c r="R615" s="14">
        <v>1278873.18</v>
      </c>
      <c r="S615" s="13" t="s">
        <v>74</v>
      </c>
      <c r="T615" s="15">
        <f t="shared" si="36"/>
        <v>1.3439789682173878E-3</v>
      </c>
      <c r="U615" s="16">
        <f t="shared" si="37"/>
        <v>24757.925728117774</v>
      </c>
      <c r="V615" s="28">
        <f t="shared" si="38"/>
        <v>2921.4352359178974</v>
      </c>
      <c r="W615" s="28">
        <f t="shared" si="39"/>
        <v>21836.490492199879</v>
      </c>
      <c r="X615" s="13" t="s">
        <v>19</v>
      </c>
    </row>
    <row r="616" spans="1:24" x14ac:dyDescent="0.45">
      <c r="A616" s="13" t="s">
        <v>59</v>
      </c>
      <c r="B616" s="13" t="s">
        <v>60</v>
      </c>
      <c r="C616" s="13" t="s">
        <v>180</v>
      </c>
      <c r="D616" s="13" t="s">
        <v>181</v>
      </c>
      <c r="E616" s="13" t="s">
        <v>63</v>
      </c>
      <c r="F616" s="13" t="s">
        <v>77</v>
      </c>
      <c r="G616" s="13" t="s">
        <v>78</v>
      </c>
      <c r="H616" s="13" t="s">
        <v>238</v>
      </c>
      <c r="I616" s="13" t="s">
        <v>21</v>
      </c>
      <c r="J616" s="13" t="s">
        <v>80</v>
      </c>
      <c r="K616" s="13" t="s">
        <v>81</v>
      </c>
      <c r="L616" s="13" t="s">
        <v>94</v>
      </c>
      <c r="M616" s="13" t="s">
        <v>95</v>
      </c>
      <c r="N616" s="13" t="s">
        <v>106</v>
      </c>
      <c r="O616" s="13" t="s">
        <v>107</v>
      </c>
      <c r="P616" s="13" t="s">
        <v>72</v>
      </c>
      <c r="Q616" s="13" t="s">
        <v>73</v>
      </c>
      <c r="R616" s="14">
        <v>172653.4</v>
      </c>
      <c r="S616" s="13" t="s">
        <v>74</v>
      </c>
      <c r="T616" s="15">
        <f t="shared" si="36"/>
        <v>1.8144296246108151E-4</v>
      </c>
      <c r="U616" s="16">
        <f t="shared" si="37"/>
        <v>3342.4268494762</v>
      </c>
      <c r="V616" s="28">
        <f t="shared" si="38"/>
        <v>394.40636823819165</v>
      </c>
      <c r="W616" s="28">
        <f t="shared" si="39"/>
        <v>2948.0204812380084</v>
      </c>
      <c r="X616" s="13" t="s">
        <v>19</v>
      </c>
    </row>
    <row r="617" spans="1:24" x14ac:dyDescent="0.45">
      <c r="A617" s="13" t="s">
        <v>59</v>
      </c>
      <c r="B617" s="13" t="s">
        <v>60</v>
      </c>
      <c r="C617" s="13" t="s">
        <v>75</v>
      </c>
      <c r="D617" s="13" t="s">
        <v>76</v>
      </c>
      <c r="E617" s="13" t="s">
        <v>63</v>
      </c>
      <c r="F617" s="13" t="s">
        <v>77</v>
      </c>
      <c r="G617" s="13" t="s">
        <v>78</v>
      </c>
      <c r="H617" s="13" t="s">
        <v>238</v>
      </c>
      <c r="I617" s="13" t="s">
        <v>21</v>
      </c>
      <c r="J617" s="13" t="s">
        <v>80</v>
      </c>
      <c r="K617" s="13" t="s">
        <v>81</v>
      </c>
      <c r="L617" s="13" t="s">
        <v>162</v>
      </c>
      <c r="M617" s="13" t="s">
        <v>163</v>
      </c>
      <c r="N617" s="13" t="s">
        <v>245</v>
      </c>
      <c r="O617" s="13" t="s">
        <v>246</v>
      </c>
      <c r="P617" s="13" t="s">
        <v>72</v>
      </c>
      <c r="Q617" s="13" t="s">
        <v>73</v>
      </c>
      <c r="R617" s="14">
        <v>1139488.77</v>
      </c>
      <c r="S617" s="13" t="s">
        <v>74</v>
      </c>
      <c r="T617" s="15">
        <f t="shared" si="36"/>
        <v>1.1974986772338913E-3</v>
      </c>
      <c r="U617" s="16">
        <f t="shared" si="37"/>
        <v>22059.558974944081</v>
      </c>
      <c r="V617" s="28">
        <f t="shared" si="38"/>
        <v>2603.0279590434016</v>
      </c>
      <c r="W617" s="28">
        <f t="shared" si="39"/>
        <v>19456.53101590068</v>
      </c>
      <c r="X617" s="13" t="s">
        <v>19</v>
      </c>
    </row>
    <row r="618" spans="1:24" x14ac:dyDescent="0.45">
      <c r="A618" s="13" t="s">
        <v>59</v>
      </c>
      <c r="B618" s="13" t="s">
        <v>60</v>
      </c>
      <c r="C618" s="13" t="s">
        <v>75</v>
      </c>
      <c r="D618" s="13" t="s">
        <v>76</v>
      </c>
      <c r="E618" s="13" t="s">
        <v>63</v>
      </c>
      <c r="F618" s="13" t="s">
        <v>77</v>
      </c>
      <c r="G618" s="13" t="s">
        <v>78</v>
      </c>
      <c r="H618" s="13" t="s">
        <v>238</v>
      </c>
      <c r="I618" s="13" t="s">
        <v>21</v>
      </c>
      <c r="J618" s="13" t="s">
        <v>80</v>
      </c>
      <c r="K618" s="13" t="s">
        <v>81</v>
      </c>
      <c r="L618" s="13" t="s">
        <v>162</v>
      </c>
      <c r="M618" s="13" t="s">
        <v>163</v>
      </c>
      <c r="N618" s="13" t="s">
        <v>164</v>
      </c>
      <c r="O618" s="13" t="s">
        <v>165</v>
      </c>
      <c r="P618" s="13" t="s">
        <v>72</v>
      </c>
      <c r="Q618" s="13" t="s">
        <v>73</v>
      </c>
      <c r="R618" s="14">
        <v>410758.65</v>
      </c>
      <c r="S618" s="13" t="s">
        <v>74</v>
      </c>
      <c r="T618" s="15">
        <f t="shared" si="36"/>
        <v>4.316698443964296E-4</v>
      </c>
      <c r="U618" s="16">
        <f t="shared" si="37"/>
        <v>7951.9473141831968</v>
      </c>
      <c r="V618" s="28">
        <f t="shared" si="38"/>
        <v>938.32978307361725</v>
      </c>
      <c r="W618" s="28">
        <f t="shared" si="39"/>
        <v>7013.6175311095794</v>
      </c>
      <c r="X618" s="13" t="s">
        <v>19</v>
      </c>
    </row>
    <row r="619" spans="1:24" x14ac:dyDescent="0.45">
      <c r="A619" s="13" t="s">
        <v>59</v>
      </c>
      <c r="B619" s="13" t="s">
        <v>60</v>
      </c>
      <c r="C619" s="13" t="s">
        <v>150</v>
      </c>
      <c r="D619" s="13" t="s">
        <v>151</v>
      </c>
      <c r="E619" s="13" t="s">
        <v>63</v>
      </c>
      <c r="F619" s="13" t="s">
        <v>77</v>
      </c>
      <c r="G619" s="13" t="s">
        <v>78</v>
      </c>
      <c r="H619" s="13" t="s">
        <v>238</v>
      </c>
      <c r="I619" s="13" t="s">
        <v>21</v>
      </c>
      <c r="J619" s="13" t="s">
        <v>80</v>
      </c>
      <c r="K619" s="13" t="s">
        <v>81</v>
      </c>
      <c r="L619" s="13" t="s">
        <v>82</v>
      </c>
      <c r="M619" s="13" t="s">
        <v>83</v>
      </c>
      <c r="N619" s="13" t="s">
        <v>84</v>
      </c>
      <c r="O619" s="13" t="s">
        <v>85</v>
      </c>
      <c r="P619" s="13" t="s">
        <v>72</v>
      </c>
      <c r="Q619" s="13" t="s">
        <v>73</v>
      </c>
      <c r="R619" s="14">
        <v>555212.84</v>
      </c>
      <c r="S619" s="13" t="s">
        <v>74</v>
      </c>
      <c r="T619" s="15">
        <f t="shared" si="36"/>
        <v>5.8347801135703349E-4</v>
      </c>
      <c r="U619" s="16">
        <f t="shared" si="37"/>
        <v>10748.460809864928</v>
      </c>
      <c r="V619" s="28">
        <f t="shared" si="38"/>
        <v>1268.3183755640616</v>
      </c>
      <c r="W619" s="28">
        <f t="shared" si="39"/>
        <v>9480.1424343008657</v>
      </c>
      <c r="X619" s="13" t="s">
        <v>19</v>
      </c>
    </row>
    <row r="620" spans="1:24" x14ac:dyDescent="0.45">
      <c r="A620" s="13" t="s">
        <v>59</v>
      </c>
      <c r="B620" s="13" t="s">
        <v>60</v>
      </c>
      <c r="C620" s="13" t="s">
        <v>124</v>
      </c>
      <c r="D620" s="13" t="s">
        <v>125</v>
      </c>
      <c r="E620" s="13" t="s">
        <v>63</v>
      </c>
      <c r="F620" s="13" t="s">
        <v>77</v>
      </c>
      <c r="G620" s="13" t="s">
        <v>78</v>
      </c>
      <c r="H620" s="13" t="s">
        <v>238</v>
      </c>
      <c r="I620" s="13" t="s">
        <v>21</v>
      </c>
      <c r="J620" s="13" t="s">
        <v>80</v>
      </c>
      <c r="K620" s="13" t="s">
        <v>81</v>
      </c>
      <c r="L620" s="13" t="s">
        <v>162</v>
      </c>
      <c r="M620" s="13" t="s">
        <v>163</v>
      </c>
      <c r="N620" s="13" t="s">
        <v>245</v>
      </c>
      <c r="O620" s="13" t="s">
        <v>246</v>
      </c>
      <c r="P620" s="13" t="s">
        <v>72</v>
      </c>
      <c r="Q620" s="13" t="s">
        <v>73</v>
      </c>
      <c r="R620" s="14">
        <v>1106563.8999999999</v>
      </c>
      <c r="S620" s="13" t="s">
        <v>74</v>
      </c>
      <c r="T620" s="15">
        <f t="shared" si="36"/>
        <v>1.1628976444627672E-3</v>
      </c>
      <c r="U620" s="16">
        <f t="shared" si="37"/>
        <v>21422.160756875313</v>
      </c>
      <c r="V620" s="28">
        <f t="shared" si="38"/>
        <v>2527.8149693112873</v>
      </c>
      <c r="W620" s="28">
        <f t="shared" si="39"/>
        <v>18894.345787564027</v>
      </c>
      <c r="X620" s="13" t="s">
        <v>19</v>
      </c>
    </row>
    <row r="621" spans="1:24" x14ac:dyDescent="0.45">
      <c r="A621" s="13" t="s">
        <v>59</v>
      </c>
      <c r="B621" s="13" t="s">
        <v>60</v>
      </c>
      <c r="C621" s="13" t="s">
        <v>75</v>
      </c>
      <c r="D621" s="13" t="s">
        <v>76</v>
      </c>
      <c r="E621" s="13" t="s">
        <v>63</v>
      </c>
      <c r="F621" s="13" t="s">
        <v>77</v>
      </c>
      <c r="G621" s="13" t="s">
        <v>78</v>
      </c>
      <c r="H621" s="13" t="s">
        <v>238</v>
      </c>
      <c r="I621" s="13" t="s">
        <v>21</v>
      </c>
      <c r="J621" s="13" t="s">
        <v>80</v>
      </c>
      <c r="K621" s="13" t="s">
        <v>81</v>
      </c>
      <c r="L621" s="13" t="s">
        <v>211</v>
      </c>
      <c r="M621" s="13" t="s">
        <v>212</v>
      </c>
      <c r="N621" s="13" t="s">
        <v>213</v>
      </c>
      <c r="O621" s="13" t="s">
        <v>214</v>
      </c>
      <c r="P621" s="13" t="s">
        <v>72</v>
      </c>
      <c r="Q621" s="13" t="s">
        <v>73</v>
      </c>
      <c r="R621" s="14">
        <v>3123.4300000000003</v>
      </c>
      <c r="S621" s="13" t="s">
        <v>74</v>
      </c>
      <c r="T621" s="15">
        <f t="shared" si="36"/>
        <v>3.2824398027482569E-6</v>
      </c>
      <c r="U621" s="16">
        <f t="shared" si="37"/>
        <v>60.467018283216255</v>
      </c>
      <c r="V621" s="28">
        <f t="shared" si="38"/>
        <v>7.135108157419519</v>
      </c>
      <c r="W621" s="28">
        <f t="shared" si="39"/>
        <v>53.331910125796739</v>
      </c>
      <c r="X621" s="13" t="s">
        <v>19</v>
      </c>
    </row>
    <row r="622" spans="1:24" x14ac:dyDescent="0.45">
      <c r="A622" s="13" t="s">
        <v>59</v>
      </c>
      <c r="B622" s="13" t="s">
        <v>60</v>
      </c>
      <c r="C622" s="13" t="s">
        <v>75</v>
      </c>
      <c r="D622" s="13" t="s">
        <v>76</v>
      </c>
      <c r="E622" s="13" t="s">
        <v>63</v>
      </c>
      <c r="F622" s="13" t="s">
        <v>77</v>
      </c>
      <c r="G622" s="13" t="s">
        <v>78</v>
      </c>
      <c r="H622" s="13" t="s">
        <v>238</v>
      </c>
      <c r="I622" s="13" t="s">
        <v>21</v>
      </c>
      <c r="J622" s="13" t="s">
        <v>80</v>
      </c>
      <c r="K622" s="13" t="s">
        <v>81</v>
      </c>
      <c r="L622" s="13" t="s">
        <v>68</v>
      </c>
      <c r="M622" s="13" t="s">
        <v>69</v>
      </c>
      <c r="N622" s="13" t="s">
        <v>118</v>
      </c>
      <c r="O622" s="13" t="s">
        <v>119</v>
      </c>
      <c r="P622" s="13" t="s">
        <v>72</v>
      </c>
      <c r="Q622" s="13" t="s">
        <v>73</v>
      </c>
      <c r="R622" s="14">
        <v>1393744.3</v>
      </c>
      <c r="S622" s="13" t="s">
        <v>74</v>
      </c>
      <c r="T622" s="15">
        <f t="shared" si="36"/>
        <v>1.4646980291453649E-3</v>
      </c>
      <c r="U622" s="16">
        <f t="shared" si="37"/>
        <v>26981.735486381454</v>
      </c>
      <c r="V622" s="28">
        <f t="shared" si="38"/>
        <v>3183.8447873930118</v>
      </c>
      <c r="W622" s="28">
        <f t="shared" si="39"/>
        <v>23797.890698988442</v>
      </c>
      <c r="X622" s="13" t="s">
        <v>19</v>
      </c>
    </row>
    <row r="623" spans="1:24" x14ac:dyDescent="0.45">
      <c r="A623" s="13" t="s">
        <v>59</v>
      </c>
      <c r="B623" s="13" t="s">
        <v>60</v>
      </c>
      <c r="C623" s="13" t="s">
        <v>180</v>
      </c>
      <c r="D623" s="13" t="s">
        <v>181</v>
      </c>
      <c r="E623" s="13" t="s">
        <v>63</v>
      </c>
      <c r="F623" s="13" t="s">
        <v>77</v>
      </c>
      <c r="G623" s="13" t="s">
        <v>78</v>
      </c>
      <c r="H623" s="13" t="s">
        <v>238</v>
      </c>
      <c r="I623" s="13" t="s">
        <v>21</v>
      </c>
      <c r="J623" s="13" t="s">
        <v>80</v>
      </c>
      <c r="K623" s="13" t="s">
        <v>81</v>
      </c>
      <c r="L623" s="13" t="s">
        <v>211</v>
      </c>
      <c r="M623" s="13" t="s">
        <v>212</v>
      </c>
      <c r="N623" s="13" t="s">
        <v>213</v>
      </c>
      <c r="O623" s="13" t="s">
        <v>214</v>
      </c>
      <c r="P623" s="13" t="s">
        <v>72</v>
      </c>
      <c r="Q623" s="13" t="s">
        <v>73</v>
      </c>
      <c r="R623" s="14">
        <v>51487.65</v>
      </c>
      <c r="S623" s="13" t="s">
        <v>74</v>
      </c>
      <c r="T623" s="15">
        <f t="shared" si="36"/>
        <v>5.4108820018368032E-5</v>
      </c>
      <c r="U623" s="16">
        <f t="shared" si="37"/>
        <v>996.75826700449147</v>
      </c>
      <c r="V623" s="28">
        <f t="shared" si="38"/>
        <v>117.61747550653</v>
      </c>
      <c r="W623" s="28">
        <f t="shared" si="39"/>
        <v>879.14079149796146</v>
      </c>
      <c r="X623" s="13" t="s">
        <v>19</v>
      </c>
    </row>
    <row r="624" spans="1:24" x14ac:dyDescent="0.45">
      <c r="A624" s="13" t="s">
        <v>59</v>
      </c>
      <c r="B624" s="13" t="s">
        <v>60</v>
      </c>
      <c r="C624" s="13" t="s">
        <v>180</v>
      </c>
      <c r="D624" s="13" t="s">
        <v>181</v>
      </c>
      <c r="E624" s="13" t="s">
        <v>63</v>
      </c>
      <c r="F624" s="13" t="s">
        <v>77</v>
      </c>
      <c r="G624" s="13" t="s">
        <v>78</v>
      </c>
      <c r="H624" s="13" t="s">
        <v>238</v>
      </c>
      <c r="I624" s="13" t="s">
        <v>21</v>
      </c>
      <c r="J624" s="13" t="s">
        <v>80</v>
      </c>
      <c r="K624" s="13" t="s">
        <v>81</v>
      </c>
      <c r="L624" s="13" t="s">
        <v>112</v>
      </c>
      <c r="M624" s="13" t="s">
        <v>113</v>
      </c>
      <c r="N624" s="13" t="s">
        <v>152</v>
      </c>
      <c r="O624" s="13" t="s">
        <v>153</v>
      </c>
      <c r="P624" s="13" t="s">
        <v>72</v>
      </c>
      <c r="Q624" s="13" t="s">
        <v>73</v>
      </c>
      <c r="R624" s="14">
        <v>172653.4</v>
      </c>
      <c r="S624" s="13" t="s">
        <v>74</v>
      </c>
      <c r="T624" s="15">
        <f t="shared" si="36"/>
        <v>1.8144296246108151E-4</v>
      </c>
      <c r="U624" s="16">
        <f t="shared" si="37"/>
        <v>3342.4268494762</v>
      </c>
      <c r="V624" s="28">
        <f t="shared" si="38"/>
        <v>394.40636823819165</v>
      </c>
      <c r="W624" s="28">
        <f t="shared" si="39"/>
        <v>2948.0204812380084</v>
      </c>
      <c r="X624" s="13" t="s">
        <v>19</v>
      </c>
    </row>
    <row r="625" spans="1:24" x14ac:dyDescent="0.45">
      <c r="A625" s="13" t="s">
        <v>59</v>
      </c>
      <c r="B625" s="13" t="s">
        <v>60</v>
      </c>
      <c r="C625" s="13" t="s">
        <v>150</v>
      </c>
      <c r="D625" s="13" t="s">
        <v>151</v>
      </c>
      <c r="E625" s="13" t="s">
        <v>63</v>
      </c>
      <c r="F625" s="13" t="s">
        <v>77</v>
      </c>
      <c r="G625" s="13" t="s">
        <v>78</v>
      </c>
      <c r="H625" s="13" t="s">
        <v>238</v>
      </c>
      <c r="I625" s="13" t="s">
        <v>21</v>
      </c>
      <c r="J625" s="13" t="s">
        <v>80</v>
      </c>
      <c r="K625" s="13" t="s">
        <v>81</v>
      </c>
      <c r="L625" s="13" t="s">
        <v>82</v>
      </c>
      <c r="M625" s="13" t="s">
        <v>83</v>
      </c>
      <c r="N625" s="13" t="s">
        <v>184</v>
      </c>
      <c r="O625" s="13" t="s">
        <v>185</v>
      </c>
      <c r="P625" s="13" t="s">
        <v>72</v>
      </c>
      <c r="Q625" s="13" t="s">
        <v>73</v>
      </c>
      <c r="R625" s="14">
        <v>2134719.1800000002</v>
      </c>
      <c r="S625" s="13" t="s">
        <v>74</v>
      </c>
      <c r="T625" s="15">
        <f t="shared" si="36"/>
        <v>2.2433949869605273E-3</v>
      </c>
      <c r="U625" s="16">
        <f t="shared" si="37"/>
        <v>41326.39556083933</v>
      </c>
      <c r="V625" s="28">
        <f t="shared" si="38"/>
        <v>4876.5146761790411</v>
      </c>
      <c r="W625" s="28">
        <f t="shared" si="39"/>
        <v>36449.880884660291</v>
      </c>
      <c r="X625" s="13" t="s">
        <v>19</v>
      </c>
    </row>
    <row r="626" spans="1:24" x14ac:dyDescent="0.45">
      <c r="A626" s="13" t="s">
        <v>59</v>
      </c>
      <c r="B626" s="13" t="s">
        <v>60</v>
      </c>
      <c r="C626" s="13" t="s">
        <v>75</v>
      </c>
      <c r="D626" s="13" t="s">
        <v>76</v>
      </c>
      <c r="E626" s="13" t="s">
        <v>63</v>
      </c>
      <c r="F626" s="13" t="s">
        <v>77</v>
      </c>
      <c r="G626" s="13" t="s">
        <v>78</v>
      </c>
      <c r="H626" s="13" t="s">
        <v>238</v>
      </c>
      <c r="I626" s="13" t="s">
        <v>21</v>
      </c>
      <c r="J626" s="13" t="s">
        <v>80</v>
      </c>
      <c r="K626" s="13" t="s">
        <v>81</v>
      </c>
      <c r="L626" s="13" t="s">
        <v>162</v>
      </c>
      <c r="M626" s="13" t="s">
        <v>163</v>
      </c>
      <c r="N626" s="13" t="s">
        <v>241</v>
      </c>
      <c r="O626" s="13" t="s">
        <v>242</v>
      </c>
      <c r="P626" s="13" t="s">
        <v>72</v>
      </c>
      <c r="Q626" s="13" t="s">
        <v>73</v>
      </c>
      <c r="R626" s="14">
        <v>665130.41</v>
      </c>
      <c r="S626" s="13" t="s">
        <v>74</v>
      </c>
      <c r="T626" s="15">
        <f t="shared" si="36"/>
        <v>6.9899134342766352E-4</v>
      </c>
      <c r="U626" s="16">
        <f t="shared" si="37"/>
        <v>12876.373942170345</v>
      </c>
      <c r="V626" s="28">
        <f t="shared" si="38"/>
        <v>1519.4121251761007</v>
      </c>
      <c r="W626" s="28">
        <f t="shared" si="39"/>
        <v>11356.961816994244</v>
      </c>
      <c r="X626" s="13" t="s">
        <v>19</v>
      </c>
    </row>
    <row r="627" spans="1:24" x14ac:dyDescent="0.45">
      <c r="A627" s="13" t="s">
        <v>59</v>
      </c>
      <c r="B627" s="13" t="s">
        <v>60</v>
      </c>
      <c r="C627" s="13" t="s">
        <v>75</v>
      </c>
      <c r="D627" s="13" t="s">
        <v>76</v>
      </c>
      <c r="E627" s="13" t="s">
        <v>63</v>
      </c>
      <c r="F627" s="13" t="s">
        <v>77</v>
      </c>
      <c r="G627" s="13" t="s">
        <v>78</v>
      </c>
      <c r="H627" s="13" t="s">
        <v>238</v>
      </c>
      <c r="I627" s="13" t="s">
        <v>21</v>
      </c>
      <c r="J627" s="13" t="s">
        <v>80</v>
      </c>
      <c r="K627" s="13" t="s">
        <v>81</v>
      </c>
      <c r="L627" s="13" t="s">
        <v>82</v>
      </c>
      <c r="M627" s="13" t="s">
        <v>83</v>
      </c>
      <c r="N627" s="13" t="s">
        <v>102</v>
      </c>
      <c r="O627" s="13" t="s">
        <v>103</v>
      </c>
      <c r="P627" s="13" t="s">
        <v>72</v>
      </c>
      <c r="Q627" s="13" t="s">
        <v>73</v>
      </c>
      <c r="R627" s="14">
        <v>1323771.28</v>
      </c>
      <c r="S627" s="13" t="s">
        <v>74</v>
      </c>
      <c r="T627" s="15">
        <f t="shared" si="36"/>
        <v>1.3911627727232585E-3</v>
      </c>
      <c r="U627" s="16">
        <f t="shared" si="37"/>
        <v>25627.115763937905</v>
      </c>
      <c r="V627" s="28">
        <f t="shared" si="38"/>
        <v>3023.9996601446728</v>
      </c>
      <c r="W627" s="28">
        <f t="shared" si="39"/>
        <v>22603.116103793232</v>
      </c>
      <c r="X627" s="13" t="s">
        <v>19</v>
      </c>
    </row>
    <row r="628" spans="1:24" x14ac:dyDescent="0.45">
      <c r="A628" s="13" t="s">
        <v>59</v>
      </c>
      <c r="B628" s="13" t="s">
        <v>60</v>
      </c>
      <c r="C628" s="13" t="s">
        <v>75</v>
      </c>
      <c r="D628" s="13" t="s">
        <v>76</v>
      </c>
      <c r="E628" s="13" t="s">
        <v>63</v>
      </c>
      <c r="F628" s="13" t="s">
        <v>77</v>
      </c>
      <c r="G628" s="13" t="s">
        <v>78</v>
      </c>
      <c r="H628" s="13" t="s">
        <v>238</v>
      </c>
      <c r="I628" s="13" t="s">
        <v>21</v>
      </c>
      <c r="J628" s="13" t="s">
        <v>80</v>
      </c>
      <c r="K628" s="13" t="s">
        <v>81</v>
      </c>
      <c r="L628" s="13" t="s">
        <v>112</v>
      </c>
      <c r="M628" s="13" t="s">
        <v>113</v>
      </c>
      <c r="N628" s="13" t="s">
        <v>114</v>
      </c>
      <c r="O628" s="13" t="s">
        <v>115</v>
      </c>
      <c r="P628" s="13" t="s">
        <v>72</v>
      </c>
      <c r="Q628" s="13" t="s">
        <v>73</v>
      </c>
      <c r="R628" s="14">
        <v>3444367.0300000003</v>
      </c>
      <c r="S628" s="13" t="s">
        <v>74</v>
      </c>
      <c r="T628" s="15">
        <f t="shared" si="36"/>
        <v>3.6197153240334502E-3</v>
      </c>
      <c r="U628" s="16">
        <f t="shared" si="37"/>
        <v>66680.093415609517</v>
      </c>
      <c r="V628" s="28">
        <f t="shared" si="38"/>
        <v>7868.2510230419239</v>
      </c>
      <c r="W628" s="28">
        <f t="shared" si="39"/>
        <v>58811.842392567596</v>
      </c>
      <c r="X628" s="13" t="s">
        <v>19</v>
      </c>
    </row>
    <row r="629" spans="1:24" x14ac:dyDescent="0.45">
      <c r="A629" s="13" t="s">
        <v>59</v>
      </c>
      <c r="B629" s="13" t="s">
        <v>60</v>
      </c>
      <c r="C629" s="13" t="s">
        <v>126</v>
      </c>
      <c r="D629" s="13" t="s">
        <v>127</v>
      </c>
      <c r="E629" s="13" t="s">
        <v>63</v>
      </c>
      <c r="F629" s="13" t="s">
        <v>77</v>
      </c>
      <c r="G629" s="13" t="s">
        <v>78</v>
      </c>
      <c r="H629" s="13" t="s">
        <v>238</v>
      </c>
      <c r="I629" s="13" t="s">
        <v>21</v>
      </c>
      <c r="J629" s="13" t="s">
        <v>80</v>
      </c>
      <c r="K629" s="13" t="s">
        <v>81</v>
      </c>
      <c r="L629" s="13" t="s">
        <v>82</v>
      </c>
      <c r="M629" s="13" t="s">
        <v>83</v>
      </c>
      <c r="N629" s="13" t="s">
        <v>184</v>
      </c>
      <c r="O629" s="13" t="s">
        <v>185</v>
      </c>
      <c r="P629" s="13" t="s">
        <v>72</v>
      </c>
      <c r="Q629" s="13" t="s">
        <v>73</v>
      </c>
      <c r="R629" s="14">
        <v>351297.77</v>
      </c>
      <c r="S629" s="13" t="s">
        <v>74</v>
      </c>
      <c r="T629" s="15">
        <f t="shared" si="36"/>
        <v>3.6918188749698324E-4</v>
      </c>
      <c r="U629" s="16">
        <f t="shared" si="37"/>
        <v>6800.8339170217023</v>
      </c>
      <c r="V629" s="28">
        <f t="shared" si="38"/>
        <v>802.49840220856095</v>
      </c>
      <c r="W629" s="28">
        <f t="shared" si="39"/>
        <v>5998.3355148131413</v>
      </c>
      <c r="X629" s="13" t="s">
        <v>19</v>
      </c>
    </row>
    <row r="630" spans="1:24" x14ac:dyDescent="0.45">
      <c r="A630" s="13" t="s">
        <v>59</v>
      </c>
      <c r="B630" s="13" t="s">
        <v>60</v>
      </c>
      <c r="C630" s="13" t="s">
        <v>126</v>
      </c>
      <c r="D630" s="13" t="s">
        <v>127</v>
      </c>
      <c r="E630" s="13" t="s">
        <v>63</v>
      </c>
      <c r="F630" s="13" t="s">
        <v>77</v>
      </c>
      <c r="G630" s="13" t="s">
        <v>78</v>
      </c>
      <c r="H630" s="13" t="s">
        <v>238</v>
      </c>
      <c r="I630" s="13" t="s">
        <v>21</v>
      </c>
      <c r="J630" s="13" t="s">
        <v>80</v>
      </c>
      <c r="K630" s="13" t="s">
        <v>81</v>
      </c>
      <c r="L630" s="13" t="s">
        <v>82</v>
      </c>
      <c r="M630" s="13" t="s">
        <v>83</v>
      </c>
      <c r="N630" s="13" t="s">
        <v>88</v>
      </c>
      <c r="O630" s="13" t="s">
        <v>89</v>
      </c>
      <c r="P630" s="13" t="s">
        <v>72</v>
      </c>
      <c r="Q630" s="13" t="s">
        <v>73</v>
      </c>
      <c r="R630" s="14">
        <v>112093.68000000001</v>
      </c>
      <c r="S630" s="13" t="s">
        <v>74</v>
      </c>
      <c r="T630" s="15">
        <f t="shared" si="36"/>
        <v>1.1780022503098395E-4</v>
      </c>
      <c r="U630" s="16">
        <f t="shared" si="37"/>
        <v>2170.0408198656578</v>
      </c>
      <c r="V630" s="28">
        <f t="shared" si="38"/>
        <v>256.06481674414766</v>
      </c>
      <c r="W630" s="28">
        <f t="shared" si="39"/>
        <v>1913.9760031215101</v>
      </c>
      <c r="X630" s="13" t="s">
        <v>19</v>
      </c>
    </row>
    <row r="631" spans="1:24" x14ac:dyDescent="0.45">
      <c r="A631" s="13" t="s">
        <v>59</v>
      </c>
      <c r="B631" s="13" t="s">
        <v>60</v>
      </c>
      <c r="C631" s="13" t="s">
        <v>75</v>
      </c>
      <c r="D631" s="13" t="s">
        <v>76</v>
      </c>
      <c r="E631" s="13" t="s">
        <v>63</v>
      </c>
      <c r="F631" s="13" t="s">
        <v>77</v>
      </c>
      <c r="G631" s="13" t="s">
        <v>78</v>
      </c>
      <c r="H631" s="13" t="s">
        <v>238</v>
      </c>
      <c r="I631" s="13" t="s">
        <v>21</v>
      </c>
      <c r="J631" s="13" t="s">
        <v>80</v>
      </c>
      <c r="K631" s="13" t="s">
        <v>81</v>
      </c>
      <c r="L631" s="13" t="s">
        <v>112</v>
      </c>
      <c r="M631" s="13" t="s">
        <v>113</v>
      </c>
      <c r="N631" s="13" t="s">
        <v>152</v>
      </c>
      <c r="O631" s="13" t="s">
        <v>153</v>
      </c>
      <c r="P631" s="13" t="s">
        <v>72</v>
      </c>
      <c r="Q631" s="13" t="s">
        <v>73</v>
      </c>
      <c r="R631" s="14">
        <v>1326041.7</v>
      </c>
      <c r="S631" s="13" t="s">
        <v>74</v>
      </c>
      <c r="T631" s="15">
        <f t="shared" si="36"/>
        <v>1.3935487768843746E-3</v>
      </c>
      <c r="U631" s="16">
        <f t="shared" si="37"/>
        <v>25671.069214999901</v>
      </c>
      <c r="V631" s="28">
        <f t="shared" si="38"/>
        <v>3029.1861673699887</v>
      </c>
      <c r="W631" s="28">
        <f t="shared" si="39"/>
        <v>22641.883047629912</v>
      </c>
      <c r="X631" s="13" t="s">
        <v>19</v>
      </c>
    </row>
    <row r="632" spans="1:24" x14ac:dyDescent="0.45">
      <c r="A632" s="13" t="s">
        <v>59</v>
      </c>
      <c r="B632" s="13" t="s">
        <v>60</v>
      </c>
      <c r="C632" s="13" t="s">
        <v>61</v>
      </c>
      <c r="D632" s="13" t="s">
        <v>62</v>
      </c>
      <c r="E632" s="13" t="s">
        <v>63</v>
      </c>
      <c r="F632" s="13" t="s">
        <v>77</v>
      </c>
      <c r="G632" s="13" t="s">
        <v>78</v>
      </c>
      <c r="H632" s="13" t="s">
        <v>238</v>
      </c>
      <c r="I632" s="13" t="s">
        <v>21</v>
      </c>
      <c r="J632" s="13" t="s">
        <v>80</v>
      </c>
      <c r="K632" s="13" t="s">
        <v>81</v>
      </c>
      <c r="L632" s="13" t="s">
        <v>68</v>
      </c>
      <c r="M632" s="13" t="s">
        <v>69</v>
      </c>
      <c r="N632" s="13" t="s">
        <v>118</v>
      </c>
      <c r="O632" s="13" t="s">
        <v>119</v>
      </c>
      <c r="P632" s="13" t="s">
        <v>72</v>
      </c>
      <c r="Q632" s="13" t="s">
        <v>73</v>
      </c>
      <c r="R632" s="14">
        <v>812810.02</v>
      </c>
      <c r="S632" s="13" t="s">
        <v>74</v>
      </c>
      <c r="T632" s="15">
        <f t="shared" si="36"/>
        <v>8.5418913237069708E-4</v>
      </c>
      <c r="U632" s="16">
        <f t="shared" si="37"/>
        <v>15735.328898077229</v>
      </c>
      <c r="V632" s="28">
        <f t="shared" si="38"/>
        <v>1856.7688099731131</v>
      </c>
      <c r="W632" s="28">
        <f t="shared" si="39"/>
        <v>13878.560088104115</v>
      </c>
      <c r="X632" s="13" t="s">
        <v>19</v>
      </c>
    </row>
    <row r="633" spans="1:24" x14ac:dyDescent="0.45">
      <c r="A633" s="13" t="s">
        <v>59</v>
      </c>
      <c r="B633" s="13" t="s">
        <v>60</v>
      </c>
      <c r="C633" s="13" t="s">
        <v>180</v>
      </c>
      <c r="D633" s="13" t="s">
        <v>181</v>
      </c>
      <c r="E633" s="13" t="s">
        <v>63</v>
      </c>
      <c r="F633" s="13" t="s">
        <v>77</v>
      </c>
      <c r="G633" s="13" t="s">
        <v>78</v>
      </c>
      <c r="H633" s="13" t="s">
        <v>238</v>
      </c>
      <c r="I633" s="13" t="s">
        <v>21</v>
      </c>
      <c r="J633" s="13" t="s">
        <v>80</v>
      </c>
      <c r="K633" s="13" t="s">
        <v>81</v>
      </c>
      <c r="L633" s="13" t="s">
        <v>94</v>
      </c>
      <c r="M633" s="13" t="s">
        <v>95</v>
      </c>
      <c r="N633" s="13" t="s">
        <v>96</v>
      </c>
      <c r="O633" s="13" t="s">
        <v>97</v>
      </c>
      <c r="P633" s="13" t="s">
        <v>72</v>
      </c>
      <c r="Q633" s="13" t="s">
        <v>73</v>
      </c>
      <c r="R633" s="14">
        <v>6801616.25</v>
      </c>
      <c r="S633" s="13" t="s">
        <v>74</v>
      </c>
      <c r="T633" s="15">
        <f t="shared" si="36"/>
        <v>7.1478777824440873E-3</v>
      </c>
      <c r="U633" s="16">
        <f t="shared" si="37"/>
        <v>131673.65817200023</v>
      </c>
      <c r="V633" s="28">
        <f t="shared" si="38"/>
        <v>15537.491664296029</v>
      </c>
      <c r="W633" s="28">
        <f t="shared" si="39"/>
        <v>116136.1665077042</v>
      </c>
      <c r="X633" s="13" t="s">
        <v>19</v>
      </c>
    </row>
    <row r="634" spans="1:24" x14ac:dyDescent="0.45">
      <c r="A634" s="13" t="s">
        <v>59</v>
      </c>
      <c r="B634" s="13" t="s">
        <v>60</v>
      </c>
      <c r="C634" s="13" t="s">
        <v>75</v>
      </c>
      <c r="D634" s="13" t="s">
        <v>76</v>
      </c>
      <c r="E634" s="13" t="s">
        <v>63</v>
      </c>
      <c r="F634" s="13" t="s">
        <v>77</v>
      </c>
      <c r="G634" s="13" t="s">
        <v>78</v>
      </c>
      <c r="H634" s="13" t="s">
        <v>238</v>
      </c>
      <c r="I634" s="13" t="s">
        <v>21</v>
      </c>
      <c r="J634" s="13" t="s">
        <v>80</v>
      </c>
      <c r="K634" s="13" t="s">
        <v>81</v>
      </c>
      <c r="L634" s="13" t="s">
        <v>68</v>
      </c>
      <c r="M634" s="13" t="s">
        <v>69</v>
      </c>
      <c r="N634" s="13" t="s">
        <v>122</v>
      </c>
      <c r="O634" s="13" t="s">
        <v>123</v>
      </c>
      <c r="P634" s="13" t="s">
        <v>72</v>
      </c>
      <c r="Q634" s="13" t="s">
        <v>73</v>
      </c>
      <c r="R634" s="14">
        <v>1041645.92</v>
      </c>
      <c r="S634" s="13" t="s">
        <v>74</v>
      </c>
      <c r="T634" s="15">
        <f t="shared" si="36"/>
        <v>1.0946747736233328E-3</v>
      </c>
      <c r="U634" s="16">
        <f t="shared" si="37"/>
        <v>20165.402422746021</v>
      </c>
      <c r="V634" s="28">
        <f t="shared" si="38"/>
        <v>2379.5174858840305</v>
      </c>
      <c r="W634" s="28">
        <f t="shared" si="39"/>
        <v>17785.884936861992</v>
      </c>
      <c r="X634" s="13" t="s">
        <v>19</v>
      </c>
    </row>
    <row r="635" spans="1:24" x14ac:dyDescent="0.45">
      <c r="A635" s="13" t="s">
        <v>59</v>
      </c>
      <c r="B635" s="13" t="s">
        <v>60</v>
      </c>
      <c r="C635" s="13" t="s">
        <v>61</v>
      </c>
      <c r="D635" s="13" t="s">
        <v>62</v>
      </c>
      <c r="E635" s="13" t="s">
        <v>63</v>
      </c>
      <c r="F635" s="13" t="s">
        <v>77</v>
      </c>
      <c r="G635" s="13" t="s">
        <v>78</v>
      </c>
      <c r="H635" s="13" t="s">
        <v>238</v>
      </c>
      <c r="I635" s="13" t="s">
        <v>21</v>
      </c>
      <c r="J635" s="13" t="s">
        <v>80</v>
      </c>
      <c r="K635" s="13" t="s">
        <v>81</v>
      </c>
      <c r="L635" s="13" t="s">
        <v>112</v>
      </c>
      <c r="M635" s="13" t="s">
        <v>113</v>
      </c>
      <c r="N635" s="13" t="s">
        <v>199</v>
      </c>
      <c r="O635" s="13" t="s">
        <v>200</v>
      </c>
      <c r="P635" s="13" t="s">
        <v>72</v>
      </c>
      <c r="Q635" s="13" t="s">
        <v>73</v>
      </c>
      <c r="R635" s="14">
        <v>154735.81</v>
      </c>
      <c r="S635" s="13" t="s">
        <v>74</v>
      </c>
      <c r="T635" s="15">
        <f t="shared" si="36"/>
        <v>1.6261321100664709E-4</v>
      </c>
      <c r="U635" s="16">
        <f t="shared" si="37"/>
        <v>2995.5571446577242</v>
      </c>
      <c r="V635" s="28">
        <f t="shared" si="38"/>
        <v>353.4757430696115</v>
      </c>
      <c r="W635" s="28">
        <f t="shared" si="39"/>
        <v>2642.0814015881128</v>
      </c>
      <c r="X635" s="13" t="s">
        <v>19</v>
      </c>
    </row>
    <row r="636" spans="1:24" x14ac:dyDescent="0.45">
      <c r="A636" s="13" t="s">
        <v>59</v>
      </c>
      <c r="B636" s="13" t="s">
        <v>60</v>
      </c>
      <c r="C636" s="13" t="s">
        <v>104</v>
      </c>
      <c r="D636" s="13" t="s">
        <v>105</v>
      </c>
      <c r="E636" s="13" t="s">
        <v>63</v>
      </c>
      <c r="F636" s="13" t="s">
        <v>77</v>
      </c>
      <c r="G636" s="13" t="s">
        <v>78</v>
      </c>
      <c r="H636" s="13" t="s">
        <v>238</v>
      </c>
      <c r="I636" s="13" t="s">
        <v>21</v>
      </c>
      <c r="J636" s="13" t="s">
        <v>80</v>
      </c>
      <c r="K636" s="13" t="s">
        <v>81</v>
      </c>
      <c r="L636" s="13" t="s">
        <v>162</v>
      </c>
      <c r="M636" s="13" t="s">
        <v>163</v>
      </c>
      <c r="N636" s="13" t="s">
        <v>271</v>
      </c>
      <c r="O636" s="13" t="s">
        <v>272</v>
      </c>
      <c r="P636" s="13" t="s">
        <v>72</v>
      </c>
      <c r="Q636" s="13" t="s">
        <v>73</v>
      </c>
      <c r="R636" s="14">
        <v>325006.44</v>
      </c>
      <c r="S636" s="13" t="s">
        <v>74</v>
      </c>
      <c r="T636" s="15">
        <f t="shared" si="36"/>
        <v>3.415520997126598E-4</v>
      </c>
      <c r="U636" s="16">
        <f t="shared" si="37"/>
        <v>6291.855540109118</v>
      </c>
      <c r="V636" s="28">
        <f t="shared" si="38"/>
        <v>742.43895373287603</v>
      </c>
      <c r="W636" s="28">
        <f t="shared" si="39"/>
        <v>5549.4165863762419</v>
      </c>
      <c r="X636" s="13" t="s">
        <v>19</v>
      </c>
    </row>
    <row r="637" spans="1:24" x14ac:dyDescent="0.45">
      <c r="A637" s="13" t="s">
        <v>59</v>
      </c>
      <c r="B637" s="13" t="s">
        <v>60</v>
      </c>
      <c r="C637" s="13" t="s">
        <v>75</v>
      </c>
      <c r="D637" s="13" t="s">
        <v>76</v>
      </c>
      <c r="E637" s="13" t="s">
        <v>63</v>
      </c>
      <c r="F637" s="13" t="s">
        <v>77</v>
      </c>
      <c r="G637" s="13" t="s">
        <v>78</v>
      </c>
      <c r="H637" s="13" t="s">
        <v>238</v>
      </c>
      <c r="I637" s="13" t="s">
        <v>21</v>
      </c>
      <c r="J637" s="13" t="s">
        <v>80</v>
      </c>
      <c r="K637" s="13" t="s">
        <v>81</v>
      </c>
      <c r="L637" s="13" t="s">
        <v>82</v>
      </c>
      <c r="M637" s="13" t="s">
        <v>83</v>
      </c>
      <c r="N637" s="13" t="s">
        <v>184</v>
      </c>
      <c r="O637" s="13" t="s">
        <v>185</v>
      </c>
      <c r="P637" s="13" t="s">
        <v>72</v>
      </c>
      <c r="Q637" s="13" t="s">
        <v>73</v>
      </c>
      <c r="R637" s="14">
        <v>892137.83000000007</v>
      </c>
      <c r="S637" s="13" t="s">
        <v>74</v>
      </c>
      <c r="T637" s="15">
        <f t="shared" si="36"/>
        <v>9.3755541911599036E-4</v>
      </c>
      <c r="U637" s="16">
        <f t="shared" si="37"/>
        <v>17271.049608206002</v>
      </c>
      <c r="V637" s="28">
        <f t="shared" si="38"/>
        <v>2037.9838537683083</v>
      </c>
      <c r="W637" s="28">
        <f t="shared" si="39"/>
        <v>15233.065754437694</v>
      </c>
      <c r="X637" s="13" t="s">
        <v>19</v>
      </c>
    </row>
    <row r="638" spans="1:24" x14ac:dyDescent="0.45">
      <c r="A638" s="13" t="s">
        <v>59</v>
      </c>
      <c r="B638" s="13" t="s">
        <v>60</v>
      </c>
      <c r="C638" s="13" t="s">
        <v>75</v>
      </c>
      <c r="D638" s="13" t="s">
        <v>76</v>
      </c>
      <c r="E638" s="13" t="s">
        <v>63</v>
      </c>
      <c r="F638" s="13" t="s">
        <v>77</v>
      </c>
      <c r="G638" s="13" t="s">
        <v>78</v>
      </c>
      <c r="H638" s="13" t="s">
        <v>238</v>
      </c>
      <c r="I638" s="13" t="s">
        <v>21</v>
      </c>
      <c r="J638" s="13" t="s">
        <v>80</v>
      </c>
      <c r="K638" s="13" t="s">
        <v>81</v>
      </c>
      <c r="L638" s="13" t="s">
        <v>82</v>
      </c>
      <c r="M638" s="13" t="s">
        <v>83</v>
      </c>
      <c r="N638" s="13" t="s">
        <v>88</v>
      </c>
      <c r="O638" s="13" t="s">
        <v>89</v>
      </c>
      <c r="P638" s="13" t="s">
        <v>72</v>
      </c>
      <c r="Q638" s="13" t="s">
        <v>73</v>
      </c>
      <c r="R638" s="14">
        <v>686311.93</v>
      </c>
      <c r="S638" s="13" t="s">
        <v>74</v>
      </c>
      <c r="T638" s="15">
        <f t="shared" si="36"/>
        <v>7.2125118735908128E-4</v>
      </c>
      <c r="U638" s="16">
        <f t="shared" si="37"/>
        <v>13286.430628923788</v>
      </c>
      <c r="V638" s="28">
        <f t="shared" si="38"/>
        <v>1567.7988142130071</v>
      </c>
      <c r="W638" s="28">
        <f t="shared" si="39"/>
        <v>11718.631814710781</v>
      </c>
      <c r="X638" s="13" t="s">
        <v>19</v>
      </c>
    </row>
    <row r="639" spans="1:24" x14ac:dyDescent="0.45">
      <c r="A639" s="13" t="s">
        <v>59</v>
      </c>
      <c r="B639" s="13" t="s">
        <v>60</v>
      </c>
      <c r="C639" s="13" t="s">
        <v>120</v>
      </c>
      <c r="D639" s="13" t="s">
        <v>121</v>
      </c>
      <c r="E639" s="13" t="s">
        <v>63</v>
      </c>
      <c r="F639" s="13" t="s">
        <v>77</v>
      </c>
      <c r="G639" s="13" t="s">
        <v>78</v>
      </c>
      <c r="H639" s="13" t="s">
        <v>238</v>
      </c>
      <c r="I639" s="13" t="s">
        <v>21</v>
      </c>
      <c r="J639" s="13" t="s">
        <v>80</v>
      </c>
      <c r="K639" s="13" t="s">
        <v>81</v>
      </c>
      <c r="L639" s="13" t="s">
        <v>94</v>
      </c>
      <c r="M639" s="13" t="s">
        <v>95</v>
      </c>
      <c r="N639" s="13" t="s">
        <v>148</v>
      </c>
      <c r="O639" s="13" t="s">
        <v>149</v>
      </c>
      <c r="P639" s="13" t="s">
        <v>72</v>
      </c>
      <c r="Q639" s="13" t="s">
        <v>73</v>
      </c>
      <c r="R639" s="14">
        <v>51839.950000000004</v>
      </c>
      <c r="S639" s="13" t="s">
        <v>74</v>
      </c>
      <c r="T639" s="15">
        <f t="shared" si="36"/>
        <v>5.4479055158104868E-5</v>
      </c>
      <c r="U639" s="16">
        <f t="shared" si="37"/>
        <v>1003.5785032643652</v>
      </c>
      <c r="V639" s="28">
        <f t="shared" si="38"/>
        <v>118.42226338519509</v>
      </c>
      <c r="W639" s="28">
        <f t="shared" si="39"/>
        <v>885.15623987917013</v>
      </c>
      <c r="X639" s="13" t="s">
        <v>19</v>
      </c>
    </row>
    <row r="640" spans="1:24" x14ac:dyDescent="0.45">
      <c r="A640" s="13" t="s">
        <v>59</v>
      </c>
      <c r="B640" s="13" t="s">
        <v>60</v>
      </c>
      <c r="C640" s="13" t="s">
        <v>120</v>
      </c>
      <c r="D640" s="13" t="s">
        <v>121</v>
      </c>
      <c r="E640" s="13" t="s">
        <v>63</v>
      </c>
      <c r="F640" s="13" t="s">
        <v>77</v>
      </c>
      <c r="G640" s="13" t="s">
        <v>78</v>
      </c>
      <c r="H640" s="13" t="s">
        <v>238</v>
      </c>
      <c r="I640" s="13" t="s">
        <v>21</v>
      </c>
      <c r="J640" s="13" t="s">
        <v>80</v>
      </c>
      <c r="K640" s="13" t="s">
        <v>81</v>
      </c>
      <c r="L640" s="13" t="s">
        <v>94</v>
      </c>
      <c r="M640" s="13" t="s">
        <v>95</v>
      </c>
      <c r="N640" s="13" t="s">
        <v>106</v>
      </c>
      <c r="O640" s="13" t="s">
        <v>107</v>
      </c>
      <c r="P640" s="13" t="s">
        <v>72</v>
      </c>
      <c r="Q640" s="13" t="s">
        <v>73</v>
      </c>
      <c r="R640" s="14">
        <v>125008.48</v>
      </c>
      <c r="S640" s="13" t="s">
        <v>74</v>
      </c>
      <c r="T640" s="15">
        <f t="shared" si="36"/>
        <v>1.3137250088302263E-4</v>
      </c>
      <c r="U640" s="16">
        <f t="shared" si="37"/>
        <v>2420.0606531015815</v>
      </c>
      <c r="V640" s="28">
        <f t="shared" si="38"/>
        <v>285.56715706598663</v>
      </c>
      <c r="W640" s="28">
        <f t="shared" si="39"/>
        <v>2134.4934960355949</v>
      </c>
      <c r="X640" s="13" t="s">
        <v>19</v>
      </c>
    </row>
    <row r="641" spans="1:24" x14ac:dyDescent="0.45">
      <c r="A641" s="13" t="s">
        <v>59</v>
      </c>
      <c r="B641" s="13" t="s">
        <v>60</v>
      </c>
      <c r="C641" s="13" t="s">
        <v>75</v>
      </c>
      <c r="D641" s="13" t="s">
        <v>76</v>
      </c>
      <c r="E641" s="13" t="s">
        <v>63</v>
      </c>
      <c r="F641" s="13" t="s">
        <v>77</v>
      </c>
      <c r="G641" s="13" t="s">
        <v>78</v>
      </c>
      <c r="H641" s="13" t="s">
        <v>238</v>
      </c>
      <c r="I641" s="13" t="s">
        <v>21</v>
      </c>
      <c r="J641" s="13" t="s">
        <v>80</v>
      </c>
      <c r="K641" s="13" t="s">
        <v>81</v>
      </c>
      <c r="L641" s="13" t="s">
        <v>112</v>
      </c>
      <c r="M641" s="13" t="s">
        <v>113</v>
      </c>
      <c r="N641" s="13" t="s">
        <v>199</v>
      </c>
      <c r="O641" s="13" t="s">
        <v>200</v>
      </c>
      <c r="P641" s="13" t="s">
        <v>72</v>
      </c>
      <c r="Q641" s="13" t="s">
        <v>73</v>
      </c>
      <c r="R641" s="14">
        <v>237357.7</v>
      </c>
      <c r="S641" s="13" t="s">
        <v>74</v>
      </c>
      <c r="T641" s="15">
        <f t="shared" si="36"/>
        <v>2.4944127512663316E-4</v>
      </c>
      <c r="U641" s="16">
        <f t="shared" si="37"/>
        <v>4595.0485157542043</v>
      </c>
      <c r="V641" s="28">
        <f t="shared" si="38"/>
        <v>542.21572485899617</v>
      </c>
      <c r="W641" s="28">
        <f t="shared" si="39"/>
        <v>4052.8327908952083</v>
      </c>
      <c r="X641" s="13" t="s">
        <v>19</v>
      </c>
    </row>
    <row r="642" spans="1:24" x14ac:dyDescent="0.45">
      <c r="A642" s="13" t="s">
        <v>59</v>
      </c>
      <c r="B642" s="13" t="s">
        <v>60</v>
      </c>
      <c r="C642" s="13" t="s">
        <v>75</v>
      </c>
      <c r="D642" s="13" t="s">
        <v>76</v>
      </c>
      <c r="E642" s="13" t="s">
        <v>63</v>
      </c>
      <c r="F642" s="13" t="s">
        <v>77</v>
      </c>
      <c r="G642" s="13" t="s">
        <v>78</v>
      </c>
      <c r="H642" s="13" t="s">
        <v>238</v>
      </c>
      <c r="I642" s="13" t="s">
        <v>21</v>
      </c>
      <c r="J642" s="13" t="s">
        <v>80</v>
      </c>
      <c r="K642" s="13" t="s">
        <v>81</v>
      </c>
      <c r="L642" s="13" t="s">
        <v>162</v>
      </c>
      <c r="M642" s="13" t="s">
        <v>163</v>
      </c>
      <c r="N642" s="13" t="s">
        <v>247</v>
      </c>
      <c r="O642" s="13" t="s">
        <v>248</v>
      </c>
      <c r="P642" s="13" t="s">
        <v>72</v>
      </c>
      <c r="Q642" s="13" t="s">
        <v>73</v>
      </c>
      <c r="R642" s="14">
        <v>106651.26000000001</v>
      </c>
      <c r="S642" s="13" t="s">
        <v>74</v>
      </c>
      <c r="T642" s="15">
        <f t="shared" si="36"/>
        <v>1.1208073843090866E-4</v>
      </c>
      <c r="U642" s="16">
        <f t="shared" si="37"/>
        <v>2064.6800755413278</v>
      </c>
      <c r="V642" s="28">
        <f t="shared" si="38"/>
        <v>243.63224891387671</v>
      </c>
      <c r="W642" s="28">
        <f t="shared" si="39"/>
        <v>1821.0478266274511</v>
      </c>
      <c r="X642" s="13" t="s">
        <v>19</v>
      </c>
    </row>
    <row r="643" spans="1:24" x14ac:dyDescent="0.45">
      <c r="A643" s="13" t="s">
        <v>59</v>
      </c>
      <c r="B643" s="13" t="s">
        <v>60</v>
      </c>
      <c r="C643" s="13" t="s">
        <v>180</v>
      </c>
      <c r="D643" s="13" t="s">
        <v>181</v>
      </c>
      <c r="E643" s="13" t="s">
        <v>63</v>
      </c>
      <c r="F643" s="13" t="s">
        <v>77</v>
      </c>
      <c r="G643" s="13" t="s">
        <v>78</v>
      </c>
      <c r="H643" s="13" t="s">
        <v>238</v>
      </c>
      <c r="I643" s="13" t="s">
        <v>21</v>
      </c>
      <c r="J643" s="13" t="s">
        <v>80</v>
      </c>
      <c r="K643" s="13" t="s">
        <v>81</v>
      </c>
      <c r="L643" s="13" t="s">
        <v>112</v>
      </c>
      <c r="M643" s="13" t="s">
        <v>113</v>
      </c>
      <c r="N643" s="13" t="s">
        <v>114</v>
      </c>
      <c r="O643" s="13" t="s">
        <v>115</v>
      </c>
      <c r="P643" s="13" t="s">
        <v>72</v>
      </c>
      <c r="Q643" s="13" t="s">
        <v>73</v>
      </c>
      <c r="R643" s="14">
        <v>1263326.8</v>
      </c>
      <c r="S643" s="13" t="s">
        <v>74</v>
      </c>
      <c r="T643" s="15">
        <f t="shared" si="36"/>
        <v>1.3276411420132951E-3</v>
      </c>
      <c r="U643" s="16">
        <f t="shared" si="37"/>
        <v>24456.960685296955</v>
      </c>
      <c r="V643" s="28">
        <f t="shared" si="38"/>
        <v>2885.9213608650412</v>
      </c>
      <c r="W643" s="28">
        <f t="shared" si="39"/>
        <v>21571.039324431917</v>
      </c>
      <c r="X643" s="13" t="s">
        <v>19</v>
      </c>
    </row>
    <row r="644" spans="1:24" x14ac:dyDescent="0.45">
      <c r="A644" s="13" t="s">
        <v>59</v>
      </c>
      <c r="B644" s="13" t="s">
        <v>60</v>
      </c>
      <c r="C644" s="13" t="s">
        <v>180</v>
      </c>
      <c r="D644" s="13" t="s">
        <v>181</v>
      </c>
      <c r="E644" s="13" t="s">
        <v>63</v>
      </c>
      <c r="F644" s="13" t="s">
        <v>77</v>
      </c>
      <c r="G644" s="13" t="s">
        <v>78</v>
      </c>
      <c r="H644" s="13" t="s">
        <v>238</v>
      </c>
      <c r="I644" s="13" t="s">
        <v>21</v>
      </c>
      <c r="J644" s="13" t="s">
        <v>80</v>
      </c>
      <c r="K644" s="13" t="s">
        <v>81</v>
      </c>
      <c r="L644" s="13" t="s">
        <v>68</v>
      </c>
      <c r="M644" s="13" t="s">
        <v>69</v>
      </c>
      <c r="N644" s="13" t="s">
        <v>70</v>
      </c>
      <c r="O644" s="13" t="s">
        <v>71</v>
      </c>
      <c r="P644" s="13" t="s">
        <v>72</v>
      </c>
      <c r="Q644" s="13" t="s">
        <v>73</v>
      </c>
      <c r="R644" s="14">
        <v>264361.90000000002</v>
      </c>
      <c r="S644" s="13" t="s">
        <v>74</v>
      </c>
      <c r="T644" s="15">
        <f t="shared" si="36"/>
        <v>2.7782022420549024E-4</v>
      </c>
      <c r="U644" s="16">
        <f t="shared" si="37"/>
        <v>5117.8274655381374</v>
      </c>
      <c r="V644" s="28">
        <f t="shared" si="38"/>
        <v>603.90364093350024</v>
      </c>
      <c r="W644" s="28">
        <f t="shared" si="39"/>
        <v>4513.923824604637</v>
      </c>
      <c r="X644" s="13" t="s">
        <v>19</v>
      </c>
    </row>
    <row r="645" spans="1:24" x14ac:dyDescent="0.45">
      <c r="A645" s="13" t="s">
        <v>59</v>
      </c>
      <c r="B645" s="13" t="s">
        <v>60</v>
      </c>
      <c r="C645" s="13" t="s">
        <v>150</v>
      </c>
      <c r="D645" s="13" t="s">
        <v>151</v>
      </c>
      <c r="E645" s="13" t="s">
        <v>63</v>
      </c>
      <c r="F645" s="13" t="s">
        <v>77</v>
      </c>
      <c r="G645" s="13" t="s">
        <v>78</v>
      </c>
      <c r="H645" s="13" t="s">
        <v>238</v>
      </c>
      <c r="I645" s="13" t="s">
        <v>21</v>
      </c>
      <c r="J645" s="13" t="s">
        <v>80</v>
      </c>
      <c r="K645" s="13" t="s">
        <v>81</v>
      </c>
      <c r="L645" s="13" t="s">
        <v>82</v>
      </c>
      <c r="M645" s="13" t="s">
        <v>83</v>
      </c>
      <c r="N645" s="13" t="s">
        <v>174</v>
      </c>
      <c r="O645" s="13" t="s">
        <v>175</v>
      </c>
      <c r="P645" s="13" t="s">
        <v>72</v>
      </c>
      <c r="Q645" s="13" t="s">
        <v>73</v>
      </c>
      <c r="R645" s="14">
        <v>1405496.35</v>
      </c>
      <c r="S645" s="13" t="s">
        <v>74</v>
      </c>
      <c r="T645" s="15">
        <f t="shared" ref="T645:T708" si="40">R645/$R$1317</f>
        <v>1.4770483608908778E-3</v>
      </c>
      <c r="U645" s="16">
        <f t="shared" ref="U645:U708" si="41">$U$1*T645</f>
        <v>27209.245442492291</v>
      </c>
      <c r="V645" s="28">
        <f t="shared" ref="V645:V708" si="42">U645*$V$1</f>
        <v>3210.6909622140906</v>
      </c>
      <c r="W645" s="28">
        <f t="shared" ref="W645:W708" si="43">U645*$W$1</f>
        <v>23998.554480278202</v>
      </c>
      <c r="X645" s="13" t="s">
        <v>19</v>
      </c>
    </row>
    <row r="646" spans="1:24" x14ac:dyDescent="0.45">
      <c r="A646" s="13" t="s">
        <v>59</v>
      </c>
      <c r="B646" s="13" t="s">
        <v>60</v>
      </c>
      <c r="C646" s="13" t="s">
        <v>180</v>
      </c>
      <c r="D646" s="13" t="s">
        <v>181</v>
      </c>
      <c r="E646" s="13" t="s">
        <v>63</v>
      </c>
      <c r="F646" s="13" t="s">
        <v>77</v>
      </c>
      <c r="G646" s="13" t="s">
        <v>78</v>
      </c>
      <c r="H646" s="13" t="s">
        <v>238</v>
      </c>
      <c r="I646" s="13" t="s">
        <v>21</v>
      </c>
      <c r="J646" s="13" t="s">
        <v>80</v>
      </c>
      <c r="K646" s="13" t="s">
        <v>81</v>
      </c>
      <c r="L646" s="13" t="s">
        <v>82</v>
      </c>
      <c r="M646" s="13" t="s">
        <v>83</v>
      </c>
      <c r="N646" s="13" t="s">
        <v>184</v>
      </c>
      <c r="O646" s="13" t="s">
        <v>185</v>
      </c>
      <c r="P646" s="13" t="s">
        <v>72</v>
      </c>
      <c r="Q646" s="13" t="s">
        <v>73</v>
      </c>
      <c r="R646" s="14">
        <v>135364.83000000002</v>
      </c>
      <c r="S646" s="13" t="s">
        <v>74</v>
      </c>
      <c r="T646" s="15">
        <f t="shared" si="40"/>
        <v>1.4225607933721944E-4</v>
      </c>
      <c r="U646" s="16">
        <f t="shared" si="41"/>
        <v>2620.5510129935551</v>
      </c>
      <c r="V646" s="28">
        <f t="shared" si="42"/>
        <v>309.2250195332395</v>
      </c>
      <c r="W646" s="28">
        <f t="shared" si="43"/>
        <v>2311.3259934603157</v>
      </c>
      <c r="X646" s="13" t="s">
        <v>19</v>
      </c>
    </row>
    <row r="647" spans="1:24" x14ac:dyDescent="0.45">
      <c r="A647" s="13" t="s">
        <v>59</v>
      </c>
      <c r="B647" s="13" t="s">
        <v>60</v>
      </c>
      <c r="C647" s="13" t="s">
        <v>180</v>
      </c>
      <c r="D647" s="13" t="s">
        <v>181</v>
      </c>
      <c r="E647" s="13" t="s">
        <v>63</v>
      </c>
      <c r="F647" s="13" t="s">
        <v>77</v>
      </c>
      <c r="G647" s="13" t="s">
        <v>78</v>
      </c>
      <c r="H647" s="13" t="s">
        <v>238</v>
      </c>
      <c r="I647" s="13" t="s">
        <v>21</v>
      </c>
      <c r="J647" s="13" t="s">
        <v>80</v>
      </c>
      <c r="K647" s="13" t="s">
        <v>81</v>
      </c>
      <c r="L647" s="13" t="s">
        <v>82</v>
      </c>
      <c r="M647" s="13" t="s">
        <v>83</v>
      </c>
      <c r="N647" s="13" t="s">
        <v>88</v>
      </c>
      <c r="O647" s="13" t="s">
        <v>89</v>
      </c>
      <c r="P647" s="13" t="s">
        <v>72</v>
      </c>
      <c r="Q647" s="13" t="s">
        <v>73</v>
      </c>
      <c r="R647" s="14">
        <v>173922.73</v>
      </c>
      <c r="S647" s="13" t="s">
        <v>74</v>
      </c>
      <c r="T647" s="15">
        <f t="shared" si="40"/>
        <v>1.8277691241828321E-4</v>
      </c>
      <c r="U647" s="16">
        <f t="shared" si="41"/>
        <v>3367.0000271422391</v>
      </c>
      <c r="V647" s="28">
        <f t="shared" si="42"/>
        <v>397.30600320278427</v>
      </c>
      <c r="W647" s="28">
        <f t="shared" si="43"/>
        <v>2969.6940239394548</v>
      </c>
      <c r="X647" s="13" t="s">
        <v>19</v>
      </c>
    </row>
    <row r="648" spans="1:24" x14ac:dyDescent="0.45">
      <c r="A648" s="13" t="s">
        <v>59</v>
      </c>
      <c r="B648" s="13" t="s">
        <v>60</v>
      </c>
      <c r="C648" s="13" t="s">
        <v>75</v>
      </c>
      <c r="D648" s="13" t="s">
        <v>76</v>
      </c>
      <c r="E648" s="13" t="s">
        <v>63</v>
      </c>
      <c r="F648" s="13" t="s">
        <v>77</v>
      </c>
      <c r="G648" s="13" t="s">
        <v>78</v>
      </c>
      <c r="H648" s="13" t="s">
        <v>238</v>
      </c>
      <c r="I648" s="13" t="s">
        <v>21</v>
      </c>
      <c r="J648" s="13" t="s">
        <v>80</v>
      </c>
      <c r="K648" s="13" t="s">
        <v>81</v>
      </c>
      <c r="L648" s="13" t="s">
        <v>68</v>
      </c>
      <c r="M648" s="13" t="s">
        <v>69</v>
      </c>
      <c r="N648" s="13" t="s">
        <v>130</v>
      </c>
      <c r="O648" s="13" t="s">
        <v>131</v>
      </c>
      <c r="P648" s="13" t="s">
        <v>72</v>
      </c>
      <c r="Q648" s="13" t="s">
        <v>73</v>
      </c>
      <c r="R648" s="14">
        <v>1133590.6299999999</v>
      </c>
      <c r="S648" s="13" t="s">
        <v>74</v>
      </c>
      <c r="T648" s="15">
        <f t="shared" si="40"/>
        <v>1.1913002705149374E-3</v>
      </c>
      <c r="U648" s="16">
        <f t="shared" si="41"/>
        <v>21945.375868802119</v>
      </c>
      <c r="V648" s="28">
        <f t="shared" si="42"/>
        <v>2589.5543525186504</v>
      </c>
      <c r="W648" s="28">
        <f t="shared" si="43"/>
        <v>19355.821516283468</v>
      </c>
      <c r="X648" s="13" t="s">
        <v>19</v>
      </c>
    </row>
    <row r="649" spans="1:24" x14ac:dyDescent="0.45">
      <c r="A649" s="13" t="s">
        <v>59</v>
      </c>
      <c r="B649" s="13" t="s">
        <v>60</v>
      </c>
      <c r="C649" s="13" t="s">
        <v>61</v>
      </c>
      <c r="D649" s="13" t="s">
        <v>62</v>
      </c>
      <c r="E649" s="13" t="s">
        <v>63</v>
      </c>
      <c r="F649" s="13" t="s">
        <v>77</v>
      </c>
      <c r="G649" s="13" t="s">
        <v>78</v>
      </c>
      <c r="H649" s="13" t="s">
        <v>238</v>
      </c>
      <c r="I649" s="13" t="s">
        <v>21</v>
      </c>
      <c r="J649" s="13" t="s">
        <v>80</v>
      </c>
      <c r="K649" s="13" t="s">
        <v>81</v>
      </c>
      <c r="L649" s="13" t="s">
        <v>112</v>
      </c>
      <c r="M649" s="13" t="s">
        <v>113</v>
      </c>
      <c r="N649" s="13" t="s">
        <v>114</v>
      </c>
      <c r="O649" s="13" t="s">
        <v>115</v>
      </c>
      <c r="P649" s="13" t="s">
        <v>72</v>
      </c>
      <c r="Q649" s="13" t="s">
        <v>73</v>
      </c>
      <c r="R649" s="14">
        <v>469379.89</v>
      </c>
      <c r="S649" s="13" t="s">
        <v>74</v>
      </c>
      <c r="T649" s="15">
        <f t="shared" si="40"/>
        <v>4.9327541630374251E-4</v>
      </c>
      <c r="U649" s="16">
        <f t="shared" si="41"/>
        <v>9086.8059762517587</v>
      </c>
      <c r="V649" s="28">
        <f t="shared" si="42"/>
        <v>1072.2431051977076</v>
      </c>
      <c r="W649" s="28">
        <f t="shared" si="43"/>
        <v>8014.5628710540514</v>
      </c>
      <c r="X649" s="13" t="s">
        <v>19</v>
      </c>
    </row>
    <row r="650" spans="1:24" x14ac:dyDescent="0.45">
      <c r="A650" s="13" t="s">
        <v>59</v>
      </c>
      <c r="B650" s="13" t="s">
        <v>60</v>
      </c>
      <c r="C650" s="13" t="s">
        <v>104</v>
      </c>
      <c r="D650" s="13" t="s">
        <v>105</v>
      </c>
      <c r="E650" s="13" t="s">
        <v>63</v>
      </c>
      <c r="F650" s="13" t="s">
        <v>77</v>
      </c>
      <c r="G650" s="13" t="s">
        <v>78</v>
      </c>
      <c r="H650" s="13" t="s">
        <v>238</v>
      </c>
      <c r="I650" s="13" t="s">
        <v>21</v>
      </c>
      <c r="J650" s="13" t="s">
        <v>80</v>
      </c>
      <c r="K650" s="13" t="s">
        <v>81</v>
      </c>
      <c r="L650" s="13" t="s">
        <v>162</v>
      </c>
      <c r="M650" s="13" t="s">
        <v>163</v>
      </c>
      <c r="N650" s="13" t="s">
        <v>176</v>
      </c>
      <c r="O650" s="13" t="s">
        <v>177</v>
      </c>
      <c r="P650" s="13" t="s">
        <v>72</v>
      </c>
      <c r="Q650" s="13" t="s">
        <v>73</v>
      </c>
      <c r="R650" s="14">
        <v>815311.86</v>
      </c>
      <c r="S650" s="13" t="s">
        <v>74</v>
      </c>
      <c r="T650" s="15">
        <f t="shared" si="40"/>
        <v>8.5681833782627235E-4</v>
      </c>
      <c r="U650" s="16">
        <f t="shared" si="41"/>
        <v>15783.762448699999</v>
      </c>
      <c r="V650" s="28">
        <f t="shared" si="42"/>
        <v>1862.4839689466</v>
      </c>
      <c r="W650" s="28">
        <f t="shared" si="43"/>
        <v>13921.278479753399</v>
      </c>
      <c r="X650" s="13" t="s">
        <v>19</v>
      </c>
    </row>
    <row r="651" spans="1:24" x14ac:dyDescent="0.45">
      <c r="A651" s="13" t="s">
        <v>59</v>
      </c>
      <c r="B651" s="13" t="s">
        <v>60</v>
      </c>
      <c r="C651" s="13" t="s">
        <v>180</v>
      </c>
      <c r="D651" s="13" t="s">
        <v>181</v>
      </c>
      <c r="E651" s="13" t="s">
        <v>63</v>
      </c>
      <c r="F651" s="13" t="s">
        <v>77</v>
      </c>
      <c r="G651" s="13" t="s">
        <v>78</v>
      </c>
      <c r="H651" s="13" t="s">
        <v>238</v>
      </c>
      <c r="I651" s="13" t="s">
        <v>21</v>
      </c>
      <c r="J651" s="13" t="s">
        <v>80</v>
      </c>
      <c r="K651" s="13" t="s">
        <v>81</v>
      </c>
      <c r="L651" s="13" t="s">
        <v>82</v>
      </c>
      <c r="M651" s="13" t="s">
        <v>83</v>
      </c>
      <c r="N651" s="13" t="s">
        <v>186</v>
      </c>
      <c r="O651" s="13" t="s">
        <v>187</v>
      </c>
      <c r="P651" s="13" t="s">
        <v>72</v>
      </c>
      <c r="Q651" s="13" t="s">
        <v>73</v>
      </c>
      <c r="R651" s="14">
        <v>343826.81</v>
      </c>
      <c r="S651" s="13" t="s">
        <v>74</v>
      </c>
      <c r="T651" s="15">
        <f t="shared" si="40"/>
        <v>3.6133059053539287E-4</v>
      </c>
      <c r="U651" s="16">
        <f t="shared" si="41"/>
        <v>6656.2023181342038</v>
      </c>
      <c r="V651" s="28">
        <f t="shared" si="42"/>
        <v>785.43187353983615</v>
      </c>
      <c r="W651" s="28">
        <f t="shared" si="43"/>
        <v>5870.7704445943682</v>
      </c>
      <c r="X651" s="13" t="s">
        <v>19</v>
      </c>
    </row>
    <row r="652" spans="1:24" x14ac:dyDescent="0.45">
      <c r="A652" s="13" t="s">
        <v>59</v>
      </c>
      <c r="B652" s="13" t="s">
        <v>60</v>
      </c>
      <c r="C652" s="13" t="s">
        <v>180</v>
      </c>
      <c r="D652" s="13" t="s">
        <v>181</v>
      </c>
      <c r="E652" s="13" t="s">
        <v>63</v>
      </c>
      <c r="F652" s="13" t="s">
        <v>77</v>
      </c>
      <c r="G652" s="13" t="s">
        <v>78</v>
      </c>
      <c r="H652" s="13" t="s">
        <v>238</v>
      </c>
      <c r="I652" s="13" t="s">
        <v>21</v>
      </c>
      <c r="J652" s="13" t="s">
        <v>80</v>
      </c>
      <c r="K652" s="13" t="s">
        <v>81</v>
      </c>
      <c r="L652" s="13" t="s">
        <v>82</v>
      </c>
      <c r="M652" s="13" t="s">
        <v>83</v>
      </c>
      <c r="N652" s="13" t="s">
        <v>102</v>
      </c>
      <c r="O652" s="13" t="s">
        <v>103</v>
      </c>
      <c r="P652" s="13" t="s">
        <v>72</v>
      </c>
      <c r="Q652" s="13" t="s">
        <v>73</v>
      </c>
      <c r="R652" s="14">
        <v>614177.51</v>
      </c>
      <c r="S652" s="13" t="s">
        <v>74</v>
      </c>
      <c r="T652" s="15">
        <f t="shared" si="40"/>
        <v>6.4544449684379517E-4</v>
      </c>
      <c r="U652" s="16">
        <f t="shared" si="41"/>
        <v>11889.967992338623</v>
      </c>
      <c r="V652" s="28">
        <f t="shared" si="42"/>
        <v>1403.0162230959577</v>
      </c>
      <c r="W652" s="28">
        <f t="shared" si="43"/>
        <v>10486.951769242665</v>
      </c>
      <c r="X652" s="13" t="s">
        <v>19</v>
      </c>
    </row>
    <row r="653" spans="1:24" x14ac:dyDescent="0.45">
      <c r="A653" s="13" t="s">
        <v>59</v>
      </c>
      <c r="B653" s="13" t="s">
        <v>60</v>
      </c>
      <c r="C653" s="13" t="s">
        <v>180</v>
      </c>
      <c r="D653" s="13" t="s">
        <v>181</v>
      </c>
      <c r="E653" s="13" t="s">
        <v>63</v>
      </c>
      <c r="F653" s="13" t="s">
        <v>77</v>
      </c>
      <c r="G653" s="13" t="s">
        <v>78</v>
      </c>
      <c r="H653" s="13" t="s">
        <v>238</v>
      </c>
      <c r="I653" s="13" t="s">
        <v>21</v>
      </c>
      <c r="J653" s="13" t="s">
        <v>80</v>
      </c>
      <c r="K653" s="13" t="s">
        <v>81</v>
      </c>
      <c r="L653" s="13" t="s">
        <v>112</v>
      </c>
      <c r="M653" s="13" t="s">
        <v>113</v>
      </c>
      <c r="N653" s="13" t="s">
        <v>199</v>
      </c>
      <c r="O653" s="13" t="s">
        <v>200</v>
      </c>
      <c r="P653" s="13" t="s">
        <v>72</v>
      </c>
      <c r="Q653" s="13" t="s">
        <v>73</v>
      </c>
      <c r="R653" s="14">
        <v>238935.32</v>
      </c>
      <c r="S653" s="13" t="s">
        <v>74</v>
      </c>
      <c r="T653" s="15">
        <f t="shared" si="40"/>
        <v>2.5109920973109422E-4</v>
      </c>
      <c r="U653" s="16">
        <f t="shared" si="41"/>
        <v>4625.5899325248602</v>
      </c>
      <c r="V653" s="28">
        <f t="shared" si="42"/>
        <v>545.81961203793355</v>
      </c>
      <c r="W653" s="28">
        <f t="shared" si="43"/>
        <v>4079.7703204869267</v>
      </c>
      <c r="X653" s="13" t="s">
        <v>19</v>
      </c>
    </row>
    <row r="654" spans="1:24" x14ac:dyDescent="0.45">
      <c r="A654" s="13" t="s">
        <v>59</v>
      </c>
      <c r="B654" s="13" t="s">
        <v>60</v>
      </c>
      <c r="C654" s="13" t="s">
        <v>75</v>
      </c>
      <c r="D654" s="13" t="s">
        <v>76</v>
      </c>
      <c r="E654" s="13" t="s">
        <v>63</v>
      </c>
      <c r="F654" s="13" t="s">
        <v>77</v>
      </c>
      <c r="G654" s="13" t="s">
        <v>78</v>
      </c>
      <c r="H654" s="13" t="s">
        <v>238</v>
      </c>
      <c r="I654" s="13" t="s">
        <v>21</v>
      </c>
      <c r="J654" s="13" t="s">
        <v>80</v>
      </c>
      <c r="K654" s="13" t="s">
        <v>81</v>
      </c>
      <c r="L654" s="13" t="s">
        <v>112</v>
      </c>
      <c r="M654" s="13" t="s">
        <v>113</v>
      </c>
      <c r="N654" s="13" t="s">
        <v>188</v>
      </c>
      <c r="O654" s="13" t="s">
        <v>189</v>
      </c>
      <c r="P654" s="13" t="s">
        <v>72</v>
      </c>
      <c r="Q654" s="13" t="s">
        <v>73</v>
      </c>
      <c r="R654" s="14">
        <v>741453.15</v>
      </c>
      <c r="S654" s="13" t="s">
        <v>74</v>
      </c>
      <c r="T654" s="15">
        <f t="shared" si="40"/>
        <v>7.7919957592552846E-4</v>
      </c>
      <c r="U654" s="16">
        <f t="shared" si="41"/>
        <v>14353.918985601815</v>
      </c>
      <c r="V654" s="28">
        <f t="shared" si="42"/>
        <v>1693.7624403010143</v>
      </c>
      <c r="W654" s="28">
        <f t="shared" si="43"/>
        <v>12660.156545300801</v>
      </c>
      <c r="X654" s="13" t="s">
        <v>19</v>
      </c>
    </row>
    <row r="655" spans="1:24" x14ac:dyDescent="0.45">
      <c r="A655" s="13" t="s">
        <v>59</v>
      </c>
      <c r="B655" s="13" t="s">
        <v>60</v>
      </c>
      <c r="C655" s="13" t="s">
        <v>75</v>
      </c>
      <c r="D655" s="13" t="s">
        <v>76</v>
      </c>
      <c r="E655" s="13" t="s">
        <v>63</v>
      </c>
      <c r="F655" s="13" t="s">
        <v>77</v>
      </c>
      <c r="G655" s="13" t="s">
        <v>78</v>
      </c>
      <c r="H655" s="13" t="s">
        <v>238</v>
      </c>
      <c r="I655" s="13" t="s">
        <v>21</v>
      </c>
      <c r="J655" s="13" t="s">
        <v>80</v>
      </c>
      <c r="K655" s="13" t="s">
        <v>81</v>
      </c>
      <c r="L655" s="13" t="s">
        <v>112</v>
      </c>
      <c r="M655" s="13" t="s">
        <v>113</v>
      </c>
      <c r="N655" s="13" t="s">
        <v>182</v>
      </c>
      <c r="O655" s="13" t="s">
        <v>183</v>
      </c>
      <c r="P655" s="13" t="s">
        <v>72</v>
      </c>
      <c r="Q655" s="13" t="s">
        <v>73</v>
      </c>
      <c r="R655" s="14">
        <v>133383.14000000001</v>
      </c>
      <c r="S655" s="13" t="s">
        <v>74</v>
      </c>
      <c r="T655" s="15">
        <f t="shared" si="40"/>
        <v>1.4017350404892798E-4</v>
      </c>
      <c r="U655" s="16">
        <f t="shared" si="41"/>
        <v>2582.1871356338361</v>
      </c>
      <c r="V655" s="28">
        <f t="shared" si="42"/>
        <v>304.6980820047927</v>
      </c>
      <c r="W655" s="28">
        <f t="shared" si="43"/>
        <v>2277.4890536290436</v>
      </c>
      <c r="X655" s="13" t="s">
        <v>19</v>
      </c>
    </row>
    <row r="656" spans="1:24" x14ac:dyDescent="0.45">
      <c r="A656" s="13" t="s">
        <v>59</v>
      </c>
      <c r="B656" s="13" t="s">
        <v>60</v>
      </c>
      <c r="C656" s="13" t="s">
        <v>180</v>
      </c>
      <c r="D656" s="13" t="s">
        <v>181</v>
      </c>
      <c r="E656" s="13" t="s">
        <v>63</v>
      </c>
      <c r="F656" s="13" t="s">
        <v>77</v>
      </c>
      <c r="G656" s="13" t="s">
        <v>78</v>
      </c>
      <c r="H656" s="13" t="s">
        <v>238</v>
      </c>
      <c r="I656" s="13" t="s">
        <v>21</v>
      </c>
      <c r="J656" s="13" t="s">
        <v>80</v>
      </c>
      <c r="K656" s="13" t="s">
        <v>81</v>
      </c>
      <c r="L656" s="13" t="s">
        <v>82</v>
      </c>
      <c r="M656" s="13" t="s">
        <v>83</v>
      </c>
      <c r="N656" s="13" t="s">
        <v>170</v>
      </c>
      <c r="O656" s="13" t="s">
        <v>171</v>
      </c>
      <c r="P656" s="13" t="s">
        <v>72</v>
      </c>
      <c r="Q656" s="13" t="s">
        <v>73</v>
      </c>
      <c r="R656" s="14">
        <v>147005.26999999999</v>
      </c>
      <c r="S656" s="13" t="s">
        <v>74</v>
      </c>
      <c r="T656" s="15">
        <f t="shared" si="40"/>
        <v>1.5448911916122793E-4</v>
      </c>
      <c r="U656" s="16">
        <f t="shared" si="41"/>
        <v>2845.9002919287896</v>
      </c>
      <c r="V656" s="28">
        <f t="shared" si="42"/>
        <v>335.8162344475972</v>
      </c>
      <c r="W656" s="28">
        <f t="shared" si="43"/>
        <v>2510.0840574811923</v>
      </c>
      <c r="X656" s="13" t="s">
        <v>19</v>
      </c>
    </row>
    <row r="657" spans="1:24" x14ac:dyDescent="0.45">
      <c r="A657" s="13" t="s">
        <v>59</v>
      </c>
      <c r="B657" s="13" t="s">
        <v>60</v>
      </c>
      <c r="C657" s="13" t="s">
        <v>150</v>
      </c>
      <c r="D657" s="13" t="s">
        <v>151</v>
      </c>
      <c r="E657" s="13" t="s">
        <v>63</v>
      </c>
      <c r="F657" s="13" t="s">
        <v>77</v>
      </c>
      <c r="G657" s="13" t="s">
        <v>78</v>
      </c>
      <c r="H657" s="13" t="s">
        <v>238</v>
      </c>
      <c r="I657" s="13" t="s">
        <v>21</v>
      </c>
      <c r="J657" s="13" t="s">
        <v>80</v>
      </c>
      <c r="K657" s="13" t="s">
        <v>81</v>
      </c>
      <c r="L657" s="13" t="s">
        <v>162</v>
      </c>
      <c r="M657" s="13" t="s">
        <v>163</v>
      </c>
      <c r="N657" s="13" t="s">
        <v>243</v>
      </c>
      <c r="O657" s="13" t="s">
        <v>244</v>
      </c>
      <c r="P657" s="13" t="s">
        <v>72</v>
      </c>
      <c r="Q657" s="13" t="s">
        <v>73</v>
      </c>
      <c r="R657" s="14">
        <v>368157.8</v>
      </c>
      <c r="S657" s="13" t="s">
        <v>74</v>
      </c>
      <c r="T657" s="15">
        <f t="shared" si="40"/>
        <v>3.8690023993245631E-4</v>
      </c>
      <c r="U657" s="16">
        <f t="shared" si="41"/>
        <v>7127.2301360071042</v>
      </c>
      <c r="V657" s="28">
        <f t="shared" si="42"/>
        <v>841.01315604883837</v>
      </c>
      <c r="W657" s="28">
        <f t="shared" si="43"/>
        <v>6286.2169799582662</v>
      </c>
      <c r="X657" s="13" t="s">
        <v>19</v>
      </c>
    </row>
    <row r="658" spans="1:24" x14ac:dyDescent="0.45">
      <c r="A658" s="13" t="s">
        <v>59</v>
      </c>
      <c r="B658" s="13" t="s">
        <v>60</v>
      </c>
      <c r="C658" s="13" t="s">
        <v>61</v>
      </c>
      <c r="D658" s="13" t="s">
        <v>62</v>
      </c>
      <c r="E658" s="13" t="s">
        <v>63</v>
      </c>
      <c r="F658" s="13" t="s">
        <v>77</v>
      </c>
      <c r="G658" s="13" t="s">
        <v>78</v>
      </c>
      <c r="H658" s="13" t="s">
        <v>238</v>
      </c>
      <c r="I658" s="13" t="s">
        <v>21</v>
      </c>
      <c r="J658" s="13" t="s">
        <v>80</v>
      </c>
      <c r="K658" s="13" t="s">
        <v>81</v>
      </c>
      <c r="L658" s="13" t="s">
        <v>94</v>
      </c>
      <c r="M658" s="13" t="s">
        <v>95</v>
      </c>
      <c r="N658" s="13" t="s">
        <v>96</v>
      </c>
      <c r="O658" s="13" t="s">
        <v>97</v>
      </c>
      <c r="P658" s="13" t="s">
        <v>72</v>
      </c>
      <c r="Q658" s="13" t="s">
        <v>73</v>
      </c>
      <c r="R658" s="14">
        <v>18552.57</v>
      </c>
      <c r="S658" s="13" t="s">
        <v>74</v>
      </c>
      <c r="T658" s="15">
        <f t="shared" si="40"/>
        <v>1.9497057469279996E-5</v>
      </c>
      <c r="U658" s="16">
        <f t="shared" si="41"/>
        <v>359.16239179064337</v>
      </c>
      <c r="V658" s="28">
        <f t="shared" si="42"/>
        <v>42.381162231295917</v>
      </c>
      <c r="W658" s="28">
        <f t="shared" si="43"/>
        <v>316.78122955934748</v>
      </c>
      <c r="X658" s="13" t="s">
        <v>19</v>
      </c>
    </row>
    <row r="659" spans="1:24" x14ac:dyDescent="0.45">
      <c r="A659" s="13" t="s">
        <v>59</v>
      </c>
      <c r="B659" s="13" t="s">
        <v>60</v>
      </c>
      <c r="C659" s="13" t="s">
        <v>61</v>
      </c>
      <c r="D659" s="13" t="s">
        <v>62</v>
      </c>
      <c r="E659" s="13" t="s">
        <v>63</v>
      </c>
      <c r="F659" s="13" t="s">
        <v>77</v>
      </c>
      <c r="G659" s="13" t="s">
        <v>78</v>
      </c>
      <c r="H659" s="13" t="s">
        <v>238</v>
      </c>
      <c r="I659" s="13" t="s">
        <v>21</v>
      </c>
      <c r="J659" s="13" t="s">
        <v>279</v>
      </c>
      <c r="K659" s="13" t="s">
        <v>280</v>
      </c>
      <c r="L659" s="13" t="s">
        <v>68</v>
      </c>
      <c r="M659" s="13" t="s">
        <v>69</v>
      </c>
      <c r="N659" s="13" t="s">
        <v>70</v>
      </c>
      <c r="O659" s="13" t="s">
        <v>71</v>
      </c>
      <c r="P659" s="13" t="s">
        <v>72</v>
      </c>
      <c r="Q659" s="13" t="s">
        <v>73</v>
      </c>
      <c r="R659" s="14">
        <v>4783696.26</v>
      </c>
      <c r="S659" s="13" t="s">
        <v>74</v>
      </c>
      <c r="T659" s="15">
        <f t="shared" si="40"/>
        <v>5.0272280819746145E-3</v>
      </c>
      <c r="U659" s="16">
        <f t="shared" si="41"/>
        <v>92608.398207987091</v>
      </c>
      <c r="V659" s="28">
        <f t="shared" si="42"/>
        <v>10927.790988542478</v>
      </c>
      <c r="W659" s="28">
        <f t="shared" si="43"/>
        <v>81680.607219444617</v>
      </c>
      <c r="X659" s="13" t="s">
        <v>19</v>
      </c>
    </row>
    <row r="660" spans="1:24" x14ac:dyDescent="0.45">
      <c r="A660" s="13" t="s">
        <v>59</v>
      </c>
      <c r="B660" s="13" t="s">
        <v>60</v>
      </c>
      <c r="C660" s="13" t="s">
        <v>116</v>
      </c>
      <c r="D660" s="13" t="s">
        <v>117</v>
      </c>
      <c r="E660" s="13" t="s">
        <v>63</v>
      </c>
      <c r="F660" s="13" t="s">
        <v>77</v>
      </c>
      <c r="G660" s="13" t="s">
        <v>78</v>
      </c>
      <c r="H660" s="13" t="s">
        <v>238</v>
      </c>
      <c r="I660" s="13" t="s">
        <v>21</v>
      </c>
      <c r="J660" s="13" t="s">
        <v>80</v>
      </c>
      <c r="K660" s="13" t="s">
        <v>81</v>
      </c>
      <c r="L660" s="13" t="s">
        <v>162</v>
      </c>
      <c r="M660" s="13" t="s">
        <v>163</v>
      </c>
      <c r="N660" s="13" t="s">
        <v>176</v>
      </c>
      <c r="O660" s="13" t="s">
        <v>177</v>
      </c>
      <c r="P660" s="13" t="s">
        <v>72</v>
      </c>
      <c r="Q660" s="13" t="s">
        <v>73</v>
      </c>
      <c r="R660" s="14">
        <v>860901.43</v>
      </c>
      <c r="S660" s="13" t="s">
        <v>74</v>
      </c>
      <c r="T660" s="15">
        <f t="shared" si="40"/>
        <v>9.0472881418020962E-4</v>
      </c>
      <c r="U660" s="16">
        <f t="shared" si="41"/>
        <v>16666.338771112853</v>
      </c>
      <c r="V660" s="28">
        <f t="shared" si="42"/>
        <v>1966.6279749913167</v>
      </c>
      <c r="W660" s="28">
        <f t="shared" si="43"/>
        <v>14699.710796121535</v>
      </c>
      <c r="X660" s="13" t="s">
        <v>19</v>
      </c>
    </row>
    <row r="661" spans="1:24" x14ac:dyDescent="0.45">
      <c r="A661" s="13" t="s">
        <v>59</v>
      </c>
      <c r="B661" s="13" t="s">
        <v>60</v>
      </c>
      <c r="C661" s="13" t="s">
        <v>61</v>
      </c>
      <c r="D661" s="13" t="s">
        <v>62</v>
      </c>
      <c r="E661" s="13" t="s">
        <v>63</v>
      </c>
      <c r="F661" s="13" t="s">
        <v>77</v>
      </c>
      <c r="G661" s="13" t="s">
        <v>78</v>
      </c>
      <c r="H661" s="13" t="s">
        <v>238</v>
      </c>
      <c r="I661" s="13" t="s">
        <v>21</v>
      </c>
      <c r="J661" s="13" t="s">
        <v>283</v>
      </c>
      <c r="K661" s="13" t="s">
        <v>284</v>
      </c>
      <c r="L661" s="13" t="s">
        <v>82</v>
      </c>
      <c r="M661" s="13" t="s">
        <v>83</v>
      </c>
      <c r="N661" s="13" t="s">
        <v>102</v>
      </c>
      <c r="O661" s="13" t="s">
        <v>103</v>
      </c>
      <c r="P661" s="13" t="s">
        <v>72</v>
      </c>
      <c r="Q661" s="13" t="s">
        <v>73</v>
      </c>
      <c r="R661" s="14">
        <v>22027.56</v>
      </c>
      <c r="S661" s="13" t="s">
        <v>74</v>
      </c>
      <c r="T661" s="15">
        <f t="shared" si="40"/>
        <v>2.3148954739317155E-5</v>
      </c>
      <c r="U661" s="16">
        <f t="shared" si="41"/>
        <v>426.43532054652826</v>
      </c>
      <c r="V661" s="28">
        <f t="shared" si="42"/>
        <v>50.319367824490335</v>
      </c>
      <c r="W661" s="28">
        <f t="shared" si="43"/>
        <v>376.11595272203795</v>
      </c>
      <c r="X661" s="13" t="s">
        <v>19</v>
      </c>
    </row>
    <row r="662" spans="1:24" x14ac:dyDescent="0.45">
      <c r="A662" s="13" t="s">
        <v>59</v>
      </c>
      <c r="B662" s="13" t="s">
        <v>60</v>
      </c>
      <c r="C662" s="13" t="s">
        <v>120</v>
      </c>
      <c r="D662" s="13" t="s">
        <v>121</v>
      </c>
      <c r="E662" s="13" t="s">
        <v>63</v>
      </c>
      <c r="F662" s="13" t="s">
        <v>77</v>
      </c>
      <c r="G662" s="13" t="s">
        <v>78</v>
      </c>
      <c r="H662" s="13" t="s">
        <v>238</v>
      </c>
      <c r="I662" s="13" t="s">
        <v>21</v>
      </c>
      <c r="J662" s="13" t="s">
        <v>285</v>
      </c>
      <c r="K662" s="13" t="s">
        <v>286</v>
      </c>
      <c r="L662" s="13" t="s">
        <v>82</v>
      </c>
      <c r="M662" s="13" t="s">
        <v>83</v>
      </c>
      <c r="N662" s="13" t="s">
        <v>170</v>
      </c>
      <c r="O662" s="13" t="s">
        <v>171</v>
      </c>
      <c r="P662" s="13" t="s">
        <v>72</v>
      </c>
      <c r="Q662" s="13" t="s">
        <v>73</v>
      </c>
      <c r="R662" s="14">
        <v>26146.13</v>
      </c>
      <c r="S662" s="13" t="s">
        <v>74</v>
      </c>
      <c r="T662" s="15">
        <f t="shared" si="40"/>
        <v>2.7477195839135268E-5</v>
      </c>
      <c r="U662" s="16">
        <f t="shared" si="41"/>
        <v>506.16742515290838</v>
      </c>
      <c r="V662" s="28">
        <f t="shared" si="42"/>
        <v>59.727756168043193</v>
      </c>
      <c r="W662" s="28">
        <f t="shared" si="43"/>
        <v>446.43966898486519</v>
      </c>
      <c r="X662" s="13" t="s">
        <v>19</v>
      </c>
    </row>
    <row r="663" spans="1:24" x14ac:dyDescent="0.45">
      <c r="A663" s="13" t="s">
        <v>59</v>
      </c>
      <c r="B663" s="13" t="s">
        <v>60</v>
      </c>
      <c r="C663" s="13" t="s">
        <v>146</v>
      </c>
      <c r="D663" s="13" t="s">
        <v>147</v>
      </c>
      <c r="E663" s="13" t="s">
        <v>63</v>
      </c>
      <c r="F663" s="13" t="s">
        <v>77</v>
      </c>
      <c r="G663" s="13" t="s">
        <v>78</v>
      </c>
      <c r="H663" s="13" t="s">
        <v>238</v>
      </c>
      <c r="I663" s="13" t="s">
        <v>21</v>
      </c>
      <c r="J663" s="13" t="s">
        <v>285</v>
      </c>
      <c r="K663" s="13" t="s">
        <v>286</v>
      </c>
      <c r="L663" s="13" t="s">
        <v>82</v>
      </c>
      <c r="M663" s="13" t="s">
        <v>83</v>
      </c>
      <c r="N663" s="13" t="s">
        <v>184</v>
      </c>
      <c r="O663" s="13" t="s">
        <v>185</v>
      </c>
      <c r="P663" s="13" t="s">
        <v>72</v>
      </c>
      <c r="Q663" s="13" t="s">
        <v>73</v>
      </c>
      <c r="R663" s="14">
        <v>30636.47</v>
      </c>
      <c r="S663" s="13" t="s">
        <v>74</v>
      </c>
      <c r="T663" s="15">
        <f t="shared" si="40"/>
        <v>3.2196133271340444E-5</v>
      </c>
      <c r="U663" s="16">
        <f t="shared" si="41"/>
        <v>593.09668909602783</v>
      </c>
      <c r="V663" s="28">
        <f t="shared" si="42"/>
        <v>69.985409313331289</v>
      </c>
      <c r="W663" s="28">
        <f t="shared" si="43"/>
        <v>523.11127978269656</v>
      </c>
      <c r="X663" s="13" t="s">
        <v>19</v>
      </c>
    </row>
    <row r="664" spans="1:24" x14ac:dyDescent="0.45">
      <c r="A664" s="13" t="s">
        <v>59</v>
      </c>
      <c r="B664" s="13" t="s">
        <v>60</v>
      </c>
      <c r="C664" s="13" t="s">
        <v>146</v>
      </c>
      <c r="D664" s="13" t="s">
        <v>147</v>
      </c>
      <c r="E664" s="13" t="s">
        <v>63</v>
      </c>
      <c r="F664" s="13" t="s">
        <v>77</v>
      </c>
      <c r="G664" s="13" t="s">
        <v>78</v>
      </c>
      <c r="H664" s="13" t="s">
        <v>238</v>
      </c>
      <c r="I664" s="13" t="s">
        <v>21</v>
      </c>
      <c r="J664" s="13" t="s">
        <v>285</v>
      </c>
      <c r="K664" s="13" t="s">
        <v>286</v>
      </c>
      <c r="L664" s="13" t="s">
        <v>82</v>
      </c>
      <c r="M664" s="13" t="s">
        <v>83</v>
      </c>
      <c r="N664" s="13" t="s">
        <v>88</v>
      </c>
      <c r="O664" s="13" t="s">
        <v>89</v>
      </c>
      <c r="P664" s="13" t="s">
        <v>72</v>
      </c>
      <c r="Q664" s="13" t="s">
        <v>73</v>
      </c>
      <c r="R664" s="14">
        <v>59253.21</v>
      </c>
      <c r="S664" s="13" t="s">
        <v>74</v>
      </c>
      <c r="T664" s="15">
        <f t="shared" si="40"/>
        <v>6.2269714686931038E-5</v>
      </c>
      <c r="U664" s="16">
        <f t="shared" si="41"/>
        <v>1147.0930779333141</v>
      </c>
      <c r="V664" s="28">
        <f t="shared" si="42"/>
        <v>135.35698319613107</v>
      </c>
      <c r="W664" s="28">
        <f t="shared" si="43"/>
        <v>1011.7360947371831</v>
      </c>
      <c r="X664" s="13" t="s">
        <v>19</v>
      </c>
    </row>
    <row r="665" spans="1:24" x14ac:dyDescent="0.45">
      <c r="A665" s="13" t="s">
        <v>59</v>
      </c>
      <c r="B665" s="13" t="s">
        <v>60</v>
      </c>
      <c r="C665" s="13" t="s">
        <v>146</v>
      </c>
      <c r="D665" s="13" t="s">
        <v>147</v>
      </c>
      <c r="E665" s="13" t="s">
        <v>63</v>
      </c>
      <c r="F665" s="13" t="s">
        <v>77</v>
      </c>
      <c r="G665" s="13" t="s">
        <v>78</v>
      </c>
      <c r="H665" s="13" t="s">
        <v>238</v>
      </c>
      <c r="I665" s="13" t="s">
        <v>21</v>
      </c>
      <c r="J665" s="13" t="s">
        <v>285</v>
      </c>
      <c r="K665" s="13" t="s">
        <v>286</v>
      </c>
      <c r="L665" s="13" t="s">
        <v>94</v>
      </c>
      <c r="M665" s="13" t="s">
        <v>95</v>
      </c>
      <c r="N665" s="13" t="s">
        <v>96</v>
      </c>
      <c r="O665" s="13" t="s">
        <v>97</v>
      </c>
      <c r="P665" s="13" t="s">
        <v>72</v>
      </c>
      <c r="Q665" s="13" t="s">
        <v>73</v>
      </c>
      <c r="R665" s="14">
        <v>11335.06</v>
      </c>
      <c r="S665" s="13" t="s">
        <v>74</v>
      </c>
      <c r="T665" s="15">
        <f t="shared" si="40"/>
        <v>1.1912113321105211E-5</v>
      </c>
      <c r="U665" s="16">
        <f t="shared" si="41"/>
        <v>219.43737502084346</v>
      </c>
      <c r="V665" s="28">
        <f t="shared" si="42"/>
        <v>25.893610252459531</v>
      </c>
      <c r="W665" s="28">
        <f t="shared" si="43"/>
        <v>193.54376476838394</v>
      </c>
      <c r="X665" s="13" t="s">
        <v>19</v>
      </c>
    </row>
    <row r="666" spans="1:24" x14ac:dyDescent="0.45">
      <c r="A666" s="13" t="s">
        <v>59</v>
      </c>
      <c r="B666" s="13" t="s">
        <v>60</v>
      </c>
      <c r="C666" s="13" t="s">
        <v>91</v>
      </c>
      <c r="D666" s="13" t="s">
        <v>92</v>
      </c>
      <c r="E666" s="13" t="s">
        <v>63</v>
      </c>
      <c r="F666" s="13" t="s">
        <v>77</v>
      </c>
      <c r="G666" s="13" t="s">
        <v>78</v>
      </c>
      <c r="H666" s="13" t="s">
        <v>238</v>
      </c>
      <c r="I666" s="13" t="s">
        <v>21</v>
      </c>
      <c r="J666" s="13" t="s">
        <v>285</v>
      </c>
      <c r="K666" s="13" t="s">
        <v>286</v>
      </c>
      <c r="L666" s="13" t="s">
        <v>94</v>
      </c>
      <c r="M666" s="13" t="s">
        <v>95</v>
      </c>
      <c r="N666" s="13" t="s">
        <v>96</v>
      </c>
      <c r="O666" s="13" t="s">
        <v>97</v>
      </c>
      <c r="P666" s="13" t="s">
        <v>72</v>
      </c>
      <c r="Q666" s="13" t="s">
        <v>73</v>
      </c>
      <c r="R666" s="14">
        <v>8154.6900000000005</v>
      </c>
      <c r="S666" s="13" t="s">
        <v>74</v>
      </c>
      <c r="T666" s="15">
        <f t="shared" si="40"/>
        <v>8.5698347762149876E-6</v>
      </c>
      <c r="U666" s="16">
        <f t="shared" si="41"/>
        <v>157.86804548972145</v>
      </c>
      <c r="V666" s="28">
        <f t="shared" si="42"/>
        <v>18.628429367787131</v>
      </c>
      <c r="W666" s="28">
        <f t="shared" si="43"/>
        <v>139.23961612193432</v>
      </c>
      <c r="X666" s="13" t="s">
        <v>19</v>
      </c>
    </row>
    <row r="667" spans="1:24" x14ac:dyDescent="0.45">
      <c r="A667" s="13" t="s">
        <v>59</v>
      </c>
      <c r="B667" s="13" t="s">
        <v>60</v>
      </c>
      <c r="C667" s="13" t="s">
        <v>146</v>
      </c>
      <c r="D667" s="13" t="s">
        <v>147</v>
      </c>
      <c r="E667" s="13" t="s">
        <v>63</v>
      </c>
      <c r="F667" s="13" t="s">
        <v>77</v>
      </c>
      <c r="G667" s="13" t="s">
        <v>78</v>
      </c>
      <c r="H667" s="13" t="s">
        <v>238</v>
      </c>
      <c r="I667" s="13" t="s">
        <v>21</v>
      </c>
      <c r="J667" s="13" t="s">
        <v>285</v>
      </c>
      <c r="K667" s="13" t="s">
        <v>286</v>
      </c>
      <c r="L667" s="13" t="s">
        <v>112</v>
      </c>
      <c r="M667" s="13" t="s">
        <v>113</v>
      </c>
      <c r="N667" s="13" t="s">
        <v>114</v>
      </c>
      <c r="O667" s="13" t="s">
        <v>115</v>
      </c>
      <c r="P667" s="13" t="s">
        <v>72</v>
      </c>
      <c r="Q667" s="13" t="s">
        <v>73</v>
      </c>
      <c r="R667" s="14">
        <v>6136.8</v>
      </c>
      <c r="S667" s="13" t="s">
        <v>74</v>
      </c>
      <c r="T667" s="15">
        <f t="shared" si="40"/>
        <v>6.449216592497831E-6</v>
      </c>
      <c r="U667" s="16">
        <f t="shared" si="41"/>
        <v>118.80336610727356</v>
      </c>
      <c r="V667" s="28">
        <f t="shared" si="42"/>
        <v>14.01879720065828</v>
      </c>
      <c r="W667" s="28">
        <f t="shared" si="43"/>
        <v>104.78456890661528</v>
      </c>
      <c r="X667" s="13" t="s">
        <v>19</v>
      </c>
    </row>
    <row r="668" spans="1:24" x14ac:dyDescent="0.45">
      <c r="A668" s="13" t="s">
        <v>59</v>
      </c>
      <c r="B668" s="13" t="s">
        <v>60</v>
      </c>
      <c r="C668" s="13" t="s">
        <v>120</v>
      </c>
      <c r="D668" s="13" t="s">
        <v>121</v>
      </c>
      <c r="E668" s="13" t="s">
        <v>63</v>
      </c>
      <c r="F668" s="13" t="s">
        <v>77</v>
      </c>
      <c r="G668" s="13" t="s">
        <v>78</v>
      </c>
      <c r="H668" s="13" t="s">
        <v>238</v>
      </c>
      <c r="I668" s="13" t="s">
        <v>21</v>
      </c>
      <c r="J668" s="13" t="s">
        <v>285</v>
      </c>
      <c r="K668" s="13" t="s">
        <v>286</v>
      </c>
      <c r="L668" s="13" t="s">
        <v>112</v>
      </c>
      <c r="M668" s="13" t="s">
        <v>113</v>
      </c>
      <c r="N668" s="13" t="s">
        <v>114</v>
      </c>
      <c r="O668" s="13" t="s">
        <v>115</v>
      </c>
      <c r="P668" s="13" t="s">
        <v>72</v>
      </c>
      <c r="Q668" s="13" t="s">
        <v>73</v>
      </c>
      <c r="R668" s="14">
        <v>3327.29</v>
      </c>
      <c r="S668" s="13" t="s">
        <v>74</v>
      </c>
      <c r="T668" s="15">
        <f t="shared" si="40"/>
        <v>3.4966780530654589E-6</v>
      </c>
      <c r="U668" s="16">
        <f t="shared" si="41"/>
        <v>64.413579066463015</v>
      </c>
      <c r="V668" s="28">
        <f t="shared" si="42"/>
        <v>7.6008023298426366</v>
      </c>
      <c r="W668" s="28">
        <f t="shared" si="43"/>
        <v>56.812776736620378</v>
      </c>
      <c r="X668" s="13" t="s">
        <v>19</v>
      </c>
    </row>
    <row r="669" spans="1:24" x14ac:dyDescent="0.45">
      <c r="A669" s="13" t="s">
        <v>59</v>
      </c>
      <c r="B669" s="13" t="s">
        <v>60</v>
      </c>
      <c r="C669" s="13" t="s">
        <v>120</v>
      </c>
      <c r="D669" s="13" t="s">
        <v>121</v>
      </c>
      <c r="E669" s="13" t="s">
        <v>63</v>
      </c>
      <c r="F669" s="13" t="s">
        <v>77</v>
      </c>
      <c r="G669" s="13" t="s">
        <v>78</v>
      </c>
      <c r="H669" s="13" t="s">
        <v>238</v>
      </c>
      <c r="I669" s="13" t="s">
        <v>21</v>
      </c>
      <c r="J669" s="13" t="s">
        <v>285</v>
      </c>
      <c r="K669" s="13" t="s">
        <v>286</v>
      </c>
      <c r="L669" s="13" t="s">
        <v>94</v>
      </c>
      <c r="M669" s="13" t="s">
        <v>95</v>
      </c>
      <c r="N669" s="13" t="s">
        <v>96</v>
      </c>
      <c r="O669" s="13" t="s">
        <v>97</v>
      </c>
      <c r="P669" s="13" t="s">
        <v>72</v>
      </c>
      <c r="Q669" s="13" t="s">
        <v>73</v>
      </c>
      <c r="R669" s="14">
        <v>146.85</v>
      </c>
      <c r="S669" s="13" t="s">
        <v>74</v>
      </c>
      <c r="T669" s="15">
        <f t="shared" si="40"/>
        <v>1.5432594456529566E-7</v>
      </c>
      <c r="U669" s="16">
        <f t="shared" si="41"/>
        <v>2.8428943933080957</v>
      </c>
      <c r="V669" s="28">
        <f t="shared" si="42"/>
        <v>0.33546153841035531</v>
      </c>
      <c r="W669" s="28">
        <f t="shared" si="43"/>
        <v>2.5074328548977403</v>
      </c>
      <c r="X669" s="13" t="s">
        <v>19</v>
      </c>
    </row>
    <row r="670" spans="1:24" x14ac:dyDescent="0.45">
      <c r="A670" s="13" t="s">
        <v>59</v>
      </c>
      <c r="B670" s="13" t="s">
        <v>60</v>
      </c>
      <c r="C670" s="13" t="s">
        <v>142</v>
      </c>
      <c r="D670" s="13" t="s">
        <v>143</v>
      </c>
      <c r="E670" s="13" t="s">
        <v>63</v>
      </c>
      <c r="F670" s="13" t="s">
        <v>77</v>
      </c>
      <c r="G670" s="13" t="s">
        <v>78</v>
      </c>
      <c r="H670" s="13" t="s">
        <v>238</v>
      </c>
      <c r="I670" s="13" t="s">
        <v>21</v>
      </c>
      <c r="J670" s="13" t="s">
        <v>287</v>
      </c>
      <c r="K670" s="13" t="s">
        <v>288</v>
      </c>
      <c r="L670" s="13" t="s">
        <v>82</v>
      </c>
      <c r="M670" s="13" t="s">
        <v>83</v>
      </c>
      <c r="N670" s="13" t="s">
        <v>174</v>
      </c>
      <c r="O670" s="13" t="s">
        <v>175</v>
      </c>
      <c r="P670" s="13" t="s">
        <v>72</v>
      </c>
      <c r="Q670" s="13" t="s">
        <v>73</v>
      </c>
      <c r="R670" s="14">
        <v>701.88</v>
      </c>
      <c r="S670" s="13" t="s">
        <v>74</v>
      </c>
      <c r="T670" s="15">
        <f t="shared" si="40"/>
        <v>7.3761180777316806E-7</v>
      </c>
      <c r="U670" s="16">
        <f t="shared" si="41"/>
        <v>13.587815572183088</v>
      </c>
      <c r="V670" s="28">
        <f t="shared" si="42"/>
        <v>1.6033622375176044</v>
      </c>
      <c r="W670" s="28">
        <f t="shared" si="43"/>
        <v>11.984453334665483</v>
      </c>
      <c r="X670" s="13" t="s">
        <v>19</v>
      </c>
    </row>
    <row r="671" spans="1:24" x14ac:dyDescent="0.45">
      <c r="A671" s="13" t="s">
        <v>59</v>
      </c>
      <c r="B671" s="13" t="s">
        <v>60</v>
      </c>
      <c r="C671" s="13" t="s">
        <v>146</v>
      </c>
      <c r="D671" s="13" t="s">
        <v>147</v>
      </c>
      <c r="E671" s="13" t="s">
        <v>63</v>
      </c>
      <c r="F671" s="13" t="s">
        <v>77</v>
      </c>
      <c r="G671" s="13" t="s">
        <v>78</v>
      </c>
      <c r="H671" s="13" t="s">
        <v>238</v>
      </c>
      <c r="I671" s="13" t="s">
        <v>21</v>
      </c>
      <c r="J671" s="13" t="s">
        <v>287</v>
      </c>
      <c r="K671" s="13" t="s">
        <v>288</v>
      </c>
      <c r="L671" s="13" t="s">
        <v>82</v>
      </c>
      <c r="M671" s="13" t="s">
        <v>83</v>
      </c>
      <c r="N671" s="13" t="s">
        <v>102</v>
      </c>
      <c r="O671" s="13" t="s">
        <v>103</v>
      </c>
      <c r="P671" s="13" t="s">
        <v>72</v>
      </c>
      <c r="Q671" s="13" t="s">
        <v>73</v>
      </c>
      <c r="R671" s="14">
        <v>25869.62</v>
      </c>
      <c r="S671" s="13" t="s">
        <v>74</v>
      </c>
      <c r="T671" s="15">
        <f t="shared" si="40"/>
        <v>2.7186609070788315E-5</v>
      </c>
      <c r="U671" s="16">
        <f t="shared" si="41"/>
        <v>500.81442053122896</v>
      </c>
      <c r="V671" s="28">
        <f t="shared" si="42"/>
        <v>59.096101622685019</v>
      </c>
      <c r="W671" s="28">
        <f t="shared" si="43"/>
        <v>441.71831890854395</v>
      </c>
      <c r="X671" s="13" t="s">
        <v>19</v>
      </c>
    </row>
    <row r="672" spans="1:24" x14ac:dyDescent="0.45">
      <c r="A672" s="13" t="s">
        <v>59</v>
      </c>
      <c r="B672" s="13" t="s">
        <v>60</v>
      </c>
      <c r="C672" s="13" t="s">
        <v>104</v>
      </c>
      <c r="D672" s="13" t="s">
        <v>105</v>
      </c>
      <c r="E672" s="13" t="s">
        <v>63</v>
      </c>
      <c r="F672" s="13" t="s">
        <v>77</v>
      </c>
      <c r="G672" s="13" t="s">
        <v>78</v>
      </c>
      <c r="H672" s="13" t="s">
        <v>238</v>
      </c>
      <c r="I672" s="13" t="s">
        <v>21</v>
      </c>
      <c r="J672" s="13" t="s">
        <v>287</v>
      </c>
      <c r="K672" s="13" t="s">
        <v>288</v>
      </c>
      <c r="L672" s="13" t="s">
        <v>82</v>
      </c>
      <c r="M672" s="13" t="s">
        <v>83</v>
      </c>
      <c r="N672" s="13" t="s">
        <v>88</v>
      </c>
      <c r="O672" s="13" t="s">
        <v>89</v>
      </c>
      <c r="P672" s="13" t="s">
        <v>72</v>
      </c>
      <c r="Q672" s="13" t="s">
        <v>73</v>
      </c>
      <c r="R672" s="14">
        <v>22569.89</v>
      </c>
      <c r="S672" s="13" t="s">
        <v>74</v>
      </c>
      <c r="T672" s="15">
        <f t="shared" si="40"/>
        <v>2.3718894061864631E-5</v>
      </c>
      <c r="U672" s="16">
        <f t="shared" si="41"/>
        <v>436.93438024229113</v>
      </c>
      <c r="V672" s="28">
        <f t="shared" si="42"/>
        <v>51.558256868590355</v>
      </c>
      <c r="W672" s="28">
        <f t="shared" si="43"/>
        <v>385.37612337370075</v>
      </c>
      <c r="X672" s="13" t="s">
        <v>19</v>
      </c>
    </row>
    <row r="673" spans="1:24" x14ac:dyDescent="0.45">
      <c r="A673" s="13" t="s">
        <v>59</v>
      </c>
      <c r="B673" s="13" t="s">
        <v>60</v>
      </c>
      <c r="C673" s="13" t="s">
        <v>142</v>
      </c>
      <c r="D673" s="13" t="s">
        <v>143</v>
      </c>
      <c r="E673" s="13" t="s">
        <v>63</v>
      </c>
      <c r="F673" s="13" t="s">
        <v>77</v>
      </c>
      <c r="G673" s="13" t="s">
        <v>78</v>
      </c>
      <c r="H673" s="13" t="s">
        <v>238</v>
      </c>
      <c r="I673" s="13" t="s">
        <v>21</v>
      </c>
      <c r="J673" s="13" t="s">
        <v>287</v>
      </c>
      <c r="K673" s="13" t="s">
        <v>288</v>
      </c>
      <c r="L673" s="13" t="s">
        <v>94</v>
      </c>
      <c r="M673" s="13" t="s">
        <v>95</v>
      </c>
      <c r="N673" s="13" t="s">
        <v>148</v>
      </c>
      <c r="O673" s="13" t="s">
        <v>149</v>
      </c>
      <c r="P673" s="13" t="s">
        <v>72</v>
      </c>
      <c r="Q673" s="13" t="s">
        <v>73</v>
      </c>
      <c r="R673" s="14">
        <v>4181.22</v>
      </c>
      <c r="S673" s="13" t="s">
        <v>74</v>
      </c>
      <c r="T673" s="15">
        <f t="shared" si="40"/>
        <v>4.3940805307136916E-6</v>
      </c>
      <c r="U673" s="16">
        <f t="shared" si="41"/>
        <v>80.94495672582687</v>
      </c>
      <c r="V673" s="28">
        <f t="shared" si="42"/>
        <v>9.5515048936475715</v>
      </c>
      <c r="W673" s="28">
        <f t="shared" si="43"/>
        <v>71.393451832179295</v>
      </c>
      <c r="X673" s="13" t="s">
        <v>19</v>
      </c>
    </row>
    <row r="674" spans="1:24" x14ac:dyDescent="0.45">
      <c r="A674" s="13" t="s">
        <v>59</v>
      </c>
      <c r="B674" s="13" t="s">
        <v>60</v>
      </c>
      <c r="C674" s="13" t="s">
        <v>91</v>
      </c>
      <c r="D674" s="13" t="s">
        <v>92</v>
      </c>
      <c r="E674" s="13" t="s">
        <v>63</v>
      </c>
      <c r="F674" s="13" t="s">
        <v>77</v>
      </c>
      <c r="G674" s="13" t="s">
        <v>78</v>
      </c>
      <c r="H674" s="13" t="s">
        <v>238</v>
      </c>
      <c r="I674" s="13" t="s">
        <v>21</v>
      </c>
      <c r="J674" s="13" t="s">
        <v>287</v>
      </c>
      <c r="K674" s="13" t="s">
        <v>288</v>
      </c>
      <c r="L674" s="13" t="s">
        <v>82</v>
      </c>
      <c r="M674" s="13" t="s">
        <v>83</v>
      </c>
      <c r="N674" s="13" t="s">
        <v>102</v>
      </c>
      <c r="O674" s="13" t="s">
        <v>103</v>
      </c>
      <c r="P674" s="13" t="s">
        <v>72</v>
      </c>
      <c r="Q674" s="13" t="s">
        <v>73</v>
      </c>
      <c r="R674" s="14">
        <v>19990.439999999999</v>
      </c>
      <c r="S674" s="13" t="s">
        <v>74</v>
      </c>
      <c r="T674" s="15">
        <f t="shared" si="40"/>
        <v>2.1008127581040987E-5</v>
      </c>
      <c r="U674" s="16">
        <f t="shared" si="41"/>
        <v>386.99836428847044</v>
      </c>
      <c r="V674" s="28">
        <f t="shared" si="42"/>
        <v>45.665806986039513</v>
      </c>
      <c r="W674" s="28">
        <f t="shared" si="43"/>
        <v>341.33255730243093</v>
      </c>
      <c r="X674" s="13" t="s">
        <v>19</v>
      </c>
    </row>
    <row r="675" spans="1:24" x14ac:dyDescent="0.45">
      <c r="A675" s="13" t="s">
        <v>59</v>
      </c>
      <c r="B675" s="13" t="s">
        <v>60</v>
      </c>
      <c r="C675" s="13" t="s">
        <v>86</v>
      </c>
      <c r="D675" s="13" t="s">
        <v>87</v>
      </c>
      <c r="E675" s="13" t="s">
        <v>63</v>
      </c>
      <c r="F675" s="13" t="s">
        <v>77</v>
      </c>
      <c r="G675" s="13" t="s">
        <v>78</v>
      </c>
      <c r="H675" s="13" t="s">
        <v>238</v>
      </c>
      <c r="I675" s="13" t="s">
        <v>21</v>
      </c>
      <c r="J675" s="13" t="s">
        <v>285</v>
      </c>
      <c r="K675" s="13" t="s">
        <v>286</v>
      </c>
      <c r="L675" s="13" t="s">
        <v>82</v>
      </c>
      <c r="M675" s="13" t="s">
        <v>83</v>
      </c>
      <c r="N675" s="13" t="s">
        <v>184</v>
      </c>
      <c r="O675" s="13" t="s">
        <v>185</v>
      </c>
      <c r="P675" s="13" t="s">
        <v>72</v>
      </c>
      <c r="Q675" s="13" t="s">
        <v>73</v>
      </c>
      <c r="R675" s="14">
        <v>69144.160000000003</v>
      </c>
      <c r="S675" s="13" t="s">
        <v>74</v>
      </c>
      <c r="T675" s="15">
        <f t="shared" si="40"/>
        <v>7.2664200225903546E-5</v>
      </c>
      <c r="U675" s="16">
        <f t="shared" si="41"/>
        <v>1338.5736792236835</v>
      </c>
      <c r="V675" s="28">
        <f t="shared" si="42"/>
        <v>157.95169414839467</v>
      </c>
      <c r="W675" s="28">
        <f t="shared" si="43"/>
        <v>1180.6219850752889</v>
      </c>
      <c r="X675" s="13" t="s">
        <v>19</v>
      </c>
    </row>
    <row r="676" spans="1:24" x14ac:dyDescent="0.45">
      <c r="A676" s="13" t="s">
        <v>59</v>
      </c>
      <c r="B676" s="13" t="s">
        <v>60</v>
      </c>
      <c r="C676" s="13" t="s">
        <v>142</v>
      </c>
      <c r="D676" s="13" t="s">
        <v>143</v>
      </c>
      <c r="E676" s="13" t="s">
        <v>63</v>
      </c>
      <c r="F676" s="13" t="s">
        <v>77</v>
      </c>
      <c r="G676" s="13" t="s">
        <v>78</v>
      </c>
      <c r="H676" s="13" t="s">
        <v>238</v>
      </c>
      <c r="I676" s="13" t="s">
        <v>21</v>
      </c>
      <c r="J676" s="13" t="s">
        <v>287</v>
      </c>
      <c r="K676" s="13" t="s">
        <v>288</v>
      </c>
      <c r="L676" s="13" t="s">
        <v>82</v>
      </c>
      <c r="M676" s="13" t="s">
        <v>83</v>
      </c>
      <c r="N676" s="13" t="s">
        <v>102</v>
      </c>
      <c r="O676" s="13" t="s">
        <v>103</v>
      </c>
      <c r="P676" s="13" t="s">
        <v>72</v>
      </c>
      <c r="Q676" s="13" t="s">
        <v>73</v>
      </c>
      <c r="R676" s="14">
        <v>47863.950000000004</v>
      </c>
      <c r="S676" s="13" t="s">
        <v>74</v>
      </c>
      <c r="T676" s="15">
        <f t="shared" si="40"/>
        <v>5.030064211355863E-5</v>
      </c>
      <c r="U676" s="16">
        <f t="shared" si="41"/>
        <v>926.60643579556722</v>
      </c>
      <c r="V676" s="28">
        <f t="shared" si="42"/>
        <v>109.33955942387693</v>
      </c>
      <c r="W676" s="28">
        <f t="shared" si="43"/>
        <v>817.26687637169027</v>
      </c>
      <c r="X676" s="13" t="s">
        <v>19</v>
      </c>
    </row>
    <row r="677" spans="1:24" x14ac:dyDescent="0.45">
      <c r="A677" s="13" t="s">
        <v>59</v>
      </c>
      <c r="B677" s="13" t="s">
        <v>60</v>
      </c>
      <c r="C677" s="13" t="s">
        <v>91</v>
      </c>
      <c r="D677" s="13" t="s">
        <v>92</v>
      </c>
      <c r="E677" s="13" t="s">
        <v>63</v>
      </c>
      <c r="F677" s="13" t="s">
        <v>77</v>
      </c>
      <c r="G677" s="13" t="s">
        <v>78</v>
      </c>
      <c r="H677" s="13" t="s">
        <v>238</v>
      </c>
      <c r="I677" s="13" t="s">
        <v>21</v>
      </c>
      <c r="J677" s="13" t="s">
        <v>285</v>
      </c>
      <c r="K677" s="13" t="s">
        <v>286</v>
      </c>
      <c r="L677" s="13" t="s">
        <v>82</v>
      </c>
      <c r="M677" s="13" t="s">
        <v>83</v>
      </c>
      <c r="N677" s="13" t="s">
        <v>88</v>
      </c>
      <c r="O677" s="13" t="s">
        <v>89</v>
      </c>
      <c r="P677" s="13" t="s">
        <v>72</v>
      </c>
      <c r="Q677" s="13" t="s">
        <v>73</v>
      </c>
      <c r="R677" s="14">
        <v>2435.34</v>
      </c>
      <c r="S677" s="13" t="s">
        <v>74</v>
      </c>
      <c r="T677" s="15">
        <f t="shared" si="40"/>
        <v>2.5593200261331098E-6</v>
      </c>
      <c r="U677" s="16">
        <f t="shared" si="41"/>
        <v>47.146165691514732</v>
      </c>
      <c r="V677" s="28">
        <f t="shared" si="42"/>
        <v>5.5632475515987387</v>
      </c>
      <c r="W677" s="28">
        <f t="shared" si="43"/>
        <v>41.582918139915996</v>
      </c>
      <c r="X677" s="13" t="s">
        <v>19</v>
      </c>
    </row>
    <row r="678" spans="1:24" x14ac:dyDescent="0.45">
      <c r="A678" s="13" t="s">
        <v>59</v>
      </c>
      <c r="B678" s="13" t="s">
        <v>60</v>
      </c>
      <c r="C678" s="13" t="s">
        <v>120</v>
      </c>
      <c r="D678" s="13" t="s">
        <v>121</v>
      </c>
      <c r="E678" s="13" t="s">
        <v>63</v>
      </c>
      <c r="F678" s="13" t="s">
        <v>77</v>
      </c>
      <c r="G678" s="13" t="s">
        <v>78</v>
      </c>
      <c r="H678" s="13" t="s">
        <v>238</v>
      </c>
      <c r="I678" s="13" t="s">
        <v>21</v>
      </c>
      <c r="J678" s="13" t="s">
        <v>285</v>
      </c>
      <c r="K678" s="13" t="s">
        <v>286</v>
      </c>
      <c r="L678" s="13" t="s">
        <v>68</v>
      </c>
      <c r="M678" s="13" t="s">
        <v>69</v>
      </c>
      <c r="N678" s="13" t="s">
        <v>122</v>
      </c>
      <c r="O678" s="13" t="s">
        <v>123</v>
      </c>
      <c r="P678" s="13" t="s">
        <v>72</v>
      </c>
      <c r="Q678" s="13" t="s">
        <v>73</v>
      </c>
      <c r="R678" s="14">
        <v>57198.6</v>
      </c>
      <c r="S678" s="13" t="s">
        <v>74</v>
      </c>
      <c r="T678" s="15">
        <f t="shared" si="40"/>
        <v>6.0110507135257208E-5</v>
      </c>
      <c r="U678" s="16">
        <f t="shared" si="41"/>
        <v>1107.31752975875</v>
      </c>
      <c r="V678" s="28">
        <f t="shared" si="42"/>
        <v>130.6634685115325</v>
      </c>
      <c r="W678" s="28">
        <f t="shared" si="43"/>
        <v>976.65406124721744</v>
      </c>
      <c r="X678" s="13" t="s">
        <v>19</v>
      </c>
    </row>
    <row r="679" spans="1:24" x14ac:dyDescent="0.45">
      <c r="A679" s="13" t="s">
        <v>59</v>
      </c>
      <c r="B679" s="13" t="s">
        <v>60</v>
      </c>
      <c r="C679" s="13" t="s">
        <v>61</v>
      </c>
      <c r="D679" s="13" t="s">
        <v>62</v>
      </c>
      <c r="E679" s="13" t="s">
        <v>63</v>
      </c>
      <c r="F679" s="13" t="s">
        <v>77</v>
      </c>
      <c r="G679" s="13" t="s">
        <v>78</v>
      </c>
      <c r="H679" s="13" t="s">
        <v>238</v>
      </c>
      <c r="I679" s="13" t="s">
        <v>21</v>
      </c>
      <c r="J679" s="13" t="s">
        <v>279</v>
      </c>
      <c r="K679" s="13" t="s">
        <v>280</v>
      </c>
      <c r="L679" s="13" t="s">
        <v>193</v>
      </c>
      <c r="M679" s="13" t="s">
        <v>194</v>
      </c>
      <c r="N679" s="13" t="s">
        <v>197</v>
      </c>
      <c r="O679" s="13" t="s">
        <v>198</v>
      </c>
      <c r="P679" s="13" t="s">
        <v>72</v>
      </c>
      <c r="Q679" s="13" t="s">
        <v>73</v>
      </c>
      <c r="R679" s="14">
        <v>19704.68</v>
      </c>
      <c r="S679" s="13" t="s">
        <v>74</v>
      </c>
      <c r="T679" s="15">
        <f t="shared" si="40"/>
        <v>2.0707819907094929E-5</v>
      </c>
      <c r="U679" s="16">
        <f t="shared" si="41"/>
        <v>381.46628732672912</v>
      </c>
      <c r="V679" s="28">
        <f t="shared" si="42"/>
        <v>45.013021904554037</v>
      </c>
      <c r="W679" s="28">
        <f t="shared" si="43"/>
        <v>336.45326542217509</v>
      </c>
      <c r="X679" s="13" t="s">
        <v>19</v>
      </c>
    </row>
    <row r="680" spans="1:24" x14ac:dyDescent="0.45">
      <c r="A680" s="13" t="s">
        <v>59</v>
      </c>
      <c r="B680" s="13" t="s">
        <v>60</v>
      </c>
      <c r="C680" s="13" t="s">
        <v>61</v>
      </c>
      <c r="D680" s="13" t="s">
        <v>62</v>
      </c>
      <c r="E680" s="13" t="s">
        <v>63</v>
      </c>
      <c r="F680" s="13" t="s">
        <v>77</v>
      </c>
      <c r="G680" s="13" t="s">
        <v>78</v>
      </c>
      <c r="H680" s="13" t="s">
        <v>238</v>
      </c>
      <c r="I680" s="13" t="s">
        <v>21</v>
      </c>
      <c r="J680" s="13" t="s">
        <v>279</v>
      </c>
      <c r="K680" s="13" t="s">
        <v>280</v>
      </c>
      <c r="L680" s="13" t="s">
        <v>211</v>
      </c>
      <c r="M680" s="13" t="s">
        <v>212</v>
      </c>
      <c r="N680" s="13" t="s">
        <v>213</v>
      </c>
      <c r="O680" s="13" t="s">
        <v>214</v>
      </c>
      <c r="P680" s="13" t="s">
        <v>72</v>
      </c>
      <c r="Q680" s="13" t="s">
        <v>73</v>
      </c>
      <c r="R680" s="14">
        <v>66315.12</v>
      </c>
      <c r="S680" s="13" t="s">
        <v>74</v>
      </c>
      <c r="T680" s="15">
        <f t="shared" si="40"/>
        <v>6.9691137439298123E-5</v>
      </c>
      <c r="U680" s="16">
        <f t="shared" si="41"/>
        <v>1283.8058075556933</v>
      </c>
      <c r="V680" s="28">
        <f t="shared" si="42"/>
        <v>151.48908529157183</v>
      </c>
      <c r="W680" s="28">
        <f t="shared" si="43"/>
        <v>1132.3167222641214</v>
      </c>
      <c r="X680" s="13" t="s">
        <v>19</v>
      </c>
    </row>
    <row r="681" spans="1:24" x14ac:dyDescent="0.45">
      <c r="A681" s="13" t="s">
        <v>59</v>
      </c>
      <c r="B681" s="13" t="s">
        <v>60</v>
      </c>
      <c r="C681" s="13" t="s">
        <v>61</v>
      </c>
      <c r="D681" s="13" t="s">
        <v>62</v>
      </c>
      <c r="E681" s="13" t="s">
        <v>63</v>
      </c>
      <c r="F681" s="13" t="s">
        <v>77</v>
      </c>
      <c r="G681" s="13" t="s">
        <v>78</v>
      </c>
      <c r="H681" s="13" t="s">
        <v>238</v>
      </c>
      <c r="I681" s="13" t="s">
        <v>21</v>
      </c>
      <c r="J681" s="13" t="s">
        <v>279</v>
      </c>
      <c r="K681" s="13" t="s">
        <v>280</v>
      </c>
      <c r="L681" s="13" t="s">
        <v>162</v>
      </c>
      <c r="M681" s="13" t="s">
        <v>163</v>
      </c>
      <c r="N681" s="13" t="s">
        <v>239</v>
      </c>
      <c r="O681" s="13" t="s">
        <v>240</v>
      </c>
      <c r="P681" s="13" t="s">
        <v>72</v>
      </c>
      <c r="Q681" s="13" t="s">
        <v>73</v>
      </c>
      <c r="R681" s="14">
        <v>223162.23</v>
      </c>
      <c r="S681" s="13" t="s">
        <v>74</v>
      </c>
      <c r="T681" s="15">
        <f t="shared" si="40"/>
        <v>2.3452313201258266E-4</v>
      </c>
      <c r="U681" s="16">
        <f t="shared" si="41"/>
        <v>4320.2359718429125</v>
      </c>
      <c r="V681" s="28">
        <f t="shared" si="42"/>
        <v>509.78784467746368</v>
      </c>
      <c r="W681" s="28">
        <f t="shared" si="43"/>
        <v>3810.448127165449</v>
      </c>
      <c r="X681" s="13" t="s">
        <v>19</v>
      </c>
    </row>
    <row r="682" spans="1:24" x14ac:dyDescent="0.45">
      <c r="A682" s="13" t="s">
        <v>59</v>
      </c>
      <c r="B682" s="13" t="s">
        <v>60</v>
      </c>
      <c r="C682" s="13" t="s">
        <v>61</v>
      </c>
      <c r="D682" s="13" t="s">
        <v>62</v>
      </c>
      <c r="E682" s="13" t="s">
        <v>63</v>
      </c>
      <c r="F682" s="13" t="s">
        <v>77</v>
      </c>
      <c r="G682" s="13" t="s">
        <v>78</v>
      </c>
      <c r="H682" s="13" t="s">
        <v>238</v>
      </c>
      <c r="I682" s="13" t="s">
        <v>21</v>
      </c>
      <c r="J682" s="13" t="s">
        <v>279</v>
      </c>
      <c r="K682" s="13" t="s">
        <v>280</v>
      </c>
      <c r="L682" s="13" t="s">
        <v>82</v>
      </c>
      <c r="M682" s="13" t="s">
        <v>83</v>
      </c>
      <c r="N682" s="13" t="s">
        <v>102</v>
      </c>
      <c r="O682" s="13" t="s">
        <v>103</v>
      </c>
      <c r="P682" s="13" t="s">
        <v>72</v>
      </c>
      <c r="Q682" s="13" t="s">
        <v>73</v>
      </c>
      <c r="R682" s="14">
        <v>345304.99</v>
      </c>
      <c r="S682" s="13" t="s">
        <v>74</v>
      </c>
      <c r="T682" s="15">
        <f t="shared" si="40"/>
        <v>3.6288402277739174E-4</v>
      </c>
      <c r="U682" s="16">
        <f t="shared" si="41"/>
        <v>6684.8186588512635</v>
      </c>
      <c r="V682" s="28">
        <f t="shared" si="42"/>
        <v>788.80860174444911</v>
      </c>
      <c r="W682" s="28">
        <f t="shared" si="43"/>
        <v>5896.0100571068142</v>
      </c>
      <c r="X682" s="13" t="s">
        <v>19</v>
      </c>
    </row>
    <row r="683" spans="1:24" x14ac:dyDescent="0.45">
      <c r="A683" s="13" t="s">
        <v>59</v>
      </c>
      <c r="B683" s="13" t="s">
        <v>60</v>
      </c>
      <c r="C683" s="13" t="s">
        <v>61</v>
      </c>
      <c r="D683" s="13" t="s">
        <v>62</v>
      </c>
      <c r="E683" s="13" t="s">
        <v>63</v>
      </c>
      <c r="F683" s="13" t="s">
        <v>77</v>
      </c>
      <c r="G683" s="13" t="s">
        <v>78</v>
      </c>
      <c r="H683" s="13" t="s">
        <v>238</v>
      </c>
      <c r="I683" s="13" t="s">
        <v>21</v>
      </c>
      <c r="J683" s="13" t="s">
        <v>279</v>
      </c>
      <c r="K683" s="13" t="s">
        <v>280</v>
      </c>
      <c r="L683" s="13" t="s">
        <v>68</v>
      </c>
      <c r="M683" s="13" t="s">
        <v>69</v>
      </c>
      <c r="N683" s="13" t="s">
        <v>130</v>
      </c>
      <c r="O683" s="13" t="s">
        <v>131</v>
      </c>
      <c r="P683" s="13" t="s">
        <v>72</v>
      </c>
      <c r="Q683" s="13" t="s">
        <v>73</v>
      </c>
      <c r="R683" s="14">
        <v>409726.63</v>
      </c>
      <c r="S683" s="13" t="s">
        <v>74</v>
      </c>
      <c r="T683" s="15">
        <f t="shared" si="40"/>
        <v>4.3058528558600893E-4</v>
      </c>
      <c r="U683" s="16">
        <f t="shared" si="41"/>
        <v>7931.9682616004129</v>
      </c>
      <c r="V683" s="28">
        <f t="shared" si="42"/>
        <v>935.97225486884884</v>
      </c>
      <c r="W683" s="28">
        <f t="shared" si="43"/>
        <v>6995.9960067315642</v>
      </c>
      <c r="X683" s="13" t="s">
        <v>19</v>
      </c>
    </row>
    <row r="684" spans="1:24" x14ac:dyDescent="0.45">
      <c r="A684" s="13" t="s">
        <v>59</v>
      </c>
      <c r="B684" s="13" t="s">
        <v>60</v>
      </c>
      <c r="C684" s="13" t="s">
        <v>61</v>
      </c>
      <c r="D684" s="13" t="s">
        <v>62</v>
      </c>
      <c r="E684" s="13" t="s">
        <v>63</v>
      </c>
      <c r="F684" s="13" t="s">
        <v>77</v>
      </c>
      <c r="G684" s="13" t="s">
        <v>78</v>
      </c>
      <c r="H684" s="13" t="s">
        <v>238</v>
      </c>
      <c r="I684" s="13" t="s">
        <v>21</v>
      </c>
      <c r="J684" s="13" t="s">
        <v>279</v>
      </c>
      <c r="K684" s="13" t="s">
        <v>280</v>
      </c>
      <c r="L684" s="13" t="s">
        <v>82</v>
      </c>
      <c r="M684" s="13" t="s">
        <v>83</v>
      </c>
      <c r="N684" s="13" t="s">
        <v>88</v>
      </c>
      <c r="O684" s="13" t="s">
        <v>89</v>
      </c>
      <c r="P684" s="13" t="s">
        <v>72</v>
      </c>
      <c r="Q684" s="13" t="s">
        <v>73</v>
      </c>
      <c r="R684" s="14">
        <v>58632.520000000004</v>
      </c>
      <c r="S684" s="13" t="s">
        <v>74</v>
      </c>
      <c r="T684" s="15">
        <f t="shared" si="40"/>
        <v>6.1617426157600206E-5</v>
      </c>
      <c r="U684" s="16">
        <f t="shared" si="41"/>
        <v>1135.0770335275777</v>
      </c>
      <c r="V684" s="28">
        <f t="shared" si="42"/>
        <v>133.93908995625418</v>
      </c>
      <c r="W684" s="28">
        <f t="shared" si="43"/>
        <v>1001.1379435713235</v>
      </c>
      <c r="X684" s="13" t="s">
        <v>19</v>
      </c>
    </row>
    <row r="685" spans="1:24" x14ac:dyDescent="0.45">
      <c r="A685" s="13" t="s">
        <v>59</v>
      </c>
      <c r="B685" s="13" t="s">
        <v>60</v>
      </c>
      <c r="C685" s="13" t="s">
        <v>61</v>
      </c>
      <c r="D685" s="13" t="s">
        <v>62</v>
      </c>
      <c r="E685" s="13" t="s">
        <v>63</v>
      </c>
      <c r="F685" s="13" t="s">
        <v>77</v>
      </c>
      <c r="G685" s="13" t="s">
        <v>78</v>
      </c>
      <c r="H685" s="13" t="s">
        <v>238</v>
      </c>
      <c r="I685" s="13" t="s">
        <v>21</v>
      </c>
      <c r="J685" s="13" t="s">
        <v>279</v>
      </c>
      <c r="K685" s="13" t="s">
        <v>280</v>
      </c>
      <c r="L685" s="13" t="s">
        <v>82</v>
      </c>
      <c r="M685" s="13" t="s">
        <v>83</v>
      </c>
      <c r="N685" s="13" t="s">
        <v>184</v>
      </c>
      <c r="O685" s="13" t="s">
        <v>185</v>
      </c>
      <c r="P685" s="13" t="s">
        <v>72</v>
      </c>
      <c r="Q685" s="13" t="s">
        <v>73</v>
      </c>
      <c r="R685" s="14">
        <v>58632.66</v>
      </c>
      <c r="S685" s="13" t="s">
        <v>74</v>
      </c>
      <c r="T685" s="15">
        <f t="shared" si="40"/>
        <v>6.1617573284820091E-5</v>
      </c>
      <c r="U685" s="16">
        <f t="shared" si="41"/>
        <v>1135.0797438116438</v>
      </c>
      <c r="V685" s="28">
        <f t="shared" si="42"/>
        <v>133.93940976977396</v>
      </c>
      <c r="W685" s="28">
        <f t="shared" si="43"/>
        <v>1001.1403340418698</v>
      </c>
      <c r="X685" s="13" t="s">
        <v>19</v>
      </c>
    </row>
    <row r="686" spans="1:24" x14ac:dyDescent="0.45">
      <c r="A686" s="13" t="s">
        <v>59</v>
      </c>
      <c r="B686" s="13" t="s">
        <v>60</v>
      </c>
      <c r="C686" s="13" t="s">
        <v>61</v>
      </c>
      <c r="D686" s="13" t="s">
        <v>62</v>
      </c>
      <c r="E686" s="13" t="s">
        <v>63</v>
      </c>
      <c r="F686" s="13" t="s">
        <v>77</v>
      </c>
      <c r="G686" s="13" t="s">
        <v>78</v>
      </c>
      <c r="H686" s="13" t="s">
        <v>238</v>
      </c>
      <c r="I686" s="13" t="s">
        <v>21</v>
      </c>
      <c r="J686" s="13" t="s">
        <v>279</v>
      </c>
      <c r="K686" s="13" t="s">
        <v>280</v>
      </c>
      <c r="L686" s="13" t="s">
        <v>112</v>
      </c>
      <c r="M686" s="13" t="s">
        <v>113</v>
      </c>
      <c r="N686" s="13" t="s">
        <v>199</v>
      </c>
      <c r="O686" s="13" t="s">
        <v>200</v>
      </c>
      <c r="P686" s="13" t="s">
        <v>72</v>
      </c>
      <c r="Q686" s="13" t="s">
        <v>73</v>
      </c>
      <c r="R686" s="14">
        <v>36455.279999999999</v>
      </c>
      <c r="S686" s="13" t="s">
        <v>74</v>
      </c>
      <c r="T686" s="15">
        <f t="shared" si="40"/>
        <v>3.8311171402058778E-5</v>
      </c>
      <c r="U686" s="16">
        <f t="shared" si="41"/>
        <v>705.74403213126834</v>
      </c>
      <c r="V686" s="28">
        <f t="shared" si="42"/>
        <v>83.277795791489666</v>
      </c>
      <c r="W686" s="28">
        <f t="shared" si="43"/>
        <v>622.46623633977867</v>
      </c>
      <c r="X686" s="13" t="s">
        <v>19</v>
      </c>
    </row>
    <row r="687" spans="1:24" x14ac:dyDescent="0.45">
      <c r="A687" s="13" t="s">
        <v>59</v>
      </c>
      <c r="B687" s="13" t="s">
        <v>60</v>
      </c>
      <c r="C687" s="13" t="s">
        <v>61</v>
      </c>
      <c r="D687" s="13" t="s">
        <v>62</v>
      </c>
      <c r="E687" s="13" t="s">
        <v>63</v>
      </c>
      <c r="F687" s="13" t="s">
        <v>77</v>
      </c>
      <c r="G687" s="13" t="s">
        <v>78</v>
      </c>
      <c r="H687" s="13" t="s">
        <v>238</v>
      </c>
      <c r="I687" s="13" t="s">
        <v>21</v>
      </c>
      <c r="J687" s="13" t="s">
        <v>279</v>
      </c>
      <c r="K687" s="13" t="s">
        <v>280</v>
      </c>
      <c r="L687" s="13" t="s">
        <v>112</v>
      </c>
      <c r="M687" s="13" t="s">
        <v>113</v>
      </c>
      <c r="N687" s="13" t="s">
        <v>152</v>
      </c>
      <c r="O687" s="13" t="s">
        <v>153</v>
      </c>
      <c r="P687" s="13" t="s">
        <v>72</v>
      </c>
      <c r="Q687" s="13" t="s">
        <v>73</v>
      </c>
      <c r="R687" s="14">
        <v>48851.98</v>
      </c>
      <c r="S687" s="13" t="s">
        <v>74</v>
      </c>
      <c r="T687" s="15">
        <f t="shared" si="40"/>
        <v>5.1338971449676088E-5</v>
      </c>
      <c r="U687" s="16">
        <f t="shared" si="41"/>
        <v>945.73387840653209</v>
      </c>
      <c r="V687" s="28">
        <f t="shared" si="42"/>
        <v>111.5965976519708</v>
      </c>
      <c r="W687" s="28">
        <f t="shared" si="43"/>
        <v>834.13728075456129</v>
      </c>
      <c r="X687" s="13" t="s">
        <v>19</v>
      </c>
    </row>
    <row r="688" spans="1:24" x14ac:dyDescent="0.45">
      <c r="A688" s="13" t="s">
        <v>59</v>
      </c>
      <c r="B688" s="13" t="s">
        <v>60</v>
      </c>
      <c r="C688" s="13" t="s">
        <v>146</v>
      </c>
      <c r="D688" s="13" t="s">
        <v>147</v>
      </c>
      <c r="E688" s="13" t="s">
        <v>63</v>
      </c>
      <c r="F688" s="13" t="s">
        <v>77</v>
      </c>
      <c r="G688" s="13" t="s">
        <v>78</v>
      </c>
      <c r="H688" s="13" t="s">
        <v>238</v>
      </c>
      <c r="I688" s="13" t="s">
        <v>21</v>
      </c>
      <c r="J688" s="13" t="s">
        <v>289</v>
      </c>
      <c r="K688" s="13" t="s">
        <v>290</v>
      </c>
      <c r="L688" s="13" t="s">
        <v>82</v>
      </c>
      <c r="M688" s="13" t="s">
        <v>83</v>
      </c>
      <c r="N688" s="13" t="s">
        <v>102</v>
      </c>
      <c r="O688" s="13" t="s">
        <v>103</v>
      </c>
      <c r="P688" s="13" t="s">
        <v>72</v>
      </c>
      <c r="Q688" s="13" t="s">
        <v>73</v>
      </c>
      <c r="R688" s="14">
        <v>1563.95</v>
      </c>
      <c r="S688" s="13" t="s">
        <v>74</v>
      </c>
      <c r="T688" s="15">
        <f t="shared" si="40"/>
        <v>1.6435686823486154E-6</v>
      </c>
      <c r="U688" s="16">
        <f t="shared" si="41"/>
        <v>30.276776890801472</v>
      </c>
      <c r="V688" s="28">
        <f t="shared" si="42"/>
        <v>3.5726596731145737</v>
      </c>
      <c r="W688" s="28">
        <f t="shared" si="43"/>
        <v>26.7041172176869</v>
      </c>
      <c r="X688" s="13" t="s">
        <v>19</v>
      </c>
    </row>
    <row r="689" spans="1:24" x14ac:dyDescent="0.45">
      <c r="A689" s="13" t="s">
        <v>59</v>
      </c>
      <c r="B689" s="13" t="s">
        <v>60</v>
      </c>
      <c r="C689" s="13" t="s">
        <v>146</v>
      </c>
      <c r="D689" s="13" t="s">
        <v>147</v>
      </c>
      <c r="E689" s="13" t="s">
        <v>63</v>
      </c>
      <c r="F689" s="13" t="s">
        <v>77</v>
      </c>
      <c r="G689" s="13" t="s">
        <v>78</v>
      </c>
      <c r="H689" s="13" t="s">
        <v>238</v>
      </c>
      <c r="I689" s="13" t="s">
        <v>21</v>
      </c>
      <c r="J689" s="13" t="s">
        <v>289</v>
      </c>
      <c r="K689" s="13" t="s">
        <v>290</v>
      </c>
      <c r="L689" s="13" t="s">
        <v>112</v>
      </c>
      <c r="M689" s="13" t="s">
        <v>113</v>
      </c>
      <c r="N689" s="13" t="s">
        <v>114</v>
      </c>
      <c r="O689" s="13" t="s">
        <v>115</v>
      </c>
      <c r="P689" s="13" t="s">
        <v>72</v>
      </c>
      <c r="Q689" s="13" t="s">
        <v>73</v>
      </c>
      <c r="R689" s="14">
        <v>15168.960000000001</v>
      </c>
      <c r="S689" s="13" t="s">
        <v>74</v>
      </c>
      <c r="T689" s="15">
        <f t="shared" si="40"/>
        <v>1.5941192237474889E-5</v>
      </c>
      <c r="U689" s="16">
        <f t="shared" si="41"/>
        <v>293.65850416285173</v>
      </c>
      <c r="V689" s="28">
        <f t="shared" si="42"/>
        <v>34.651703491216509</v>
      </c>
      <c r="W689" s="28">
        <f t="shared" si="43"/>
        <v>259.00680067163523</v>
      </c>
      <c r="X689" s="13" t="s">
        <v>19</v>
      </c>
    </row>
    <row r="690" spans="1:24" x14ac:dyDescent="0.45">
      <c r="A690" s="13" t="s">
        <v>59</v>
      </c>
      <c r="B690" s="13" t="s">
        <v>60</v>
      </c>
      <c r="C690" s="13" t="s">
        <v>146</v>
      </c>
      <c r="D690" s="13" t="s">
        <v>147</v>
      </c>
      <c r="E690" s="13" t="s">
        <v>63</v>
      </c>
      <c r="F690" s="13" t="s">
        <v>77</v>
      </c>
      <c r="G690" s="13" t="s">
        <v>78</v>
      </c>
      <c r="H690" s="13" t="s">
        <v>238</v>
      </c>
      <c r="I690" s="13" t="s">
        <v>21</v>
      </c>
      <c r="J690" s="13" t="s">
        <v>289</v>
      </c>
      <c r="K690" s="13" t="s">
        <v>290</v>
      </c>
      <c r="L690" s="13" t="s">
        <v>82</v>
      </c>
      <c r="M690" s="13" t="s">
        <v>83</v>
      </c>
      <c r="N690" s="13" t="s">
        <v>174</v>
      </c>
      <c r="O690" s="13" t="s">
        <v>175</v>
      </c>
      <c r="P690" s="13" t="s">
        <v>72</v>
      </c>
      <c r="Q690" s="13" t="s">
        <v>73</v>
      </c>
      <c r="R690" s="14">
        <v>284.35000000000002</v>
      </c>
      <c r="S690" s="13" t="s">
        <v>74</v>
      </c>
      <c r="T690" s="15">
        <f t="shared" si="40"/>
        <v>2.9882589266014181E-7</v>
      </c>
      <c r="U690" s="16">
        <f t="shared" si="41"/>
        <v>5.504780529364365</v>
      </c>
      <c r="V690" s="28">
        <f t="shared" si="42"/>
        <v>0.64956410246499507</v>
      </c>
      <c r="W690" s="28">
        <f t="shared" si="43"/>
        <v>4.8552164268993696</v>
      </c>
      <c r="X690" s="13" t="s">
        <v>19</v>
      </c>
    </row>
    <row r="691" spans="1:24" x14ac:dyDescent="0.45">
      <c r="A691" s="13" t="s">
        <v>59</v>
      </c>
      <c r="B691" s="13" t="s">
        <v>60</v>
      </c>
      <c r="C691" s="13" t="s">
        <v>146</v>
      </c>
      <c r="D691" s="13" t="s">
        <v>147</v>
      </c>
      <c r="E691" s="13" t="s">
        <v>63</v>
      </c>
      <c r="F691" s="13" t="s">
        <v>77</v>
      </c>
      <c r="G691" s="13" t="s">
        <v>78</v>
      </c>
      <c r="H691" s="13" t="s">
        <v>238</v>
      </c>
      <c r="I691" s="13" t="s">
        <v>21</v>
      </c>
      <c r="J691" s="13" t="s">
        <v>289</v>
      </c>
      <c r="K691" s="13" t="s">
        <v>290</v>
      </c>
      <c r="L691" s="13" t="s">
        <v>94</v>
      </c>
      <c r="M691" s="13" t="s">
        <v>95</v>
      </c>
      <c r="N691" s="13" t="s">
        <v>96</v>
      </c>
      <c r="O691" s="13" t="s">
        <v>97</v>
      </c>
      <c r="P691" s="13" t="s">
        <v>72</v>
      </c>
      <c r="Q691" s="13" t="s">
        <v>73</v>
      </c>
      <c r="R691" s="14">
        <v>513.95000000000005</v>
      </c>
      <c r="S691" s="13" t="s">
        <v>74</v>
      </c>
      <c r="T691" s="15">
        <f t="shared" si="40"/>
        <v>5.401145332606995E-7</v>
      </c>
      <c r="U691" s="16">
        <f t="shared" si="41"/>
        <v>9.9496463972808709</v>
      </c>
      <c r="V691" s="28">
        <f t="shared" si="42"/>
        <v>1.1740582748791428</v>
      </c>
      <c r="W691" s="28">
        <f t="shared" si="43"/>
        <v>8.7755881224017287</v>
      </c>
      <c r="X691" s="13" t="s">
        <v>19</v>
      </c>
    </row>
    <row r="692" spans="1:24" x14ac:dyDescent="0.45">
      <c r="A692" s="13" t="s">
        <v>59</v>
      </c>
      <c r="B692" s="13" t="s">
        <v>60</v>
      </c>
      <c r="C692" s="13" t="s">
        <v>120</v>
      </c>
      <c r="D692" s="13" t="s">
        <v>121</v>
      </c>
      <c r="E692" s="13" t="s">
        <v>63</v>
      </c>
      <c r="F692" s="13" t="s">
        <v>77</v>
      </c>
      <c r="G692" s="13" t="s">
        <v>78</v>
      </c>
      <c r="H692" s="13" t="s">
        <v>238</v>
      </c>
      <c r="I692" s="13" t="s">
        <v>21</v>
      </c>
      <c r="J692" s="13" t="s">
        <v>285</v>
      </c>
      <c r="K692" s="13" t="s">
        <v>286</v>
      </c>
      <c r="L692" s="13" t="s">
        <v>82</v>
      </c>
      <c r="M692" s="13" t="s">
        <v>83</v>
      </c>
      <c r="N692" s="13" t="s">
        <v>102</v>
      </c>
      <c r="O692" s="13" t="s">
        <v>103</v>
      </c>
      <c r="P692" s="13" t="s">
        <v>72</v>
      </c>
      <c r="Q692" s="13" t="s">
        <v>73</v>
      </c>
      <c r="R692" s="14">
        <v>9800.630000000001</v>
      </c>
      <c r="S692" s="13" t="s">
        <v>74</v>
      </c>
      <c r="T692" s="15">
        <f t="shared" si="40"/>
        <v>1.0299567463976669E-5</v>
      </c>
      <c r="U692" s="16">
        <f t="shared" si="41"/>
        <v>189.73208088448843</v>
      </c>
      <c r="V692" s="28">
        <f t="shared" si="42"/>
        <v>22.388385544369637</v>
      </c>
      <c r="W692" s="28">
        <f t="shared" si="43"/>
        <v>167.34369534011878</v>
      </c>
      <c r="X692" s="13" t="s">
        <v>19</v>
      </c>
    </row>
    <row r="693" spans="1:24" x14ac:dyDescent="0.45">
      <c r="A693" s="13" t="s">
        <v>59</v>
      </c>
      <c r="B693" s="13" t="s">
        <v>60</v>
      </c>
      <c r="C693" s="13" t="s">
        <v>61</v>
      </c>
      <c r="D693" s="13" t="s">
        <v>62</v>
      </c>
      <c r="E693" s="13" t="s">
        <v>63</v>
      </c>
      <c r="F693" s="13" t="s">
        <v>77</v>
      </c>
      <c r="G693" s="13" t="s">
        <v>78</v>
      </c>
      <c r="H693" s="13" t="s">
        <v>238</v>
      </c>
      <c r="I693" s="13" t="s">
        <v>21</v>
      </c>
      <c r="J693" s="13" t="s">
        <v>80</v>
      </c>
      <c r="K693" s="13" t="s">
        <v>81</v>
      </c>
      <c r="L693" s="13" t="s">
        <v>68</v>
      </c>
      <c r="M693" s="13" t="s">
        <v>69</v>
      </c>
      <c r="N693" s="13" t="s">
        <v>122</v>
      </c>
      <c r="O693" s="13" t="s">
        <v>123</v>
      </c>
      <c r="P693" s="13" t="s">
        <v>72</v>
      </c>
      <c r="Q693" s="13" t="s">
        <v>73</v>
      </c>
      <c r="R693" s="14">
        <v>742123.62</v>
      </c>
      <c r="S693" s="13" t="s">
        <v>74</v>
      </c>
      <c r="T693" s="15">
        <f t="shared" si="40"/>
        <v>7.7990417869061319E-4</v>
      </c>
      <c r="U693" s="16">
        <f t="shared" si="41"/>
        <v>14366.898729584662</v>
      </c>
      <c r="V693" s="28">
        <f t="shared" si="42"/>
        <v>1695.2940500909901</v>
      </c>
      <c r="W693" s="28">
        <f t="shared" si="43"/>
        <v>12671.604679493672</v>
      </c>
      <c r="X693" s="13" t="s">
        <v>19</v>
      </c>
    </row>
    <row r="694" spans="1:24" x14ac:dyDescent="0.45">
      <c r="A694" s="13" t="s">
        <v>59</v>
      </c>
      <c r="B694" s="13" t="s">
        <v>60</v>
      </c>
      <c r="C694" s="13" t="s">
        <v>154</v>
      </c>
      <c r="D694" s="13" t="s">
        <v>155</v>
      </c>
      <c r="E694" s="13" t="s">
        <v>63</v>
      </c>
      <c r="F694" s="13" t="s">
        <v>77</v>
      </c>
      <c r="G694" s="13" t="s">
        <v>78</v>
      </c>
      <c r="H694" s="13" t="s">
        <v>238</v>
      </c>
      <c r="I694" s="13" t="s">
        <v>21</v>
      </c>
      <c r="J694" s="13" t="s">
        <v>287</v>
      </c>
      <c r="K694" s="13" t="s">
        <v>288</v>
      </c>
      <c r="L694" s="13" t="s">
        <v>82</v>
      </c>
      <c r="M694" s="13" t="s">
        <v>83</v>
      </c>
      <c r="N694" s="13" t="s">
        <v>102</v>
      </c>
      <c r="O694" s="13" t="s">
        <v>103</v>
      </c>
      <c r="P694" s="13" t="s">
        <v>72</v>
      </c>
      <c r="Q694" s="13" t="s">
        <v>73</v>
      </c>
      <c r="R694" s="14">
        <v>587.4</v>
      </c>
      <c r="S694" s="13" t="s">
        <v>74</v>
      </c>
      <c r="T694" s="15">
        <f t="shared" si="40"/>
        <v>6.1730377826118266E-7</v>
      </c>
      <c r="U694" s="16">
        <f t="shared" si="41"/>
        <v>11.371577573232383</v>
      </c>
      <c r="V694" s="28">
        <f t="shared" si="42"/>
        <v>1.3418461536414212</v>
      </c>
      <c r="W694" s="28">
        <f t="shared" si="43"/>
        <v>10.029731419590961</v>
      </c>
      <c r="X694" s="13" t="s">
        <v>19</v>
      </c>
    </row>
    <row r="695" spans="1:24" x14ac:dyDescent="0.45">
      <c r="A695" s="13" t="s">
        <v>59</v>
      </c>
      <c r="B695" s="13" t="s">
        <v>60</v>
      </c>
      <c r="C695" s="13" t="s">
        <v>142</v>
      </c>
      <c r="D695" s="13" t="s">
        <v>143</v>
      </c>
      <c r="E695" s="13" t="s">
        <v>63</v>
      </c>
      <c r="F695" s="13" t="s">
        <v>77</v>
      </c>
      <c r="G695" s="13" t="s">
        <v>78</v>
      </c>
      <c r="H695" s="13" t="s">
        <v>238</v>
      </c>
      <c r="I695" s="13" t="s">
        <v>21</v>
      </c>
      <c r="J695" s="13" t="s">
        <v>287</v>
      </c>
      <c r="K695" s="13" t="s">
        <v>288</v>
      </c>
      <c r="L695" s="13" t="s">
        <v>68</v>
      </c>
      <c r="M695" s="13" t="s">
        <v>69</v>
      </c>
      <c r="N695" s="13" t="s">
        <v>122</v>
      </c>
      <c r="O695" s="13" t="s">
        <v>123</v>
      </c>
      <c r="P695" s="13" t="s">
        <v>72</v>
      </c>
      <c r="Q695" s="13" t="s">
        <v>73</v>
      </c>
      <c r="R695" s="14">
        <v>13412.43</v>
      </c>
      <c r="S695" s="13" t="s">
        <v>74</v>
      </c>
      <c r="T695" s="15">
        <f t="shared" si="40"/>
        <v>1.4095239555096415E-5</v>
      </c>
      <c r="U695" s="16">
        <f t="shared" si="41"/>
        <v>259.65353794781953</v>
      </c>
      <c r="V695" s="28">
        <f t="shared" si="42"/>
        <v>30.639117477842706</v>
      </c>
      <c r="W695" s="28">
        <f t="shared" si="43"/>
        <v>229.01442046997684</v>
      </c>
      <c r="X695" s="13" t="s">
        <v>19</v>
      </c>
    </row>
    <row r="696" spans="1:24" x14ac:dyDescent="0.45">
      <c r="A696" s="13" t="s">
        <v>59</v>
      </c>
      <c r="B696" s="13" t="s">
        <v>60</v>
      </c>
      <c r="C696" s="13" t="s">
        <v>154</v>
      </c>
      <c r="D696" s="13" t="s">
        <v>155</v>
      </c>
      <c r="E696" s="13" t="s">
        <v>63</v>
      </c>
      <c r="F696" s="13" t="s">
        <v>77</v>
      </c>
      <c r="G696" s="13" t="s">
        <v>78</v>
      </c>
      <c r="H696" s="13" t="s">
        <v>238</v>
      </c>
      <c r="I696" s="13" t="s">
        <v>21</v>
      </c>
      <c r="J696" s="13" t="s">
        <v>291</v>
      </c>
      <c r="K696" s="13" t="s">
        <v>292</v>
      </c>
      <c r="L696" s="13" t="s">
        <v>82</v>
      </c>
      <c r="M696" s="13" t="s">
        <v>83</v>
      </c>
      <c r="N696" s="13" t="s">
        <v>215</v>
      </c>
      <c r="O696" s="13" t="s">
        <v>216</v>
      </c>
      <c r="P696" s="13" t="s">
        <v>72</v>
      </c>
      <c r="Q696" s="13" t="s">
        <v>73</v>
      </c>
      <c r="R696" s="14">
        <v>958264.20000000007</v>
      </c>
      <c r="S696" s="13" t="s">
        <v>74</v>
      </c>
      <c r="T696" s="15">
        <f t="shared" si="40"/>
        <v>1.0070481975356311E-3</v>
      </c>
      <c r="U696" s="16">
        <f t="shared" si="41"/>
        <v>18551.201372065836</v>
      </c>
      <c r="V696" s="28">
        <f t="shared" si="42"/>
        <v>2189.0417619037689</v>
      </c>
      <c r="W696" s="28">
        <f t="shared" si="43"/>
        <v>16362.159610162067</v>
      </c>
      <c r="X696" s="13" t="s">
        <v>19</v>
      </c>
    </row>
    <row r="697" spans="1:24" x14ac:dyDescent="0.45">
      <c r="A697" s="13" t="s">
        <v>59</v>
      </c>
      <c r="B697" s="13" t="s">
        <v>60</v>
      </c>
      <c r="C697" s="13" t="s">
        <v>180</v>
      </c>
      <c r="D697" s="13" t="s">
        <v>181</v>
      </c>
      <c r="E697" s="13" t="s">
        <v>63</v>
      </c>
      <c r="F697" s="13" t="s">
        <v>77</v>
      </c>
      <c r="G697" s="13" t="s">
        <v>78</v>
      </c>
      <c r="H697" s="13" t="s">
        <v>238</v>
      </c>
      <c r="I697" s="13" t="s">
        <v>21</v>
      </c>
      <c r="J697" s="13" t="s">
        <v>291</v>
      </c>
      <c r="K697" s="13" t="s">
        <v>292</v>
      </c>
      <c r="L697" s="13" t="s">
        <v>82</v>
      </c>
      <c r="M697" s="13" t="s">
        <v>83</v>
      </c>
      <c r="N697" s="13" t="s">
        <v>215</v>
      </c>
      <c r="O697" s="13" t="s">
        <v>216</v>
      </c>
      <c r="P697" s="13" t="s">
        <v>72</v>
      </c>
      <c r="Q697" s="13" t="s">
        <v>73</v>
      </c>
      <c r="R697" s="14">
        <v>159871.63</v>
      </c>
      <c r="S697" s="13" t="s">
        <v>74</v>
      </c>
      <c r="T697" s="15">
        <f t="shared" si="40"/>
        <v>1.680104889951887E-4</v>
      </c>
      <c r="U697" s="16">
        <f t="shared" si="41"/>
        <v>3094.9823668779459</v>
      </c>
      <c r="V697" s="28">
        <f t="shared" si="42"/>
        <v>365.20791929159765</v>
      </c>
      <c r="W697" s="28">
        <f t="shared" si="43"/>
        <v>2729.7744475863483</v>
      </c>
      <c r="X697" s="13" t="s">
        <v>19</v>
      </c>
    </row>
    <row r="698" spans="1:24" x14ac:dyDescent="0.45">
      <c r="A698" s="13" t="s">
        <v>59</v>
      </c>
      <c r="B698" s="13" t="s">
        <v>60</v>
      </c>
      <c r="C698" s="13" t="s">
        <v>168</v>
      </c>
      <c r="D698" s="13" t="s">
        <v>169</v>
      </c>
      <c r="E698" s="13" t="s">
        <v>63</v>
      </c>
      <c r="F698" s="13" t="s">
        <v>77</v>
      </c>
      <c r="G698" s="13" t="s">
        <v>78</v>
      </c>
      <c r="H698" s="13" t="s">
        <v>238</v>
      </c>
      <c r="I698" s="13" t="s">
        <v>21</v>
      </c>
      <c r="J698" s="13" t="s">
        <v>291</v>
      </c>
      <c r="K698" s="13" t="s">
        <v>292</v>
      </c>
      <c r="L698" s="13" t="s">
        <v>82</v>
      </c>
      <c r="M698" s="13" t="s">
        <v>83</v>
      </c>
      <c r="N698" s="13" t="s">
        <v>215</v>
      </c>
      <c r="O698" s="13" t="s">
        <v>216</v>
      </c>
      <c r="P698" s="13" t="s">
        <v>72</v>
      </c>
      <c r="Q698" s="13" t="s">
        <v>73</v>
      </c>
      <c r="R698" s="14">
        <v>816980.6</v>
      </c>
      <c r="S698" s="13" t="s">
        <v>74</v>
      </c>
      <c r="T698" s="15">
        <f t="shared" si="40"/>
        <v>8.5857203123269996E-4</v>
      </c>
      <c r="U698" s="16">
        <f t="shared" si="41"/>
        <v>15816.067873214055</v>
      </c>
      <c r="V698" s="28">
        <f t="shared" si="42"/>
        <v>1866.2960090392587</v>
      </c>
      <c r="W698" s="28">
        <f t="shared" si="43"/>
        <v>13949.771864174796</v>
      </c>
      <c r="X698" s="13" t="s">
        <v>19</v>
      </c>
    </row>
    <row r="699" spans="1:24" x14ac:dyDescent="0.45">
      <c r="A699" s="13" t="s">
        <v>59</v>
      </c>
      <c r="B699" s="13" t="s">
        <v>60</v>
      </c>
      <c r="C699" s="13" t="s">
        <v>134</v>
      </c>
      <c r="D699" s="13" t="s">
        <v>135</v>
      </c>
      <c r="E699" s="13" t="s">
        <v>63</v>
      </c>
      <c r="F699" s="13" t="s">
        <v>77</v>
      </c>
      <c r="G699" s="13" t="s">
        <v>78</v>
      </c>
      <c r="H699" s="13" t="s">
        <v>238</v>
      </c>
      <c r="I699" s="13" t="s">
        <v>21</v>
      </c>
      <c r="J699" s="13" t="s">
        <v>291</v>
      </c>
      <c r="K699" s="13" t="s">
        <v>292</v>
      </c>
      <c r="L699" s="13" t="s">
        <v>82</v>
      </c>
      <c r="M699" s="13" t="s">
        <v>83</v>
      </c>
      <c r="N699" s="13" t="s">
        <v>215</v>
      </c>
      <c r="O699" s="13" t="s">
        <v>216</v>
      </c>
      <c r="P699" s="13" t="s">
        <v>72</v>
      </c>
      <c r="Q699" s="13" t="s">
        <v>73</v>
      </c>
      <c r="R699" s="14">
        <v>589625.18000000005</v>
      </c>
      <c r="S699" s="13" t="s">
        <v>74</v>
      </c>
      <c r="T699" s="15">
        <f t="shared" si="40"/>
        <v>6.196422393121041E-4</v>
      </c>
      <c r="U699" s="16">
        <f t="shared" si="41"/>
        <v>11414.65521535769</v>
      </c>
      <c r="V699" s="28">
        <f t="shared" si="42"/>
        <v>1346.9293154122076</v>
      </c>
      <c r="W699" s="28">
        <f t="shared" si="43"/>
        <v>10067.725899945483</v>
      </c>
      <c r="X699" s="13" t="s">
        <v>19</v>
      </c>
    </row>
    <row r="700" spans="1:24" x14ac:dyDescent="0.45">
      <c r="A700" s="13" t="s">
        <v>59</v>
      </c>
      <c r="B700" s="13" t="s">
        <v>60</v>
      </c>
      <c r="C700" s="13" t="s">
        <v>91</v>
      </c>
      <c r="D700" s="13" t="s">
        <v>92</v>
      </c>
      <c r="E700" s="13" t="s">
        <v>63</v>
      </c>
      <c r="F700" s="13" t="s">
        <v>77</v>
      </c>
      <c r="G700" s="13" t="s">
        <v>78</v>
      </c>
      <c r="H700" s="13" t="s">
        <v>238</v>
      </c>
      <c r="I700" s="13" t="s">
        <v>21</v>
      </c>
      <c r="J700" s="13" t="s">
        <v>291</v>
      </c>
      <c r="K700" s="13" t="s">
        <v>292</v>
      </c>
      <c r="L700" s="13" t="s">
        <v>82</v>
      </c>
      <c r="M700" s="13" t="s">
        <v>83</v>
      </c>
      <c r="N700" s="13" t="s">
        <v>215</v>
      </c>
      <c r="O700" s="13" t="s">
        <v>216</v>
      </c>
      <c r="P700" s="13" t="s">
        <v>72</v>
      </c>
      <c r="Q700" s="13" t="s">
        <v>73</v>
      </c>
      <c r="R700" s="14">
        <v>492726.29000000004</v>
      </c>
      <c r="S700" s="13" t="s">
        <v>74</v>
      </c>
      <c r="T700" s="15">
        <f t="shared" si="40"/>
        <v>5.1781035149066259E-4</v>
      </c>
      <c r="U700" s="16">
        <f t="shared" si="41"/>
        <v>9538.7729470650247</v>
      </c>
      <c r="V700" s="28">
        <f t="shared" si="42"/>
        <v>1125.5752077536729</v>
      </c>
      <c r="W700" s="28">
        <f t="shared" si="43"/>
        <v>8413.1977393113521</v>
      </c>
      <c r="X700" s="13" t="s">
        <v>19</v>
      </c>
    </row>
    <row r="701" spans="1:24" x14ac:dyDescent="0.45">
      <c r="A701" s="13" t="s">
        <v>59</v>
      </c>
      <c r="B701" s="13" t="s">
        <v>60</v>
      </c>
      <c r="C701" s="13" t="s">
        <v>116</v>
      </c>
      <c r="D701" s="13" t="s">
        <v>117</v>
      </c>
      <c r="E701" s="13" t="s">
        <v>63</v>
      </c>
      <c r="F701" s="13" t="s">
        <v>77</v>
      </c>
      <c r="G701" s="13" t="s">
        <v>78</v>
      </c>
      <c r="H701" s="13" t="s">
        <v>238</v>
      </c>
      <c r="I701" s="13" t="s">
        <v>21</v>
      </c>
      <c r="J701" s="13" t="s">
        <v>291</v>
      </c>
      <c r="K701" s="13" t="s">
        <v>292</v>
      </c>
      <c r="L701" s="13" t="s">
        <v>82</v>
      </c>
      <c r="M701" s="13" t="s">
        <v>83</v>
      </c>
      <c r="N701" s="13" t="s">
        <v>215</v>
      </c>
      <c r="O701" s="13" t="s">
        <v>216</v>
      </c>
      <c r="P701" s="13" t="s">
        <v>72</v>
      </c>
      <c r="Q701" s="13" t="s">
        <v>73</v>
      </c>
      <c r="R701" s="14">
        <v>578942.34</v>
      </c>
      <c r="S701" s="13" t="s">
        <v>74</v>
      </c>
      <c r="T701" s="15">
        <f t="shared" si="40"/>
        <v>6.0841554967206368E-4</v>
      </c>
      <c r="U701" s="16">
        <f t="shared" si="41"/>
        <v>11207.844279432544</v>
      </c>
      <c r="V701" s="28">
        <f t="shared" si="42"/>
        <v>1322.5256249730403</v>
      </c>
      <c r="W701" s="28">
        <f t="shared" si="43"/>
        <v>9885.3186544595028</v>
      </c>
      <c r="X701" s="13" t="s">
        <v>19</v>
      </c>
    </row>
    <row r="702" spans="1:24" x14ac:dyDescent="0.45">
      <c r="A702" s="13" t="s">
        <v>59</v>
      </c>
      <c r="B702" s="13" t="s">
        <v>60</v>
      </c>
      <c r="C702" s="13" t="s">
        <v>136</v>
      </c>
      <c r="D702" s="13" t="s">
        <v>137</v>
      </c>
      <c r="E702" s="13" t="s">
        <v>63</v>
      </c>
      <c r="F702" s="13" t="s">
        <v>77</v>
      </c>
      <c r="G702" s="13" t="s">
        <v>78</v>
      </c>
      <c r="H702" s="13" t="s">
        <v>238</v>
      </c>
      <c r="I702" s="13" t="s">
        <v>21</v>
      </c>
      <c r="J702" s="13" t="s">
        <v>291</v>
      </c>
      <c r="K702" s="13" t="s">
        <v>292</v>
      </c>
      <c r="L702" s="13" t="s">
        <v>82</v>
      </c>
      <c r="M702" s="13" t="s">
        <v>83</v>
      </c>
      <c r="N702" s="13" t="s">
        <v>215</v>
      </c>
      <c r="O702" s="13" t="s">
        <v>216</v>
      </c>
      <c r="P702" s="13" t="s">
        <v>72</v>
      </c>
      <c r="Q702" s="13" t="s">
        <v>73</v>
      </c>
      <c r="R702" s="14">
        <v>812321.07000000007</v>
      </c>
      <c r="S702" s="13" t="s">
        <v>74</v>
      </c>
      <c r="T702" s="15">
        <f t="shared" si="40"/>
        <v>8.5367529055527182E-4</v>
      </c>
      <c r="U702" s="16">
        <f t="shared" si="41"/>
        <v>15725.863230977413</v>
      </c>
      <c r="V702" s="28">
        <f t="shared" si="42"/>
        <v>1855.6518612553348</v>
      </c>
      <c r="W702" s="28">
        <f t="shared" si="43"/>
        <v>13870.211369722078</v>
      </c>
      <c r="X702" s="13" t="s">
        <v>19</v>
      </c>
    </row>
    <row r="703" spans="1:24" x14ac:dyDescent="0.45">
      <c r="A703" s="13" t="s">
        <v>59</v>
      </c>
      <c r="B703" s="13" t="s">
        <v>60</v>
      </c>
      <c r="C703" s="13" t="s">
        <v>190</v>
      </c>
      <c r="D703" s="13" t="s">
        <v>191</v>
      </c>
      <c r="E703" s="13" t="s">
        <v>63</v>
      </c>
      <c r="F703" s="13" t="s">
        <v>77</v>
      </c>
      <c r="G703" s="13" t="s">
        <v>78</v>
      </c>
      <c r="H703" s="13" t="s">
        <v>238</v>
      </c>
      <c r="I703" s="13" t="s">
        <v>21</v>
      </c>
      <c r="J703" s="13" t="s">
        <v>291</v>
      </c>
      <c r="K703" s="13" t="s">
        <v>292</v>
      </c>
      <c r="L703" s="13" t="s">
        <v>82</v>
      </c>
      <c r="M703" s="13" t="s">
        <v>83</v>
      </c>
      <c r="N703" s="13" t="s">
        <v>215</v>
      </c>
      <c r="O703" s="13" t="s">
        <v>216</v>
      </c>
      <c r="P703" s="13" t="s">
        <v>72</v>
      </c>
      <c r="Q703" s="13" t="s">
        <v>73</v>
      </c>
      <c r="R703" s="14">
        <v>874239.45000000007</v>
      </c>
      <c r="S703" s="13" t="s">
        <v>74</v>
      </c>
      <c r="T703" s="15">
        <f t="shared" si="40"/>
        <v>9.1874585561794065E-4</v>
      </c>
      <c r="U703" s="16">
        <f t="shared" si="41"/>
        <v>16924.551793079696</v>
      </c>
      <c r="V703" s="28">
        <f t="shared" si="42"/>
        <v>1997.0971115834043</v>
      </c>
      <c r="W703" s="28">
        <f t="shared" si="43"/>
        <v>14927.454681496292</v>
      </c>
      <c r="X703" s="13" t="s">
        <v>19</v>
      </c>
    </row>
    <row r="704" spans="1:24" x14ac:dyDescent="0.45">
      <c r="A704" s="13" t="s">
        <v>59</v>
      </c>
      <c r="B704" s="13" t="s">
        <v>60</v>
      </c>
      <c r="C704" s="13" t="s">
        <v>108</v>
      </c>
      <c r="D704" s="13" t="s">
        <v>109</v>
      </c>
      <c r="E704" s="13" t="s">
        <v>63</v>
      </c>
      <c r="F704" s="13" t="s">
        <v>77</v>
      </c>
      <c r="G704" s="13" t="s">
        <v>78</v>
      </c>
      <c r="H704" s="13" t="s">
        <v>238</v>
      </c>
      <c r="I704" s="13" t="s">
        <v>21</v>
      </c>
      <c r="J704" s="13" t="s">
        <v>291</v>
      </c>
      <c r="K704" s="13" t="s">
        <v>292</v>
      </c>
      <c r="L704" s="13" t="s">
        <v>82</v>
      </c>
      <c r="M704" s="13" t="s">
        <v>83</v>
      </c>
      <c r="N704" s="13" t="s">
        <v>215</v>
      </c>
      <c r="O704" s="13" t="s">
        <v>216</v>
      </c>
      <c r="P704" s="13" t="s">
        <v>72</v>
      </c>
      <c r="Q704" s="13" t="s">
        <v>73</v>
      </c>
      <c r="R704" s="14">
        <v>1067883.3400000001</v>
      </c>
      <c r="S704" s="13" t="s">
        <v>74</v>
      </c>
      <c r="T704" s="15">
        <f t="shared" si="40"/>
        <v>1.1222479069189159E-3</v>
      </c>
      <c r="U704" s="16">
        <f t="shared" si="41"/>
        <v>20673.337146701553</v>
      </c>
      <c r="V704" s="28">
        <f t="shared" si="42"/>
        <v>2439.4537833107834</v>
      </c>
      <c r="W704" s="28">
        <f t="shared" si="43"/>
        <v>18233.883363390771</v>
      </c>
      <c r="X704" s="13" t="s">
        <v>19</v>
      </c>
    </row>
    <row r="705" spans="1:24" x14ac:dyDescent="0.45">
      <c r="A705" s="13" t="s">
        <v>59</v>
      </c>
      <c r="B705" s="13" t="s">
        <v>60</v>
      </c>
      <c r="C705" s="13" t="s">
        <v>140</v>
      </c>
      <c r="D705" s="13" t="s">
        <v>141</v>
      </c>
      <c r="E705" s="13" t="s">
        <v>63</v>
      </c>
      <c r="F705" s="13" t="s">
        <v>77</v>
      </c>
      <c r="G705" s="13" t="s">
        <v>78</v>
      </c>
      <c r="H705" s="13" t="s">
        <v>238</v>
      </c>
      <c r="I705" s="13" t="s">
        <v>21</v>
      </c>
      <c r="J705" s="13" t="s">
        <v>291</v>
      </c>
      <c r="K705" s="13" t="s">
        <v>292</v>
      </c>
      <c r="L705" s="13" t="s">
        <v>82</v>
      </c>
      <c r="M705" s="13" t="s">
        <v>83</v>
      </c>
      <c r="N705" s="13" t="s">
        <v>215</v>
      </c>
      <c r="O705" s="13" t="s">
        <v>216</v>
      </c>
      <c r="P705" s="13" t="s">
        <v>72</v>
      </c>
      <c r="Q705" s="13" t="s">
        <v>73</v>
      </c>
      <c r="R705" s="14">
        <v>1269537.6099999999</v>
      </c>
      <c r="S705" s="13" t="s">
        <v>74</v>
      </c>
      <c r="T705" s="15">
        <f t="shared" si="40"/>
        <v>1.3341681363596726E-3</v>
      </c>
      <c r="U705" s="16">
        <f t="shared" si="41"/>
        <v>24577.19682371644</v>
      </c>
      <c r="V705" s="28">
        <f t="shared" si="42"/>
        <v>2900.1092251985401</v>
      </c>
      <c r="W705" s="28">
        <f t="shared" si="43"/>
        <v>21677.087598517901</v>
      </c>
      <c r="X705" s="13" t="s">
        <v>19</v>
      </c>
    </row>
    <row r="706" spans="1:24" x14ac:dyDescent="0.45">
      <c r="A706" s="13" t="s">
        <v>59</v>
      </c>
      <c r="B706" s="13" t="s">
        <v>60</v>
      </c>
      <c r="C706" s="13" t="s">
        <v>190</v>
      </c>
      <c r="D706" s="13" t="s">
        <v>191</v>
      </c>
      <c r="E706" s="13" t="s">
        <v>63</v>
      </c>
      <c r="F706" s="13" t="s">
        <v>77</v>
      </c>
      <c r="G706" s="13" t="s">
        <v>78</v>
      </c>
      <c r="H706" s="13" t="s">
        <v>238</v>
      </c>
      <c r="I706" s="13" t="s">
        <v>21</v>
      </c>
      <c r="J706" s="13" t="s">
        <v>293</v>
      </c>
      <c r="K706" s="13" t="s">
        <v>294</v>
      </c>
      <c r="L706" s="13" t="s">
        <v>94</v>
      </c>
      <c r="M706" s="13" t="s">
        <v>95</v>
      </c>
      <c r="N706" s="13" t="s">
        <v>96</v>
      </c>
      <c r="O706" s="13" t="s">
        <v>97</v>
      </c>
      <c r="P706" s="13" t="s">
        <v>72</v>
      </c>
      <c r="Q706" s="13" t="s">
        <v>73</v>
      </c>
      <c r="R706" s="14">
        <v>2563.7800000000002</v>
      </c>
      <c r="S706" s="13" t="s">
        <v>74</v>
      </c>
      <c r="T706" s="15">
        <f t="shared" si="40"/>
        <v>2.6942987412843974E-6</v>
      </c>
      <c r="U706" s="16">
        <f t="shared" si="41"/>
        <v>49.632657730169768</v>
      </c>
      <c r="V706" s="28">
        <f t="shared" si="42"/>
        <v>5.8566536121600334</v>
      </c>
      <c r="W706" s="28">
        <f t="shared" si="43"/>
        <v>43.776004118009737</v>
      </c>
      <c r="X706" s="13" t="s">
        <v>19</v>
      </c>
    </row>
    <row r="707" spans="1:24" x14ac:dyDescent="0.45">
      <c r="A707" s="13" t="s">
        <v>59</v>
      </c>
      <c r="B707" s="13" t="s">
        <v>60</v>
      </c>
      <c r="C707" s="13" t="s">
        <v>61</v>
      </c>
      <c r="D707" s="13" t="s">
        <v>62</v>
      </c>
      <c r="E707" s="13" t="s">
        <v>63</v>
      </c>
      <c r="F707" s="13" t="s">
        <v>77</v>
      </c>
      <c r="G707" s="13" t="s">
        <v>78</v>
      </c>
      <c r="H707" s="13" t="s">
        <v>238</v>
      </c>
      <c r="I707" s="13" t="s">
        <v>21</v>
      </c>
      <c r="J707" s="13" t="s">
        <v>283</v>
      </c>
      <c r="K707" s="13" t="s">
        <v>284</v>
      </c>
      <c r="L707" s="13" t="s">
        <v>68</v>
      </c>
      <c r="M707" s="13" t="s">
        <v>69</v>
      </c>
      <c r="N707" s="13" t="s">
        <v>70</v>
      </c>
      <c r="O707" s="13" t="s">
        <v>71</v>
      </c>
      <c r="P707" s="13" t="s">
        <v>72</v>
      </c>
      <c r="Q707" s="13" t="s">
        <v>73</v>
      </c>
      <c r="R707" s="14">
        <v>58089.05</v>
      </c>
      <c r="S707" s="13" t="s">
        <v>74</v>
      </c>
      <c r="T707" s="15">
        <f t="shared" si="40"/>
        <v>6.1046288799119437E-5</v>
      </c>
      <c r="U707" s="16">
        <f t="shared" si="41"/>
        <v>1124.5559043758506</v>
      </c>
      <c r="V707" s="28">
        <f t="shared" si="42"/>
        <v>132.69759671635038</v>
      </c>
      <c r="W707" s="28">
        <f t="shared" si="43"/>
        <v>991.85830765950016</v>
      </c>
      <c r="X707" s="13" t="s">
        <v>19</v>
      </c>
    </row>
    <row r="708" spans="1:24" x14ac:dyDescent="0.45">
      <c r="A708" s="13" t="s">
        <v>59</v>
      </c>
      <c r="B708" s="13" t="s">
        <v>60</v>
      </c>
      <c r="C708" s="13" t="s">
        <v>61</v>
      </c>
      <c r="D708" s="13" t="s">
        <v>62</v>
      </c>
      <c r="E708" s="13" t="s">
        <v>63</v>
      </c>
      <c r="F708" s="13" t="s">
        <v>77</v>
      </c>
      <c r="G708" s="13" t="s">
        <v>78</v>
      </c>
      <c r="H708" s="13" t="s">
        <v>238</v>
      </c>
      <c r="I708" s="13" t="s">
        <v>21</v>
      </c>
      <c r="J708" s="13" t="s">
        <v>283</v>
      </c>
      <c r="K708" s="13" t="s">
        <v>284</v>
      </c>
      <c r="L708" s="13" t="s">
        <v>68</v>
      </c>
      <c r="M708" s="13" t="s">
        <v>69</v>
      </c>
      <c r="N708" s="13" t="s">
        <v>122</v>
      </c>
      <c r="O708" s="13" t="s">
        <v>123</v>
      </c>
      <c r="P708" s="13" t="s">
        <v>72</v>
      </c>
      <c r="Q708" s="13" t="s">
        <v>73</v>
      </c>
      <c r="R708" s="14">
        <v>16325.04</v>
      </c>
      <c r="S708" s="13" t="s">
        <v>74</v>
      </c>
      <c r="T708" s="15">
        <f t="shared" si="40"/>
        <v>1.7156126782882088E-5</v>
      </c>
      <c r="U708" s="16">
        <f t="shared" si="41"/>
        <v>316.03925561137487</v>
      </c>
      <c r="V708" s="28">
        <f t="shared" si="42"/>
        <v>37.29263216214224</v>
      </c>
      <c r="W708" s="28">
        <f t="shared" si="43"/>
        <v>278.74662344923263</v>
      </c>
      <c r="X708" s="13" t="s">
        <v>19</v>
      </c>
    </row>
    <row r="709" spans="1:24" x14ac:dyDescent="0.45">
      <c r="A709" s="13" t="s">
        <v>59</v>
      </c>
      <c r="B709" s="13" t="s">
        <v>60</v>
      </c>
      <c r="C709" s="13" t="s">
        <v>138</v>
      </c>
      <c r="D709" s="13" t="s">
        <v>139</v>
      </c>
      <c r="E709" s="13" t="s">
        <v>63</v>
      </c>
      <c r="F709" s="13" t="s">
        <v>77</v>
      </c>
      <c r="G709" s="13" t="s">
        <v>78</v>
      </c>
      <c r="H709" s="13" t="s">
        <v>238</v>
      </c>
      <c r="I709" s="13" t="s">
        <v>21</v>
      </c>
      <c r="J709" s="13" t="s">
        <v>291</v>
      </c>
      <c r="K709" s="13" t="s">
        <v>292</v>
      </c>
      <c r="L709" s="13" t="s">
        <v>82</v>
      </c>
      <c r="M709" s="13" t="s">
        <v>83</v>
      </c>
      <c r="N709" s="13" t="s">
        <v>215</v>
      </c>
      <c r="O709" s="13" t="s">
        <v>216</v>
      </c>
      <c r="P709" s="13" t="s">
        <v>72</v>
      </c>
      <c r="Q709" s="13" t="s">
        <v>73</v>
      </c>
      <c r="R709" s="14">
        <v>1521539.85</v>
      </c>
      <c r="S709" s="13" t="s">
        <v>74</v>
      </c>
      <c r="T709" s="15">
        <f t="shared" ref="T709:T772" si="44">R709/$R$1317</f>
        <v>1.5989994861762909E-3</v>
      </c>
      <c r="U709" s="16">
        <f t="shared" ref="U709:U772" si="45">$U$1*T709</f>
        <v>29455.751506706445</v>
      </c>
      <c r="V709" s="28">
        <f t="shared" ref="V709:V772" si="46">U709*$V$1</f>
        <v>3475.7786777913607</v>
      </c>
      <c r="W709" s="28">
        <f t="shared" ref="W709:W772" si="47">U709*$W$1</f>
        <v>25979.972828915084</v>
      </c>
      <c r="X709" s="13" t="s">
        <v>19</v>
      </c>
    </row>
    <row r="710" spans="1:24" x14ac:dyDescent="0.45">
      <c r="A710" s="13" t="s">
        <v>59</v>
      </c>
      <c r="B710" s="13" t="s">
        <v>60</v>
      </c>
      <c r="C710" s="13" t="s">
        <v>116</v>
      </c>
      <c r="D710" s="13" t="s">
        <v>117</v>
      </c>
      <c r="E710" s="13" t="s">
        <v>63</v>
      </c>
      <c r="F710" s="13" t="s">
        <v>77</v>
      </c>
      <c r="G710" s="13" t="s">
        <v>78</v>
      </c>
      <c r="H710" s="13" t="s">
        <v>238</v>
      </c>
      <c r="I710" s="13" t="s">
        <v>21</v>
      </c>
      <c r="J710" s="13" t="s">
        <v>287</v>
      </c>
      <c r="K710" s="13" t="s">
        <v>288</v>
      </c>
      <c r="L710" s="13" t="s">
        <v>94</v>
      </c>
      <c r="M710" s="13" t="s">
        <v>95</v>
      </c>
      <c r="N710" s="13" t="s">
        <v>96</v>
      </c>
      <c r="O710" s="13" t="s">
        <v>97</v>
      </c>
      <c r="P710" s="13" t="s">
        <v>72</v>
      </c>
      <c r="Q710" s="13" t="s">
        <v>73</v>
      </c>
      <c r="R710" s="14">
        <v>3876.11</v>
      </c>
      <c r="S710" s="13" t="s">
        <v>74</v>
      </c>
      <c r="T710" s="15">
        <f t="shared" si="44"/>
        <v>4.073437773163011E-6</v>
      </c>
      <c r="U710" s="16">
        <f t="shared" si="45"/>
        <v>75.038279787847756</v>
      </c>
      <c r="V710" s="28">
        <f t="shared" si="46"/>
        <v>8.854517014966035</v>
      </c>
      <c r="W710" s="28">
        <f t="shared" si="47"/>
        <v>66.183762772881721</v>
      </c>
      <c r="X710" s="13" t="s">
        <v>19</v>
      </c>
    </row>
    <row r="711" spans="1:24" x14ac:dyDescent="0.45">
      <c r="A711" s="13" t="s">
        <v>59</v>
      </c>
      <c r="B711" s="13" t="s">
        <v>60</v>
      </c>
      <c r="C711" s="13" t="s">
        <v>104</v>
      </c>
      <c r="D711" s="13" t="s">
        <v>105</v>
      </c>
      <c r="E711" s="13" t="s">
        <v>63</v>
      </c>
      <c r="F711" s="13" t="s">
        <v>77</v>
      </c>
      <c r="G711" s="13" t="s">
        <v>78</v>
      </c>
      <c r="H711" s="13" t="s">
        <v>238</v>
      </c>
      <c r="I711" s="13" t="s">
        <v>21</v>
      </c>
      <c r="J711" s="13" t="s">
        <v>291</v>
      </c>
      <c r="K711" s="13" t="s">
        <v>292</v>
      </c>
      <c r="L711" s="13" t="s">
        <v>82</v>
      </c>
      <c r="M711" s="13" t="s">
        <v>83</v>
      </c>
      <c r="N711" s="13" t="s">
        <v>215</v>
      </c>
      <c r="O711" s="13" t="s">
        <v>216</v>
      </c>
      <c r="P711" s="13" t="s">
        <v>72</v>
      </c>
      <c r="Q711" s="13" t="s">
        <v>73</v>
      </c>
      <c r="R711" s="14">
        <v>1637747.1600000001</v>
      </c>
      <c r="S711" s="13" t="s">
        <v>74</v>
      </c>
      <c r="T711" s="15">
        <f t="shared" si="44"/>
        <v>1.7211227608180486E-3</v>
      </c>
      <c r="U711" s="16">
        <f t="shared" si="45"/>
        <v>31705.428796869302</v>
      </c>
      <c r="V711" s="28">
        <f t="shared" si="46"/>
        <v>3741.240598030578</v>
      </c>
      <c r="W711" s="28">
        <f t="shared" si="47"/>
        <v>27964.188198838725</v>
      </c>
      <c r="X711" s="13" t="s">
        <v>19</v>
      </c>
    </row>
    <row r="712" spans="1:24" x14ac:dyDescent="0.45">
      <c r="A712" s="13" t="s">
        <v>59</v>
      </c>
      <c r="B712" s="13" t="s">
        <v>60</v>
      </c>
      <c r="C712" s="13" t="s">
        <v>146</v>
      </c>
      <c r="D712" s="13" t="s">
        <v>147</v>
      </c>
      <c r="E712" s="13" t="s">
        <v>63</v>
      </c>
      <c r="F712" s="13" t="s">
        <v>77</v>
      </c>
      <c r="G712" s="13" t="s">
        <v>78</v>
      </c>
      <c r="H712" s="13" t="s">
        <v>238</v>
      </c>
      <c r="I712" s="13" t="s">
        <v>21</v>
      </c>
      <c r="J712" s="13" t="s">
        <v>291</v>
      </c>
      <c r="K712" s="13" t="s">
        <v>292</v>
      </c>
      <c r="L712" s="13" t="s">
        <v>82</v>
      </c>
      <c r="M712" s="13" t="s">
        <v>83</v>
      </c>
      <c r="N712" s="13" t="s">
        <v>215</v>
      </c>
      <c r="O712" s="13" t="s">
        <v>216</v>
      </c>
      <c r="P712" s="13" t="s">
        <v>72</v>
      </c>
      <c r="Q712" s="13" t="s">
        <v>73</v>
      </c>
      <c r="R712" s="14">
        <v>483858.05</v>
      </c>
      <c r="S712" s="13" t="s">
        <v>74</v>
      </c>
      <c r="T712" s="15">
        <f t="shared" si="44"/>
        <v>5.0849064080198884E-4</v>
      </c>
      <c r="U712" s="16">
        <f t="shared" si="45"/>
        <v>9367.0911644670632</v>
      </c>
      <c r="V712" s="28">
        <f t="shared" si="46"/>
        <v>1105.3167574071135</v>
      </c>
      <c r="W712" s="28">
        <f t="shared" si="47"/>
        <v>8261.7744070599492</v>
      </c>
      <c r="X712" s="13" t="s">
        <v>19</v>
      </c>
    </row>
    <row r="713" spans="1:24" x14ac:dyDescent="0.45">
      <c r="A713" s="13" t="s">
        <v>59</v>
      </c>
      <c r="B713" s="13" t="s">
        <v>60</v>
      </c>
      <c r="C713" s="13" t="s">
        <v>146</v>
      </c>
      <c r="D713" s="13" t="s">
        <v>147</v>
      </c>
      <c r="E713" s="13" t="s">
        <v>63</v>
      </c>
      <c r="F713" s="13" t="s">
        <v>77</v>
      </c>
      <c r="G713" s="13" t="s">
        <v>78</v>
      </c>
      <c r="H713" s="13" t="s">
        <v>238</v>
      </c>
      <c r="I713" s="13" t="s">
        <v>21</v>
      </c>
      <c r="J713" s="13" t="s">
        <v>287</v>
      </c>
      <c r="K713" s="13" t="s">
        <v>288</v>
      </c>
      <c r="L713" s="13" t="s">
        <v>94</v>
      </c>
      <c r="M713" s="13" t="s">
        <v>95</v>
      </c>
      <c r="N713" s="13" t="s">
        <v>96</v>
      </c>
      <c r="O713" s="13" t="s">
        <v>97</v>
      </c>
      <c r="P713" s="13" t="s">
        <v>72</v>
      </c>
      <c r="Q713" s="13" t="s">
        <v>73</v>
      </c>
      <c r="R713" s="14">
        <v>3074.92</v>
      </c>
      <c r="S713" s="13" t="s">
        <v>74</v>
      </c>
      <c r="T713" s="15">
        <f t="shared" si="44"/>
        <v>3.2314602210603946E-6</v>
      </c>
      <c r="U713" s="16">
        <f t="shared" si="45"/>
        <v>59.527904854415588</v>
      </c>
      <c r="V713" s="28">
        <f t="shared" si="46"/>
        <v>7.02429277282104</v>
      </c>
      <c r="W713" s="28">
        <f t="shared" si="47"/>
        <v>52.503612081594547</v>
      </c>
      <c r="X713" s="13" t="s">
        <v>19</v>
      </c>
    </row>
    <row r="714" spans="1:24" x14ac:dyDescent="0.45">
      <c r="A714" s="13" t="s">
        <v>59</v>
      </c>
      <c r="B714" s="13" t="s">
        <v>60</v>
      </c>
      <c r="C714" s="13" t="s">
        <v>104</v>
      </c>
      <c r="D714" s="13" t="s">
        <v>105</v>
      </c>
      <c r="E714" s="13" t="s">
        <v>63</v>
      </c>
      <c r="F714" s="13" t="s">
        <v>77</v>
      </c>
      <c r="G714" s="13" t="s">
        <v>78</v>
      </c>
      <c r="H714" s="13" t="s">
        <v>238</v>
      </c>
      <c r="I714" s="13" t="s">
        <v>21</v>
      </c>
      <c r="J714" s="13" t="s">
        <v>287</v>
      </c>
      <c r="K714" s="13" t="s">
        <v>288</v>
      </c>
      <c r="L714" s="13" t="s">
        <v>94</v>
      </c>
      <c r="M714" s="13" t="s">
        <v>95</v>
      </c>
      <c r="N714" s="13" t="s">
        <v>148</v>
      </c>
      <c r="O714" s="13" t="s">
        <v>149</v>
      </c>
      <c r="P714" s="13" t="s">
        <v>72</v>
      </c>
      <c r="Q714" s="13" t="s">
        <v>73</v>
      </c>
      <c r="R714" s="14">
        <v>22569.96</v>
      </c>
      <c r="S714" s="13" t="s">
        <v>74</v>
      </c>
      <c r="T714" s="15">
        <f t="shared" si="44"/>
        <v>2.3718967625474571E-5</v>
      </c>
      <c r="U714" s="16">
        <f t="shared" si="45"/>
        <v>436.93573538432406</v>
      </c>
      <c r="V714" s="28">
        <f t="shared" si="46"/>
        <v>51.558416775350246</v>
      </c>
      <c r="W714" s="28">
        <f t="shared" si="47"/>
        <v>385.37731860897384</v>
      </c>
      <c r="X714" s="13" t="s">
        <v>19</v>
      </c>
    </row>
    <row r="715" spans="1:24" x14ac:dyDescent="0.45">
      <c r="A715" s="13" t="s">
        <v>59</v>
      </c>
      <c r="B715" s="13" t="s">
        <v>60</v>
      </c>
      <c r="C715" s="13" t="s">
        <v>116</v>
      </c>
      <c r="D715" s="13" t="s">
        <v>117</v>
      </c>
      <c r="E715" s="13" t="s">
        <v>63</v>
      </c>
      <c r="F715" s="13" t="s">
        <v>77</v>
      </c>
      <c r="G715" s="13" t="s">
        <v>78</v>
      </c>
      <c r="H715" s="13" t="s">
        <v>238</v>
      </c>
      <c r="I715" s="13" t="s">
        <v>21</v>
      </c>
      <c r="J715" s="13" t="s">
        <v>287</v>
      </c>
      <c r="K715" s="13" t="s">
        <v>288</v>
      </c>
      <c r="L715" s="13" t="s">
        <v>82</v>
      </c>
      <c r="M715" s="13" t="s">
        <v>83</v>
      </c>
      <c r="N715" s="13" t="s">
        <v>102</v>
      </c>
      <c r="O715" s="13" t="s">
        <v>103</v>
      </c>
      <c r="P715" s="13" t="s">
        <v>72</v>
      </c>
      <c r="Q715" s="13" t="s">
        <v>73</v>
      </c>
      <c r="R715" s="14">
        <v>38422.18</v>
      </c>
      <c r="S715" s="13" t="s">
        <v>74</v>
      </c>
      <c r="T715" s="15">
        <f t="shared" si="44"/>
        <v>4.0378203750478802E-5</v>
      </c>
      <c r="U715" s="16">
        <f t="shared" si="45"/>
        <v>743.82158733860706</v>
      </c>
      <c r="V715" s="28">
        <f t="shared" si="46"/>
        <v>87.770947305955644</v>
      </c>
      <c r="W715" s="28">
        <f t="shared" si="47"/>
        <v>656.05064003265147</v>
      </c>
      <c r="X715" s="13" t="s">
        <v>19</v>
      </c>
    </row>
    <row r="716" spans="1:24" x14ac:dyDescent="0.45">
      <c r="A716" s="13" t="s">
        <v>59</v>
      </c>
      <c r="B716" s="13" t="s">
        <v>60</v>
      </c>
      <c r="C716" s="13" t="s">
        <v>190</v>
      </c>
      <c r="D716" s="13" t="s">
        <v>191</v>
      </c>
      <c r="E716" s="13" t="s">
        <v>63</v>
      </c>
      <c r="F716" s="13" t="s">
        <v>77</v>
      </c>
      <c r="G716" s="13" t="s">
        <v>78</v>
      </c>
      <c r="H716" s="13" t="s">
        <v>238</v>
      </c>
      <c r="I716" s="13" t="s">
        <v>21</v>
      </c>
      <c r="J716" s="13" t="s">
        <v>287</v>
      </c>
      <c r="K716" s="13" t="s">
        <v>288</v>
      </c>
      <c r="L716" s="13" t="s">
        <v>94</v>
      </c>
      <c r="M716" s="13" t="s">
        <v>95</v>
      </c>
      <c r="N716" s="13" t="s">
        <v>106</v>
      </c>
      <c r="O716" s="13" t="s">
        <v>107</v>
      </c>
      <c r="P716" s="13" t="s">
        <v>72</v>
      </c>
      <c r="Q716" s="13" t="s">
        <v>73</v>
      </c>
      <c r="R716" s="14">
        <v>643.59</v>
      </c>
      <c r="S716" s="13" t="s">
        <v>74</v>
      </c>
      <c r="T716" s="15">
        <f t="shared" si="44"/>
        <v>6.7635433886808749E-7</v>
      </c>
      <c r="U716" s="16">
        <f t="shared" si="45"/>
        <v>12.459369442214214</v>
      </c>
      <c r="V716" s="28">
        <f t="shared" si="46"/>
        <v>1.4702055941812773</v>
      </c>
      <c r="W716" s="28">
        <f t="shared" si="47"/>
        <v>10.989163848032938</v>
      </c>
      <c r="X716" s="13" t="s">
        <v>19</v>
      </c>
    </row>
    <row r="717" spans="1:24" x14ac:dyDescent="0.45">
      <c r="A717" s="13" t="s">
        <v>59</v>
      </c>
      <c r="B717" s="13" t="s">
        <v>60</v>
      </c>
      <c r="C717" s="13" t="s">
        <v>138</v>
      </c>
      <c r="D717" s="13" t="s">
        <v>139</v>
      </c>
      <c r="E717" s="13" t="s">
        <v>63</v>
      </c>
      <c r="F717" s="13" t="s">
        <v>77</v>
      </c>
      <c r="G717" s="13" t="s">
        <v>78</v>
      </c>
      <c r="H717" s="13" t="s">
        <v>238</v>
      </c>
      <c r="I717" s="13" t="s">
        <v>21</v>
      </c>
      <c r="J717" s="13" t="s">
        <v>287</v>
      </c>
      <c r="K717" s="13" t="s">
        <v>288</v>
      </c>
      <c r="L717" s="13" t="s">
        <v>82</v>
      </c>
      <c r="M717" s="13" t="s">
        <v>83</v>
      </c>
      <c r="N717" s="13" t="s">
        <v>102</v>
      </c>
      <c r="O717" s="13" t="s">
        <v>103</v>
      </c>
      <c r="P717" s="13" t="s">
        <v>72</v>
      </c>
      <c r="Q717" s="13" t="s">
        <v>73</v>
      </c>
      <c r="R717" s="14">
        <v>19160.670000000002</v>
      </c>
      <c r="S717" s="13" t="s">
        <v>74</v>
      </c>
      <c r="T717" s="15">
        <f t="shared" si="44"/>
        <v>2.0136115057908915E-5</v>
      </c>
      <c r="U717" s="16">
        <f t="shared" si="45"/>
        <v>370.93470422217661</v>
      </c>
      <c r="V717" s="28">
        <f t="shared" si="46"/>
        <v>43.770295098216842</v>
      </c>
      <c r="W717" s="28">
        <f t="shared" si="47"/>
        <v>327.16440912395979</v>
      </c>
      <c r="X717" s="13" t="s">
        <v>19</v>
      </c>
    </row>
    <row r="718" spans="1:24" x14ac:dyDescent="0.45">
      <c r="A718" s="13" t="s">
        <v>59</v>
      </c>
      <c r="B718" s="13" t="s">
        <v>60</v>
      </c>
      <c r="C718" s="13" t="s">
        <v>116</v>
      </c>
      <c r="D718" s="13" t="s">
        <v>117</v>
      </c>
      <c r="E718" s="13" t="s">
        <v>63</v>
      </c>
      <c r="F718" s="13" t="s">
        <v>77</v>
      </c>
      <c r="G718" s="13" t="s">
        <v>78</v>
      </c>
      <c r="H718" s="13" t="s">
        <v>238</v>
      </c>
      <c r="I718" s="13" t="s">
        <v>21</v>
      </c>
      <c r="J718" s="13" t="s">
        <v>287</v>
      </c>
      <c r="K718" s="13" t="s">
        <v>288</v>
      </c>
      <c r="L718" s="13" t="s">
        <v>82</v>
      </c>
      <c r="M718" s="13" t="s">
        <v>83</v>
      </c>
      <c r="N718" s="13" t="s">
        <v>84</v>
      </c>
      <c r="O718" s="13" t="s">
        <v>85</v>
      </c>
      <c r="P718" s="13" t="s">
        <v>72</v>
      </c>
      <c r="Q718" s="13" t="s">
        <v>73</v>
      </c>
      <c r="R718" s="14">
        <v>11064</v>
      </c>
      <c r="S718" s="13" t="s">
        <v>74</v>
      </c>
      <c r="T718" s="15">
        <f t="shared" si="44"/>
        <v>1.1627254005246382E-5</v>
      </c>
      <c r="U718" s="16">
        <f t="shared" si="45"/>
        <v>214.18987788601137</v>
      </c>
      <c r="V718" s="28">
        <f t="shared" si="46"/>
        <v>25.274405590549343</v>
      </c>
      <c r="W718" s="28">
        <f t="shared" si="47"/>
        <v>188.91547229546202</v>
      </c>
      <c r="X718" s="13" t="s">
        <v>19</v>
      </c>
    </row>
    <row r="719" spans="1:24" x14ac:dyDescent="0.45">
      <c r="A719" s="13" t="s">
        <v>59</v>
      </c>
      <c r="B719" s="13" t="s">
        <v>60</v>
      </c>
      <c r="C719" s="13" t="s">
        <v>190</v>
      </c>
      <c r="D719" s="13" t="s">
        <v>191</v>
      </c>
      <c r="E719" s="13" t="s">
        <v>63</v>
      </c>
      <c r="F719" s="13" t="s">
        <v>77</v>
      </c>
      <c r="G719" s="13" t="s">
        <v>78</v>
      </c>
      <c r="H719" s="13" t="s">
        <v>238</v>
      </c>
      <c r="I719" s="13" t="s">
        <v>21</v>
      </c>
      <c r="J719" s="13" t="s">
        <v>287</v>
      </c>
      <c r="K719" s="13" t="s">
        <v>288</v>
      </c>
      <c r="L719" s="13" t="s">
        <v>94</v>
      </c>
      <c r="M719" s="13" t="s">
        <v>95</v>
      </c>
      <c r="N719" s="13" t="s">
        <v>132</v>
      </c>
      <c r="O719" s="13" t="s">
        <v>133</v>
      </c>
      <c r="P719" s="13" t="s">
        <v>72</v>
      </c>
      <c r="Q719" s="13" t="s">
        <v>73</v>
      </c>
      <c r="R719" s="14">
        <v>5102.32</v>
      </c>
      <c r="S719" s="13" t="s">
        <v>74</v>
      </c>
      <c r="T719" s="15">
        <f t="shared" si="44"/>
        <v>5.3620725466421476E-6</v>
      </c>
      <c r="U719" s="16">
        <f t="shared" si="45"/>
        <v>98.776689961619084</v>
      </c>
      <c r="V719" s="28">
        <f t="shared" si="46"/>
        <v>11.655649415471053</v>
      </c>
      <c r="W719" s="28">
        <f t="shared" si="47"/>
        <v>87.121040546148038</v>
      </c>
      <c r="X719" s="13" t="s">
        <v>19</v>
      </c>
    </row>
    <row r="720" spans="1:24" x14ac:dyDescent="0.45">
      <c r="A720" s="13" t="s">
        <v>59</v>
      </c>
      <c r="B720" s="13" t="s">
        <v>60</v>
      </c>
      <c r="C720" s="13" t="s">
        <v>190</v>
      </c>
      <c r="D720" s="13" t="s">
        <v>191</v>
      </c>
      <c r="E720" s="13" t="s">
        <v>63</v>
      </c>
      <c r="F720" s="13" t="s">
        <v>77</v>
      </c>
      <c r="G720" s="13" t="s">
        <v>78</v>
      </c>
      <c r="H720" s="13" t="s">
        <v>238</v>
      </c>
      <c r="I720" s="13" t="s">
        <v>21</v>
      </c>
      <c r="J720" s="13" t="s">
        <v>287</v>
      </c>
      <c r="K720" s="13" t="s">
        <v>288</v>
      </c>
      <c r="L720" s="13" t="s">
        <v>112</v>
      </c>
      <c r="M720" s="13" t="s">
        <v>113</v>
      </c>
      <c r="N720" s="13" t="s">
        <v>152</v>
      </c>
      <c r="O720" s="13" t="s">
        <v>153</v>
      </c>
      <c r="P720" s="13" t="s">
        <v>72</v>
      </c>
      <c r="Q720" s="13" t="s">
        <v>73</v>
      </c>
      <c r="R720" s="14">
        <v>2574.0500000000002</v>
      </c>
      <c r="S720" s="13" t="s">
        <v>74</v>
      </c>
      <c r="T720" s="15">
        <f t="shared" si="44"/>
        <v>2.7050915737711909E-6</v>
      </c>
      <c r="U720" s="16">
        <f t="shared" si="45"/>
        <v>49.831476425568297</v>
      </c>
      <c r="V720" s="28">
        <f t="shared" si="46"/>
        <v>5.8801142182170594</v>
      </c>
      <c r="W720" s="28">
        <f t="shared" si="47"/>
        <v>43.951362207351238</v>
      </c>
      <c r="X720" s="13" t="s">
        <v>19</v>
      </c>
    </row>
    <row r="721" spans="1:24" x14ac:dyDescent="0.45">
      <c r="A721" s="13" t="s">
        <v>59</v>
      </c>
      <c r="B721" s="13" t="s">
        <v>60</v>
      </c>
      <c r="C721" s="13" t="s">
        <v>190</v>
      </c>
      <c r="D721" s="13" t="s">
        <v>191</v>
      </c>
      <c r="E721" s="13" t="s">
        <v>63</v>
      </c>
      <c r="F721" s="13" t="s">
        <v>77</v>
      </c>
      <c r="G721" s="13" t="s">
        <v>78</v>
      </c>
      <c r="H721" s="13" t="s">
        <v>238</v>
      </c>
      <c r="I721" s="13" t="s">
        <v>21</v>
      </c>
      <c r="J721" s="13" t="s">
        <v>287</v>
      </c>
      <c r="K721" s="13" t="s">
        <v>288</v>
      </c>
      <c r="L721" s="13" t="s">
        <v>68</v>
      </c>
      <c r="M721" s="13" t="s">
        <v>69</v>
      </c>
      <c r="N721" s="13" t="s">
        <v>70</v>
      </c>
      <c r="O721" s="13" t="s">
        <v>71</v>
      </c>
      <c r="P721" s="13" t="s">
        <v>72</v>
      </c>
      <c r="Q721" s="13" t="s">
        <v>73</v>
      </c>
      <c r="R721" s="14">
        <v>12870.17</v>
      </c>
      <c r="S721" s="13" t="s">
        <v>74</v>
      </c>
      <c r="T721" s="15">
        <f t="shared" si="44"/>
        <v>1.3525373796158878E-5</v>
      </c>
      <c r="U721" s="16">
        <f t="shared" si="45"/>
        <v>249.15583339408957</v>
      </c>
      <c r="V721" s="28">
        <f t="shared" si="46"/>
        <v>29.40038834050257</v>
      </c>
      <c r="W721" s="28">
        <f t="shared" si="47"/>
        <v>219.75544505358701</v>
      </c>
      <c r="X721" s="13" t="s">
        <v>19</v>
      </c>
    </row>
    <row r="722" spans="1:24" x14ac:dyDescent="0.45">
      <c r="A722" s="13" t="s">
        <v>59</v>
      </c>
      <c r="B722" s="13" t="s">
        <v>60</v>
      </c>
      <c r="C722" s="13" t="s">
        <v>190</v>
      </c>
      <c r="D722" s="13" t="s">
        <v>191</v>
      </c>
      <c r="E722" s="13" t="s">
        <v>63</v>
      </c>
      <c r="F722" s="13" t="s">
        <v>77</v>
      </c>
      <c r="G722" s="13" t="s">
        <v>78</v>
      </c>
      <c r="H722" s="13" t="s">
        <v>238</v>
      </c>
      <c r="I722" s="13" t="s">
        <v>21</v>
      </c>
      <c r="J722" s="13" t="s">
        <v>287</v>
      </c>
      <c r="K722" s="13" t="s">
        <v>288</v>
      </c>
      <c r="L722" s="13" t="s">
        <v>82</v>
      </c>
      <c r="M722" s="13" t="s">
        <v>83</v>
      </c>
      <c r="N722" s="13" t="s">
        <v>186</v>
      </c>
      <c r="O722" s="13" t="s">
        <v>187</v>
      </c>
      <c r="P722" s="13" t="s">
        <v>72</v>
      </c>
      <c r="Q722" s="13" t="s">
        <v>73</v>
      </c>
      <c r="R722" s="14">
        <v>643.59</v>
      </c>
      <c r="S722" s="13" t="s">
        <v>74</v>
      </c>
      <c r="T722" s="15">
        <f t="shared" si="44"/>
        <v>6.7635433886808749E-7</v>
      </c>
      <c r="U722" s="16">
        <f t="shared" si="45"/>
        <v>12.459369442214214</v>
      </c>
      <c r="V722" s="28">
        <f t="shared" si="46"/>
        <v>1.4702055941812773</v>
      </c>
      <c r="W722" s="28">
        <f t="shared" si="47"/>
        <v>10.989163848032938</v>
      </c>
      <c r="X722" s="13" t="s">
        <v>19</v>
      </c>
    </row>
    <row r="723" spans="1:24" x14ac:dyDescent="0.45">
      <c r="A723" s="13" t="s">
        <v>59</v>
      </c>
      <c r="B723" s="13" t="s">
        <v>60</v>
      </c>
      <c r="C723" s="13" t="s">
        <v>190</v>
      </c>
      <c r="D723" s="13" t="s">
        <v>191</v>
      </c>
      <c r="E723" s="13" t="s">
        <v>63</v>
      </c>
      <c r="F723" s="13" t="s">
        <v>77</v>
      </c>
      <c r="G723" s="13" t="s">
        <v>78</v>
      </c>
      <c r="H723" s="13" t="s">
        <v>238</v>
      </c>
      <c r="I723" s="13" t="s">
        <v>21</v>
      </c>
      <c r="J723" s="13" t="s">
        <v>287</v>
      </c>
      <c r="K723" s="13" t="s">
        <v>288</v>
      </c>
      <c r="L723" s="13" t="s">
        <v>82</v>
      </c>
      <c r="M723" s="13" t="s">
        <v>83</v>
      </c>
      <c r="N723" s="13" t="s">
        <v>88</v>
      </c>
      <c r="O723" s="13" t="s">
        <v>89</v>
      </c>
      <c r="P723" s="13" t="s">
        <v>72</v>
      </c>
      <c r="Q723" s="13" t="s">
        <v>73</v>
      </c>
      <c r="R723" s="14">
        <v>33711.96</v>
      </c>
      <c r="S723" s="13" t="s">
        <v>74</v>
      </c>
      <c r="T723" s="15">
        <f t="shared" si="44"/>
        <v>3.5428192510367484E-5</v>
      </c>
      <c r="U723" s="16">
        <f t="shared" si="45"/>
        <v>652.63562867842552</v>
      </c>
      <c r="V723" s="28">
        <f t="shared" si="46"/>
        <v>77.011004184054215</v>
      </c>
      <c r="W723" s="28">
        <f t="shared" si="47"/>
        <v>575.62462449437135</v>
      </c>
      <c r="X723" s="13" t="s">
        <v>19</v>
      </c>
    </row>
    <row r="724" spans="1:24" x14ac:dyDescent="0.45">
      <c r="A724" s="13" t="s">
        <v>59</v>
      </c>
      <c r="B724" s="13" t="s">
        <v>60</v>
      </c>
      <c r="C724" s="13" t="s">
        <v>190</v>
      </c>
      <c r="D724" s="13" t="s">
        <v>191</v>
      </c>
      <c r="E724" s="13" t="s">
        <v>63</v>
      </c>
      <c r="F724" s="13" t="s">
        <v>77</v>
      </c>
      <c r="G724" s="13" t="s">
        <v>78</v>
      </c>
      <c r="H724" s="13" t="s">
        <v>238</v>
      </c>
      <c r="I724" s="13" t="s">
        <v>21</v>
      </c>
      <c r="J724" s="13" t="s">
        <v>287</v>
      </c>
      <c r="K724" s="13" t="s">
        <v>288</v>
      </c>
      <c r="L724" s="13" t="s">
        <v>68</v>
      </c>
      <c r="M724" s="13" t="s">
        <v>69</v>
      </c>
      <c r="N724" s="13" t="s">
        <v>122</v>
      </c>
      <c r="O724" s="13" t="s">
        <v>123</v>
      </c>
      <c r="P724" s="13" t="s">
        <v>72</v>
      </c>
      <c r="Q724" s="13" t="s">
        <v>73</v>
      </c>
      <c r="R724" s="14">
        <v>124851.69</v>
      </c>
      <c r="S724" s="13" t="s">
        <v>74</v>
      </c>
      <c r="T724" s="15">
        <f t="shared" si="44"/>
        <v>1.3120772890584597E-4</v>
      </c>
      <c r="U724" s="16">
        <f t="shared" si="45"/>
        <v>2417.0253285396011</v>
      </c>
      <c r="V724" s="28">
        <f t="shared" si="46"/>
        <v>285.20898876767296</v>
      </c>
      <c r="W724" s="28">
        <f t="shared" si="47"/>
        <v>2131.8163397719281</v>
      </c>
      <c r="X724" s="13" t="s">
        <v>19</v>
      </c>
    </row>
    <row r="725" spans="1:24" x14ac:dyDescent="0.45">
      <c r="A725" s="13" t="s">
        <v>59</v>
      </c>
      <c r="B725" s="13" t="s">
        <v>60</v>
      </c>
      <c r="C725" s="13" t="s">
        <v>140</v>
      </c>
      <c r="D725" s="13" t="s">
        <v>141</v>
      </c>
      <c r="E725" s="13" t="s">
        <v>63</v>
      </c>
      <c r="F725" s="13" t="s">
        <v>77</v>
      </c>
      <c r="G725" s="13" t="s">
        <v>78</v>
      </c>
      <c r="H725" s="13" t="s">
        <v>238</v>
      </c>
      <c r="I725" s="13" t="s">
        <v>21</v>
      </c>
      <c r="J725" s="13" t="s">
        <v>287</v>
      </c>
      <c r="K725" s="13" t="s">
        <v>288</v>
      </c>
      <c r="L725" s="13" t="s">
        <v>94</v>
      </c>
      <c r="M725" s="13" t="s">
        <v>95</v>
      </c>
      <c r="N725" s="13" t="s">
        <v>96</v>
      </c>
      <c r="O725" s="13" t="s">
        <v>97</v>
      </c>
      <c r="P725" s="13" t="s">
        <v>72</v>
      </c>
      <c r="Q725" s="13" t="s">
        <v>73</v>
      </c>
      <c r="R725" s="14">
        <v>16651.62</v>
      </c>
      <c r="S725" s="13" t="s">
        <v>74</v>
      </c>
      <c r="T725" s="15">
        <f t="shared" si="44"/>
        <v>1.7499332550509831E-5</v>
      </c>
      <c r="U725" s="16">
        <f t="shared" si="45"/>
        <v>322.36157397001671</v>
      </c>
      <c r="V725" s="28">
        <f t="shared" si="46"/>
        <v>38.038665728461972</v>
      </c>
      <c r="W725" s="28">
        <f t="shared" si="47"/>
        <v>284.32290824155473</v>
      </c>
      <c r="X725" s="13" t="s">
        <v>19</v>
      </c>
    </row>
    <row r="726" spans="1:24" x14ac:dyDescent="0.45">
      <c r="A726" s="13" t="s">
        <v>59</v>
      </c>
      <c r="B726" s="13" t="s">
        <v>60</v>
      </c>
      <c r="C726" s="13" t="s">
        <v>110</v>
      </c>
      <c r="D726" s="13" t="s">
        <v>111</v>
      </c>
      <c r="E726" s="13" t="s">
        <v>63</v>
      </c>
      <c r="F726" s="13" t="s">
        <v>77</v>
      </c>
      <c r="G726" s="13" t="s">
        <v>78</v>
      </c>
      <c r="H726" s="13" t="s">
        <v>238</v>
      </c>
      <c r="I726" s="13" t="s">
        <v>21</v>
      </c>
      <c r="J726" s="13" t="s">
        <v>291</v>
      </c>
      <c r="K726" s="13" t="s">
        <v>292</v>
      </c>
      <c r="L726" s="13" t="s">
        <v>82</v>
      </c>
      <c r="M726" s="13" t="s">
        <v>83</v>
      </c>
      <c r="N726" s="13" t="s">
        <v>215</v>
      </c>
      <c r="O726" s="13" t="s">
        <v>216</v>
      </c>
      <c r="P726" s="13" t="s">
        <v>72</v>
      </c>
      <c r="Q726" s="13" t="s">
        <v>73</v>
      </c>
      <c r="R726" s="14">
        <v>2107950.4300000002</v>
      </c>
      <c r="S726" s="13" t="s">
        <v>74</v>
      </c>
      <c r="T726" s="15">
        <f t="shared" si="44"/>
        <v>2.2152634743382443E-3</v>
      </c>
      <c r="U726" s="16">
        <f t="shared" si="45"/>
        <v>40808.17472807892</v>
      </c>
      <c r="V726" s="28">
        <f t="shared" si="46"/>
        <v>4815.3646179133129</v>
      </c>
      <c r="W726" s="28">
        <f t="shared" si="47"/>
        <v>35992.810110165607</v>
      </c>
      <c r="X726" s="13" t="s">
        <v>19</v>
      </c>
    </row>
    <row r="727" spans="1:24" x14ac:dyDescent="0.45">
      <c r="A727" s="13" t="s">
        <v>59</v>
      </c>
      <c r="B727" s="13" t="s">
        <v>60</v>
      </c>
      <c r="C727" s="13" t="s">
        <v>124</v>
      </c>
      <c r="D727" s="13" t="s">
        <v>125</v>
      </c>
      <c r="E727" s="13" t="s">
        <v>63</v>
      </c>
      <c r="F727" s="13" t="s">
        <v>77</v>
      </c>
      <c r="G727" s="13" t="s">
        <v>78</v>
      </c>
      <c r="H727" s="13" t="s">
        <v>238</v>
      </c>
      <c r="I727" s="13" t="s">
        <v>21</v>
      </c>
      <c r="J727" s="13" t="s">
        <v>80</v>
      </c>
      <c r="K727" s="13" t="s">
        <v>81</v>
      </c>
      <c r="L727" s="13" t="s">
        <v>193</v>
      </c>
      <c r="M727" s="13" t="s">
        <v>194</v>
      </c>
      <c r="N727" s="13" t="s">
        <v>197</v>
      </c>
      <c r="O727" s="13" t="s">
        <v>198</v>
      </c>
      <c r="P727" s="13" t="s">
        <v>72</v>
      </c>
      <c r="Q727" s="13" t="s">
        <v>73</v>
      </c>
      <c r="R727" s="14">
        <v>30588.240000000002</v>
      </c>
      <c r="S727" s="13" t="s">
        <v>74</v>
      </c>
      <c r="T727" s="15">
        <f t="shared" si="44"/>
        <v>3.2145447944092339E-5</v>
      </c>
      <c r="U727" s="16">
        <f t="shared" si="45"/>
        <v>592.16299623535872</v>
      </c>
      <c r="V727" s="28">
        <f t="shared" si="46"/>
        <v>69.87523355577234</v>
      </c>
      <c r="W727" s="28">
        <f t="shared" si="47"/>
        <v>522.28776267958642</v>
      </c>
      <c r="X727" s="13" t="s">
        <v>19</v>
      </c>
    </row>
    <row r="728" spans="1:24" x14ac:dyDescent="0.45">
      <c r="A728" s="13" t="s">
        <v>59</v>
      </c>
      <c r="B728" s="13" t="s">
        <v>60</v>
      </c>
      <c r="C728" s="13" t="s">
        <v>140</v>
      </c>
      <c r="D728" s="13" t="s">
        <v>141</v>
      </c>
      <c r="E728" s="13" t="s">
        <v>63</v>
      </c>
      <c r="F728" s="13" t="s">
        <v>77</v>
      </c>
      <c r="G728" s="13" t="s">
        <v>78</v>
      </c>
      <c r="H728" s="13" t="s">
        <v>238</v>
      </c>
      <c r="I728" s="13" t="s">
        <v>21</v>
      </c>
      <c r="J728" s="13" t="s">
        <v>80</v>
      </c>
      <c r="K728" s="13" t="s">
        <v>81</v>
      </c>
      <c r="L728" s="13" t="s">
        <v>82</v>
      </c>
      <c r="M728" s="13" t="s">
        <v>83</v>
      </c>
      <c r="N728" s="13" t="s">
        <v>186</v>
      </c>
      <c r="O728" s="13" t="s">
        <v>187</v>
      </c>
      <c r="P728" s="13" t="s">
        <v>72</v>
      </c>
      <c r="Q728" s="13" t="s">
        <v>73</v>
      </c>
      <c r="R728" s="14">
        <v>347285.43</v>
      </c>
      <c r="S728" s="13" t="s">
        <v>74</v>
      </c>
      <c r="T728" s="15">
        <f t="shared" si="44"/>
        <v>3.6496528442979143E-4</v>
      </c>
      <c r="U728" s="16">
        <f t="shared" si="45"/>
        <v>6723.1583372461091</v>
      </c>
      <c r="V728" s="28">
        <f t="shared" si="46"/>
        <v>793.33268379504091</v>
      </c>
      <c r="W728" s="28">
        <f t="shared" si="47"/>
        <v>5929.8256534510683</v>
      </c>
      <c r="X728" s="13" t="s">
        <v>19</v>
      </c>
    </row>
    <row r="729" spans="1:24" x14ac:dyDescent="0.45">
      <c r="A729" s="13" t="s">
        <v>59</v>
      </c>
      <c r="B729" s="13" t="s">
        <v>60</v>
      </c>
      <c r="C729" s="13" t="s">
        <v>110</v>
      </c>
      <c r="D729" s="13" t="s">
        <v>111</v>
      </c>
      <c r="E729" s="13" t="s">
        <v>63</v>
      </c>
      <c r="F729" s="13" t="s">
        <v>77</v>
      </c>
      <c r="G729" s="13" t="s">
        <v>78</v>
      </c>
      <c r="H729" s="13" t="s">
        <v>238</v>
      </c>
      <c r="I729" s="13" t="s">
        <v>21</v>
      </c>
      <c r="J729" s="13" t="s">
        <v>80</v>
      </c>
      <c r="K729" s="13" t="s">
        <v>81</v>
      </c>
      <c r="L729" s="13" t="s">
        <v>68</v>
      </c>
      <c r="M729" s="13" t="s">
        <v>69</v>
      </c>
      <c r="N729" s="13" t="s">
        <v>70</v>
      </c>
      <c r="O729" s="13" t="s">
        <v>71</v>
      </c>
      <c r="P729" s="13" t="s">
        <v>72</v>
      </c>
      <c r="Q729" s="13" t="s">
        <v>73</v>
      </c>
      <c r="R729" s="14">
        <v>3303206.13</v>
      </c>
      <c r="S729" s="13" t="s">
        <v>74</v>
      </c>
      <c r="T729" s="15">
        <f t="shared" si="44"/>
        <v>3.4713681042296551E-3</v>
      </c>
      <c r="U729" s="16">
        <f t="shared" si="45"/>
        <v>63947.335287149697</v>
      </c>
      <c r="V729" s="28">
        <f t="shared" si="46"/>
        <v>7545.7855638836645</v>
      </c>
      <c r="W729" s="28">
        <f t="shared" si="47"/>
        <v>56401.549723266035</v>
      </c>
      <c r="X729" s="13" t="s">
        <v>19</v>
      </c>
    </row>
    <row r="730" spans="1:24" x14ac:dyDescent="0.45">
      <c r="A730" s="13" t="s">
        <v>59</v>
      </c>
      <c r="B730" s="13" t="s">
        <v>60</v>
      </c>
      <c r="C730" s="13" t="s">
        <v>180</v>
      </c>
      <c r="D730" s="13" t="s">
        <v>181</v>
      </c>
      <c r="E730" s="13" t="s">
        <v>63</v>
      </c>
      <c r="F730" s="13" t="s">
        <v>77</v>
      </c>
      <c r="G730" s="13" t="s">
        <v>78</v>
      </c>
      <c r="H730" s="13" t="s">
        <v>238</v>
      </c>
      <c r="I730" s="13" t="s">
        <v>21</v>
      </c>
      <c r="J730" s="13" t="s">
        <v>80</v>
      </c>
      <c r="K730" s="13" t="s">
        <v>81</v>
      </c>
      <c r="L730" s="13" t="s">
        <v>162</v>
      </c>
      <c r="M730" s="13" t="s">
        <v>163</v>
      </c>
      <c r="N730" s="13" t="s">
        <v>245</v>
      </c>
      <c r="O730" s="13" t="s">
        <v>246</v>
      </c>
      <c r="P730" s="13" t="s">
        <v>72</v>
      </c>
      <c r="Q730" s="13" t="s">
        <v>73</v>
      </c>
      <c r="R730" s="14">
        <v>679980.05</v>
      </c>
      <c r="S730" s="13" t="s">
        <v>74</v>
      </c>
      <c r="T730" s="15">
        <f t="shared" si="44"/>
        <v>7.1459695949477005E-4</v>
      </c>
      <c r="U730" s="16">
        <f t="shared" si="45"/>
        <v>13163.850675562537</v>
      </c>
      <c r="V730" s="28">
        <f t="shared" si="46"/>
        <v>1553.3343797163795</v>
      </c>
      <c r="W730" s="28">
        <f t="shared" si="47"/>
        <v>11610.516295846157</v>
      </c>
      <c r="X730" s="13" t="s">
        <v>19</v>
      </c>
    </row>
    <row r="731" spans="1:24" x14ac:dyDescent="0.45">
      <c r="A731" s="13" t="s">
        <v>59</v>
      </c>
      <c r="B731" s="13" t="s">
        <v>60</v>
      </c>
      <c r="C731" s="13" t="s">
        <v>136</v>
      </c>
      <c r="D731" s="13" t="s">
        <v>137</v>
      </c>
      <c r="E731" s="13" t="s">
        <v>63</v>
      </c>
      <c r="F731" s="13" t="s">
        <v>77</v>
      </c>
      <c r="G731" s="13" t="s">
        <v>78</v>
      </c>
      <c r="H731" s="13" t="s">
        <v>238</v>
      </c>
      <c r="I731" s="13" t="s">
        <v>21</v>
      </c>
      <c r="J731" s="13" t="s">
        <v>80</v>
      </c>
      <c r="K731" s="13" t="s">
        <v>81</v>
      </c>
      <c r="L731" s="13" t="s">
        <v>94</v>
      </c>
      <c r="M731" s="13" t="s">
        <v>95</v>
      </c>
      <c r="N731" s="13" t="s">
        <v>106</v>
      </c>
      <c r="O731" s="13" t="s">
        <v>107</v>
      </c>
      <c r="P731" s="13" t="s">
        <v>72</v>
      </c>
      <c r="Q731" s="13" t="s">
        <v>73</v>
      </c>
      <c r="R731" s="14">
        <v>752824.27</v>
      </c>
      <c r="S731" s="13" t="s">
        <v>74</v>
      </c>
      <c r="T731" s="15">
        <f t="shared" si="44"/>
        <v>7.9114958501483952E-4</v>
      </c>
      <c r="U731" s="16">
        <f t="shared" si="45"/>
        <v>14574.054452361321</v>
      </c>
      <c r="V731" s="28">
        <f t="shared" si="46"/>
        <v>1719.7384253786361</v>
      </c>
      <c r="W731" s="28">
        <f t="shared" si="47"/>
        <v>12854.316026982686</v>
      </c>
      <c r="X731" s="13" t="s">
        <v>19</v>
      </c>
    </row>
    <row r="732" spans="1:24" x14ac:dyDescent="0.45">
      <c r="A732" s="13" t="s">
        <v>59</v>
      </c>
      <c r="B732" s="13" t="s">
        <v>60</v>
      </c>
      <c r="C732" s="13" t="s">
        <v>154</v>
      </c>
      <c r="D732" s="13" t="s">
        <v>155</v>
      </c>
      <c r="E732" s="13" t="s">
        <v>63</v>
      </c>
      <c r="F732" s="13" t="s">
        <v>77</v>
      </c>
      <c r="G732" s="13" t="s">
        <v>78</v>
      </c>
      <c r="H732" s="13" t="s">
        <v>238</v>
      </c>
      <c r="I732" s="13" t="s">
        <v>21</v>
      </c>
      <c r="J732" s="13" t="s">
        <v>80</v>
      </c>
      <c r="K732" s="13" t="s">
        <v>81</v>
      </c>
      <c r="L732" s="13" t="s">
        <v>82</v>
      </c>
      <c r="M732" s="13" t="s">
        <v>83</v>
      </c>
      <c r="N732" s="13" t="s">
        <v>184</v>
      </c>
      <c r="O732" s="13" t="s">
        <v>185</v>
      </c>
      <c r="P732" s="13" t="s">
        <v>72</v>
      </c>
      <c r="Q732" s="13" t="s">
        <v>73</v>
      </c>
      <c r="R732" s="14">
        <v>331895.47000000003</v>
      </c>
      <c r="S732" s="13" t="s">
        <v>74</v>
      </c>
      <c r="T732" s="15">
        <f t="shared" si="44"/>
        <v>3.4879184136665141E-4</v>
      </c>
      <c r="U732" s="16">
        <f t="shared" si="45"/>
        <v>6425.22145609367</v>
      </c>
      <c r="V732" s="28">
        <f t="shared" si="46"/>
        <v>758.17613181905313</v>
      </c>
      <c r="W732" s="28">
        <f t="shared" si="47"/>
        <v>5667.0453242746171</v>
      </c>
      <c r="X732" s="13" t="s">
        <v>19</v>
      </c>
    </row>
    <row r="733" spans="1:24" x14ac:dyDescent="0.45">
      <c r="A733" s="13" t="s">
        <v>59</v>
      </c>
      <c r="B733" s="13" t="s">
        <v>60</v>
      </c>
      <c r="C733" s="13" t="s">
        <v>180</v>
      </c>
      <c r="D733" s="13" t="s">
        <v>181</v>
      </c>
      <c r="E733" s="13" t="s">
        <v>63</v>
      </c>
      <c r="F733" s="13" t="s">
        <v>77</v>
      </c>
      <c r="G733" s="13" t="s">
        <v>78</v>
      </c>
      <c r="H733" s="13" t="s">
        <v>238</v>
      </c>
      <c r="I733" s="13" t="s">
        <v>21</v>
      </c>
      <c r="J733" s="13" t="s">
        <v>80</v>
      </c>
      <c r="K733" s="13" t="s">
        <v>81</v>
      </c>
      <c r="L733" s="13" t="s">
        <v>68</v>
      </c>
      <c r="M733" s="13" t="s">
        <v>69</v>
      </c>
      <c r="N733" s="13" t="s">
        <v>156</v>
      </c>
      <c r="O733" s="13" t="s">
        <v>157</v>
      </c>
      <c r="P733" s="13" t="s">
        <v>72</v>
      </c>
      <c r="Q733" s="13" t="s">
        <v>73</v>
      </c>
      <c r="R733" s="14">
        <v>617454.5</v>
      </c>
      <c r="S733" s="13" t="s">
        <v>74</v>
      </c>
      <c r="T733" s="15">
        <f t="shared" si="44"/>
        <v>6.4888831418857579E-4</v>
      </c>
      <c r="U733" s="16">
        <f t="shared" si="45"/>
        <v>11953.407805058587</v>
      </c>
      <c r="V733" s="28">
        <f t="shared" si="46"/>
        <v>1410.5021209969134</v>
      </c>
      <c r="W733" s="28">
        <f t="shared" si="47"/>
        <v>10542.905684061674</v>
      </c>
      <c r="X733" s="13" t="s">
        <v>19</v>
      </c>
    </row>
    <row r="734" spans="1:24" x14ac:dyDescent="0.45">
      <c r="A734" s="13" t="s">
        <v>59</v>
      </c>
      <c r="B734" s="13" t="s">
        <v>60</v>
      </c>
      <c r="C734" s="13" t="s">
        <v>116</v>
      </c>
      <c r="D734" s="13" t="s">
        <v>117</v>
      </c>
      <c r="E734" s="13" t="s">
        <v>63</v>
      </c>
      <c r="F734" s="13" t="s">
        <v>77</v>
      </c>
      <c r="G734" s="13" t="s">
        <v>78</v>
      </c>
      <c r="H734" s="13" t="s">
        <v>238</v>
      </c>
      <c r="I734" s="13" t="s">
        <v>21</v>
      </c>
      <c r="J734" s="13" t="s">
        <v>80</v>
      </c>
      <c r="K734" s="13" t="s">
        <v>81</v>
      </c>
      <c r="L734" s="13" t="s">
        <v>94</v>
      </c>
      <c r="M734" s="13" t="s">
        <v>95</v>
      </c>
      <c r="N734" s="13" t="s">
        <v>106</v>
      </c>
      <c r="O734" s="13" t="s">
        <v>107</v>
      </c>
      <c r="P734" s="13" t="s">
        <v>72</v>
      </c>
      <c r="Q734" s="13" t="s">
        <v>73</v>
      </c>
      <c r="R734" s="14">
        <v>90270.48</v>
      </c>
      <c r="S734" s="13" t="s">
        <v>74</v>
      </c>
      <c r="T734" s="15">
        <f t="shared" si="44"/>
        <v>9.4866033996340691E-5</v>
      </c>
      <c r="U734" s="16">
        <f t="shared" si="45"/>
        <v>1747.5617396883254</v>
      </c>
      <c r="V734" s="28">
        <f t="shared" si="46"/>
        <v>206.2122852832224</v>
      </c>
      <c r="W734" s="28">
        <f t="shared" si="47"/>
        <v>1541.349454405103</v>
      </c>
      <c r="X734" s="13" t="s">
        <v>19</v>
      </c>
    </row>
    <row r="735" spans="1:24" x14ac:dyDescent="0.45">
      <c r="A735" s="13" t="s">
        <v>59</v>
      </c>
      <c r="B735" s="13" t="s">
        <v>60</v>
      </c>
      <c r="C735" s="13" t="s">
        <v>146</v>
      </c>
      <c r="D735" s="13" t="s">
        <v>147</v>
      </c>
      <c r="E735" s="13" t="s">
        <v>63</v>
      </c>
      <c r="F735" s="13" t="s">
        <v>77</v>
      </c>
      <c r="G735" s="13" t="s">
        <v>78</v>
      </c>
      <c r="H735" s="13" t="s">
        <v>238</v>
      </c>
      <c r="I735" s="13" t="s">
        <v>21</v>
      </c>
      <c r="J735" s="13" t="s">
        <v>80</v>
      </c>
      <c r="K735" s="13" t="s">
        <v>81</v>
      </c>
      <c r="L735" s="13" t="s">
        <v>162</v>
      </c>
      <c r="M735" s="13" t="s">
        <v>163</v>
      </c>
      <c r="N735" s="13" t="s">
        <v>164</v>
      </c>
      <c r="O735" s="13" t="s">
        <v>165</v>
      </c>
      <c r="P735" s="13" t="s">
        <v>72</v>
      </c>
      <c r="Q735" s="13" t="s">
        <v>73</v>
      </c>
      <c r="R735" s="14">
        <v>37304.53</v>
      </c>
      <c r="S735" s="13" t="s">
        <v>74</v>
      </c>
      <c r="T735" s="15">
        <f t="shared" si="44"/>
        <v>3.920365562692822E-5</v>
      </c>
      <c r="U735" s="16">
        <f t="shared" si="45"/>
        <v>722.1848088661468</v>
      </c>
      <c r="V735" s="28">
        <f t="shared" si="46"/>
        <v>85.217807446205327</v>
      </c>
      <c r="W735" s="28">
        <f t="shared" si="47"/>
        <v>636.96700141994143</v>
      </c>
      <c r="X735" s="13" t="s">
        <v>19</v>
      </c>
    </row>
    <row r="736" spans="1:24" x14ac:dyDescent="0.45">
      <c r="A736" s="13" t="s">
        <v>59</v>
      </c>
      <c r="B736" s="13" t="s">
        <v>60</v>
      </c>
      <c r="C736" s="13" t="s">
        <v>154</v>
      </c>
      <c r="D736" s="13" t="s">
        <v>155</v>
      </c>
      <c r="E736" s="13" t="s">
        <v>63</v>
      </c>
      <c r="F736" s="13" t="s">
        <v>77</v>
      </c>
      <c r="G736" s="13" t="s">
        <v>78</v>
      </c>
      <c r="H736" s="13" t="s">
        <v>238</v>
      </c>
      <c r="I736" s="13" t="s">
        <v>21</v>
      </c>
      <c r="J736" s="13" t="s">
        <v>80</v>
      </c>
      <c r="K736" s="13" t="s">
        <v>81</v>
      </c>
      <c r="L736" s="13" t="s">
        <v>162</v>
      </c>
      <c r="M736" s="13" t="s">
        <v>163</v>
      </c>
      <c r="N736" s="13" t="s">
        <v>164</v>
      </c>
      <c r="O736" s="13" t="s">
        <v>165</v>
      </c>
      <c r="P736" s="13" t="s">
        <v>72</v>
      </c>
      <c r="Q736" s="13" t="s">
        <v>73</v>
      </c>
      <c r="R736" s="14">
        <v>147870.92000000001</v>
      </c>
      <c r="S736" s="13" t="s">
        <v>74</v>
      </c>
      <c r="T736" s="15">
        <f t="shared" si="44"/>
        <v>1.5539883828899744E-4</v>
      </c>
      <c r="U736" s="16">
        <f t="shared" si="45"/>
        <v>2862.6585590828058</v>
      </c>
      <c r="V736" s="28">
        <f t="shared" si="46"/>
        <v>337.79370997177114</v>
      </c>
      <c r="W736" s="28">
        <f t="shared" si="47"/>
        <v>2524.8648491110348</v>
      </c>
      <c r="X736" s="13" t="s">
        <v>19</v>
      </c>
    </row>
    <row r="737" spans="1:24" x14ac:dyDescent="0.45">
      <c r="A737" s="13" t="s">
        <v>59</v>
      </c>
      <c r="B737" s="13" t="s">
        <v>60</v>
      </c>
      <c r="C737" s="13" t="s">
        <v>86</v>
      </c>
      <c r="D737" s="13" t="s">
        <v>87</v>
      </c>
      <c r="E737" s="13" t="s">
        <v>63</v>
      </c>
      <c r="F737" s="13" t="s">
        <v>77</v>
      </c>
      <c r="G737" s="13" t="s">
        <v>78</v>
      </c>
      <c r="H737" s="13" t="s">
        <v>238</v>
      </c>
      <c r="I737" s="13" t="s">
        <v>21</v>
      </c>
      <c r="J737" s="13" t="s">
        <v>80</v>
      </c>
      <c r="K737" s="13" t="s">
        <v>81</v>
      </c>
      <c r="L737" s="13" t="s">
        <v>82</v>
      </c>
      <c r="M737" s="13" t="s">
        <v>83</v>
      </c>
      <c r="N737" s="13" t="s">
        <v>88</v>
      </c>
      <c r="O737" s="13" t="s">
        <v>89</v>
      </c>
      <c r="P737" s="13" t="s">
        <v>72</v>
      </c>
      <c r="Q737" s="13" t="s">
        <v>73</v>
      </c>
      <c r="R737" s="14">
        <v>782732.97</v>
      </c>
      <c r="S737" s="13" t="s">
        <v>74</v>
      </c>
      <c r="T737" s="15">
        <f t="shared" si="44"/>
        <v>8.2258089845181636E-4</v>
      </c>
      <c r="U737" s="16">
        <f t="shared" si="45"/>
        <v>15153.06211692471</v>
      </c>
      <c r="V737" s="28">
        <f t="shared" si="46"/>
        <v>1788.0613297971158</v>
      </c>
      <c r="W737" s="28">
        <f t="shared" si="47"/>
        <v>13365.000787127594</v>
      </c>
      <c r="X737" s="13" t="s">
        <v>19</v>
      </c>
    </row>
    <row r="738" spans="1:24" x14ac:dyDescent="0.45">
      <c r="A738" s="13" t="s">
        <v>59</v>
      </c>
      <c r="B738" s="13" t="s">
        <v>60</v>
      </c>
      <c r="C738" s="13" t="s">
        <v>168</v>
      </c>
      <c r="D738" s="13" t="s">
        <v>169</v>
      </c>
      <c r="E738" s="13" t="s">
        <v>63</v>
      </c>
      <c r="F738" s="13" t="s">
        <v>77</v>
      </c>
      <c r="G738" s="13" t="s">
        <v>78</v>
      </c>
      <c r="H738" s="13" t="s">
        <v>238</v>
      </c>
      <c r="I738" s="13" t="s">
        <v>21</v>
      </c>
      <c r="J738" s="13" t="s">
        <v>80</v>
      </c>
      <c r="K738" s="13" t="s">
        <v>81</v>
      </c>
      <c r="L738" s="13" t="s">
        <v>162</v>
      </c>
      <c r="M738" s="13" t="s">
        <v>163</v>
      </c>
      <c r="N738" s="13" t="s">
        <v>243</v>
      </c>
      <c r="O738" s="13" t="s">
        <v>244</v>
      </c>
      <c r="P738" s="13" t="s">
        <v>72</v>
      </c>
      <c r="Q738" s="13" t="s">
        <v>73</v>
      </c>
      <c r="R738" s="14">
        <v>140530.26</v>
      </c>
      <c r="S738" s="13" t="s">
        <v>74</v>
      </c>
      <c r="T738" s="15">
        <f t="shared" si="44"/>
        <v>1.4768447473276534E-4</v>
      </c>
      <c r="U738" s="16">
        <f t="shared" si="45"/>
        <v>2720.5494602936942</v>
      </c>
      <c r="V738" s="28">
        <f t="shared" si="46"/>
        <v>321.02483631465594</v>
      </c>
      <c r="W738" s="28">
        <f t="shared" si="47"/>
        <v>2399.5246239790381</v>
      </c>
      <c r="X738" s="13" t="s">
        <v>19</v>
      </c>
    </row>
    <row r="739" spans="1:24" x14ac:dyDescent="0.45">
      <c r="A739" s="13" t="s">
        <v>59</v>
      </c>
      <c r="B739" s="13" t="s">
        <v>60</v>
      </c>
      <c r="C739" s="13" t="s">
        <v>146</v>
      </c>
      <c r="D739" s="13" t="s">
        <v>147</v>
      </c>
      <c r="E739" s="13" t="s">
        <v>63</v>
      </c>
      <c r="F739" s="13" t="s">
        <v>77</v>
      </c>
      <c r="G739" s="13" t="s">
        <v>78</v>
      </c>
      <c r="H739" s="13" t="s">
        <v>238</v>
      </c>
      <c r="I739" s="13" t="s">
        <v>21</v>
      </c>
      <c r="J739" s="13" t="s">
        <v>80</v>
      </c>
      <c r="K739" s="13" t="s">
        <v>81</v>
      </c>
      <c r="L739" s="13" t="s">
        <v>112</v>
      </c>
      <c r="M739" s="13" t="s">
        <v>113</v>
      </c>
      <c r="N739" s="13" t="s">
        <v>182</v>
      </c>
      <c r="O739" s="13" t="s">
        <v>183</v>
      </c>
      <c r="P739" s="13" t="s">
        <v>72</v>
      </c>
      <c r="Q739" s="13" t="s">
        <v>73</v>
      </c>
      <c r="R739" s="14">
        <v>162896.05000000002</v>
      </c>
      <c r="S739" s="13" t="s">
        <v>74</v>
      </c>
      <c r="T739" s="15">
        <f t="shared" si="44"/>
        <v>1.7118887832622156E-4</v>
      </c>
      <c r="U739" s="16">
        <f t="shared" si="45"/>
        <v>3153.5326335514828</v>
      </c>
      <c r="V739" s="28">
        <f t="shared" si="46"/>
        <v>372.11685075907502</v>
      </c>
      <c r="W739" s="28">
        <f t="shared" si="47"/>
        <v>2781.4157827924078</v>
      </c>
      <c r="X739" s="13" t="s">
        <v>19</v>
      </c>
    </row>
    <row r="740" spans="1:24" x14ac:dyDescent="0.45">
      <c r="A740" s="13" t="s">
        <v>59</v>
      </c>
      <c r="B740" s="13" t="s">
        <v>60</v>
      </c>
      <c r="C740" s="13" t="s">
        <v>120</v>
      </c>
      <c r="D740" s="13" t="s">
        <v>121</v>
      </c>
      <c r="E740" s="13" t="s">
        <v>63</v>
      </c>
      <c r="F740" s="13" t="s">
        <v>77</v>
      </c>
      <c r="G740" s="13" t="s">
        <v>78</v>
      </c>
      <c r="H740" s="13" t="s">
        <v>238</v>
      </c>
      <c r="I740" s="13" t="s">
        <v>21</v>
      </c>
      <c r="J740" s="13" t="s">
        <v>80</v>
      </c>
      <c r="K740" s="13" t="s">
        <v>81</v>
      </c>
      <c r="L740" s="13" t="s">
        <v>68</v>
      </c>
      <c r="M740" s="13" t="s">
        <v>69</v>
      </c>
      <c r="N740" s="13" t="s">
        <v>156</v>
      </c>
      <c r="O740" s="13" t="s">
        <v>157</v>
      </c>
      <c r="P740" s="13" t="s">
        <v>72</v>
      </c>
      <c r="Q740" s="13" t="s">
        <v>73</v>
      </c>
      <c r="R740" s="14">
        <v>2396852.89</v>
      </c>
      <c r="S740" s="13" t="s">
        <v>74</v>
      </c>
      <c r="T740" s="15">
        <f t="shared" si="44"/>
        <v>2.518873586879869E-3</v>
      </c>
      <c r="U740" s="16">
        <f t="shared" si="45"/>
        <v>46401.087113144749</v>
      </c>
      <c r="V740" s="28">
        <f t="shared" si="46"/>
        <v>5475.3282793510807</v>
      </c>
      <c r="W740" s="28">
        <f t="shared" si="47"/>
        <v>40925.758833793669</v>
      </c>
      <c r="X740" s="13" t="s">
        <v>19</v>
      </c>
    </row>
    <row r="741" spans="1:24" x14ac:dyDescent="0.45">
      <c r="A741" s="13" t="s">
        <v>59</v>
      </c>
      <c r="B741" s="13" t="s">
        <v>60</v>
      </c>
      <c r="C741" s="13" t="s">
        <v>86</v>
      </c>
      <c r="D741" s="13" t="s">
        <v>87</v>
      </c>
      <c r="E741" s="13" t="s">
        <v>63</v>
      </c>
      <c r="F741" s="13" t="s">
        <v>77</v>
      </c>
      <c r="G741" s="13" t="s">
        <v>78</v>
      </c>
      <c r="H741" s="13" t="s">
        <v>238</v>
      </c>
      <c r="I741" s="13" t="s">
        <v>21</v>
      </c>
      <c r="J741" s="13" t="s">
        <v>80</v>
      </c>
      <c r="K741" s="13" t="s">
        <v>81</v>
      </c>
      <c r="L741" s="13" t="s">
        <v>112</v>
      </c>
      <c r="M741" s="13" t="s">
        <v>113</v>
      </c>
      <c r="N741" s="13" t="s">
        <v>114</v>
      </c>
      <c r="O741" s="13" t="s">
        <v>115</v>
      </c>
      <c r="P741" s="13" t="s">
        <v>72</v>
      </c>
      <c r="Q741" s="13" t="s">
        <v>73</v>
      </c>
      <c r="R741" s="14">
        <v>3253156.76</v>
      </c>
      <c r="S741" s="13" t="s">
        <v>74</v>
      </c>
      <c r="T741" s="15">
        <f t="shared" si="44"/>
        <v>3.4187707851956201E-3</v>
      </c>
      <c r="U741" s="16">
        <f t="shared" si="45"/>
        <v>62978.420929903499</v>
      </c>
      <c r="V741" s="28">
        <f t="shared" si="46"/>
        <v>7431.453669728613</v>
      </c>
      <c r="W741" s="28">
        <f t="shared" si="47"/>
        <v>55546.96726017489</v>
      </c>
      <c r="X741" s="13" t="s">
        <v>19</v>
      </c>
    </row>
    <row r="742" spans="1:24" x14ac:dyDescent="0.45">
      <c r="A742" s="13" t="s">
        <v>59</v>
      </c>
      <c r="B742" s="13" t="s">
        <v>60</v>
      </c>
      <c r="C742" s="13" t="s">
        <v>86</v>
      </c>
      <c r="D742" s="13" t="s">
        <v>87</v>
      </c>
      <c r="E742" s="13" t="s">
        <v>63</v>
      </c>
      <c r="F742" s="13" t="s">
        <v>77</v>
      </c>
      <c r="G742" s="13" t="s">
        <v>78</v>
      </c>
      <c r="H742" s="13" t="s">
        <v>238</v>
      </c>
      <c r="I742" s="13" t="s">
        <v>21</v>
      </c>
      <c r="J742" s="13" t="s">
        <v>80</v>
      </c>
      <c r="K742" s="13" t="s">
        <v>81</v>
      </c>
      <c r="L742" s="13" t="s">
        <v>162</v>
      </c>
      <c r="M742" s="13" t="s">
        <v>163</v>
      </c>
      <c r="N742" s="13" t="s">
        <v>243</v>
      </c>
      <c r="O742" s="13" t="s">
        <v>244</v>
      </c>
      <c r="P742" s="13" t="s">
        <v>72</v>
      </c>
      <c r="Q742" s="13" t="s">
        <v>73</v>
      </c>
      <c r="R742" s="14">
        <v>176511.02</v>
      </c>
      <c r="S742" s="13" t="s">
        <v>74</v>
      </c>
      <c r="T742" s="15">
        <f t="shared" si="44"/>
        <v>1.8549696893213342E-4</v>
      </c>
      <c r="U742" s="16">
        <f t="shared" si="45"/>
        <v>3417.1071781756423</v>
      </c>
      <c r="V742" s="28">
        <f t="shared" si="46"/>
        <v>403.21864702472584</v>
      </c>
      <c r="W742" s="28">
        <f t="shared" si="47"/>
        <v>3013.8885311509166</v>
      </c>
      <c r="X742" s="13" t="s">
        <v>19</v>
      </c>
    </row>
    <row r="743" spans="1:24" x14ac:dyDescent="0.45">
      <c r="A743" s="13" t="s">
        <v>59</v>
      </c>
      <c r="B743" s="13" t="s">
        <v>60</v>
      </c>
      <c r="C743" s="13" t="s">
        <v>126</v>
      </c>
      <c r="D743" s="13" t="s">
        <v>127</v>
      </c>
      <c r="E743" s="13" t="s">
        <v>63</v>
      </c>
      <c r="F743" s="13" t="s">
        <v>77</v>
      </c>
      <c r="G743" s="13" t="s">
        <v>78</v>
      </c>
      <c r="H743" s="13" t="s">
        <v>238</v>
      </c>
      <c r="I743" s="13" t="s">
        <v>21</v>
      </c>
      <c r="J743" s="13" t="s">
        <v>80</v>
      </c>
      <c r="K743" s="13" t="s">
        <v>81</v>
      </c>
      <c r="L743" s="13" t="s">
        <v>68</v>
      </c>
      <c r="M743" s="13" t="s">
        <v>69</v>
      </c>
      <c r="N743" s="13" t="s">
        <v>156</v>
      </c>
      <c r="O743" s="13" t="s">
        <v>157</v>
      </c>
      <c r="P743" s="13" t="s">
        <v>72</v>
      </c>
      <c r="Q743" s="13" t="s">
        <v>73</v>
      </c>
      <c r="R743" s="14">
        <v>283038.96000000002</v>
      </c>
      <c r="S743" s="13" t="s">
        <v>74</v>
      </c>
      <c r="T743" s="15">
        <f t="shared" si="44"/>
        <v>2.9744810930050351E-4</v>
      </c>
      <c r="U743" s="16">
        <f t="shared" si="45"/>
        <v>5479.3998806384361</v>
      </c>
      <c r="V743" s="28">
        <f t="shared" si="46"/>
        <v>646.56918591533554</v>
      </c>
      <c r="W743" s="28">
        <f t="shared" si="47"/>
        <v>4832.8306947231004</v>
      </c>
      <c r="X743" s="13" t="s">
        <v>19</v>
      </c>
    </row>
    <row r="744" spans="1:24" x14ac:dyDescent="0.45">
      <c r="A744" s="13" t="s">
        <v>59</v>
      </c>
      <c r="B744" s="13" t="s">
        <v>60</v>
      </c>
      <c r="C744" s="13" t="s">
        <v>142</v>
      </c>
      <c r="D744" s="13" t="s">
        <v>143</v>
      </c>
      <c r="E744" s="13" t="s">
        <v>63</v>
      </c>
      <c r="F744" s="13" t="s">
        <v>77</v>
      </c>
      <c r="G744" s="13" t="s">
        <v>78</v>
      </c>
      <c r="H744" s="13" t="s">
        <v>238</v>
      </c>
      <c r="I744" s="13" t="s">
        <v>21</v>
      </c>
      <c r="J744" s="13" t="s">
        <v>80</v>
      </c>
      <c r="K744" s="13" t="s">
        <v>81</v>
      </c>
      <c r="L744" s="13" t="s">
        <v>68</v>
      </c>
      <c r="M744" s="13" t="s">
        <v>69</v>
      </c>
      <c r="N744" s="13" t="s">
        <v>118</v>
      </c>
      <c r="O744" s="13" t="s">
        <v>119</v>
      </c>
      <c r="P744" s="13" t="s">
        <v>72</v>
      </c>
      <c r="Q744" s="13" t="s">
        <v>73</v>
      </c>
      <c r="R744" s="14">
        <v>398438.38</v>
      </c>
      <c r="S744" s="13" t="s">
        <v>74</v>
      </c>
      <c r="T744" s="15">
        <f t="shared" si="44"/>
        <v>4.1872236530177874E-4</v>
      </c>
      <c r="U744" s="16">
        <f t="shared" si="45"/>
        <v>7713.437089416142</v>
      </c>
      <c r="V744" s="28">
        <f t="shared" si="46"/>
        <v>910.18557655110487</v>
      </c>
      <c r="W744" s="28">
        <f t="shared" si="47"/>
        <v>6803.2515128650375</v>
      </c>
      <c r="X744" s="13" t="s">
        <v>19</v>
      </c>
    </row>
    <row r="745" spans="1:24" x14ac:dyDescent="0.45">
      <c r="A745" s="13" t="s">
        <v>59</v>
      </c>
      <c r="B745" s="13" t="s">
        <v>60</v>
      </c>
      <c r="C745" s="13" t="s">
        <v>140</v>
      </c>
      <c r="D745" s="13" t="s">
        <v>141</v>
      </c>
      <c r="E745" s="13" t="s">
        <v>63</v>
      </c>
      <c r="F745" s="13" t="s">
        <v>77</v>
      </c>
      <c r="G745" s="13" t="s">
        <v>78</v>
      </c>
      <c r="H745" s="13" t="s">
        <v>238</v>
      </c>
      <c r="I745" s="13" t="s">
        <v>21</v>
      </c>
      <c r="J745" s="13" t="s">
        <v>80</v>
      </c>
      <c r="K745" s="13" t="s">
        <v>81</v>
      </c>
      <c r="L745" s="13" t="s">
        <v>68</v>
      </c>
      <c r="M745" s="13" t="s">
        <v>69</v>
      </c>
      <c r="N745" s="13" t="s">
        <v>130</v>
      </c>
      <c r="O745" s="13" t="s">
        <v>131</v>
      </c>
      <c r="P745" s="13" t="s">
        <v>72</v>
      </c>
      <c r="Q745" s="13" t="s">
        <v>73</v>
      </c>
      <c r="R745" s="14">
        <v>1009879.57</v>
      </c>
      <c r="S745" s="13" t="s">
        <v>74</v>
      </c>
      <c r="T745" s="15">
        <f t="shared" si="44"/>
        <v>1.0612912396148766E-3</v>
      </c>
      <c r="U745" s="16">
        <f t="shared" si="45"/>
        <v>19550.432192505214</v>
      </c>
      <c r="V745" s="28">
        <f t="shared" si="46"/>
        <v>2306.9509987156152</v>
      </c>
      <c r="W745" s="28">
        <f t="shared" si="47"/>
        <v>17243.481193789597</v>
      </c>
      <c r="X745" s="13" t="s">
        <v>19</v>
      </c>
    </row>
    <row r="746" spans="1:24" x14ac:dyDescent="0.45">
      <c r="A746" s="13" t="s">
        <v>59</v>
      </c>
      <c r="B746" s="13" t="s">
        <v>60</v>
      </c>
      <c r="C746" s="13" t="s">
        <v>190</v>
      </c>
      <c r="D746" s="13" t="s">
        <v>191</v>
      </c>
      <c r="E746" s="13" t="s">
        <v>63</v>
      </c>
      <c r="F746" s="13" t="s">
        <v>77</v>
      </c>
      <c r="G746" s="13" t="s">
        <v>78</v>
      </c>
      <c r="H746" s="13" t="s">
        <v>238</v>
      </c>
      <c r="I746" s="13" t="s">
        <v>21</v>
      </c>
      <c r="J746" s="13" t="s">
        <v>80</v>
      </c>
      <c r="K746" s="13" t="s">
        <v>81</v>
      </c>
      <c r="L746" s="13" t="s">
        <v>94</v>
      </c>
      <c r="M746" s="13" t="s">
        <v>95</v>
      </c>
      <c r="N746" s="13" t="s">
        <v>106</v>
      </c>
      <c r="O746" s="13" t="s">
        <v>107</v>
      </c>
      <c r="P746" s="13" t="s">
        <v>72</v>
      </c>
      <c r="Q746" s="13" t="s">
        <v>73</v>
      </c>
      <c r="R746" s="14">
        <v>307040.21000000002</v>
      </c>
      <c r="S746" s="13" t="s">
        <v>74</v>
      </c>
      <c r="T746" s="15">
        <f t="shared" si="44"/>
        <v>3.2267123205840479E-4</v>
      </c>
      <c r="U746" s="16">
        <f t="shared" si="45"/>
        <v>5944.0442051694945</v>
      </c>
      <c r="V746" s="28">
        <f t="shared" si="46"/>
        <v>701.39721621000035</v>
      </c>
      <c r="W746" s="28">
        <f t="shared" si="47"/>
        <v>5242.6469889594946</v>
      </c>
      <c r="X746" s="13" t="s">
        <v>19</v>
      </c>
    </row>
    <row r="747" spans="1:24" x14ac:dyDescent="0.45">
      <c r="A747" s="13" t="s">
        <v>59</v>
      </c>
      <c r="B747" s="13" t="s">
        <v>60</v>
      </c>
      <c r="C747" s="13" t="s">
        <v>168</v>
      </c>
      <c r="D747" s="13" t="s">
        <v>169</v>
      </c>
      <c r="E747" s="13" t="s">
        <v>63</v>
      </c>
      <c r="F747" s="13" t="s">
        <v>77</v>
      </c>
      <c r="G747" s="13" t="s">
        <v>78</v>
      </c>
      <c r="H747" s="13" t="s">
        <v>238</v>
      </c>
      <c r="I747" s="13" t="s">
        <v>21</v>
      </c>
      <c r="J747" s="13" t="s">
        <v>80</v>
      </c>
      <c r="K747" s="13" t="s">
        <v>81</v>
      </c>
      <c r="L747" s="13" t="s">
        <v>112</v>
      </c>
      <c r="M747" s="13" t="s">
        <v>113</v>
      </c>
      <c r="N747" s="13" t="s">
        <v>166</v>
      </c>
      <c r="O747" s="13" t="s">
        <v>167</v>
      </c>
      <c r="P747" s="13" t="s">
        <v>72</v>
      </c>
      <c r="Q747" s="13" t="s">
        <v>73</v>
      </c>
      <c r="R747" s="14">
        <v>109369.83</v>
      </c>
      <c r="S747" s="13" t="s">
        <v>74</v>
      </c>
      <c r="T747" s="15">
        <f t="shared" si="44"/>
        <v>1.1493770733194288E-4</v>
      </c>
      <c r="U747" s="16">
        <f t="shared" si="45"/>
        <v>2117.3093394896805</v>
      </c>
      <c r="V747" s="28">
        <f t="shared" si="46"/>
        <v>249.8425020597823</v>
      </c>
      <c r="W747" s="28">
        <f t="shared" si="47"/>
        <v>1867.4668374298983</v>
      </c>
      <c r="X747" s="13" t="s">
        <v>19</v>
      </c>
    </row>
    <row r="748" spans="1:24" x14ac:dyDescent="0.45">
      <c r="A748" s="13" t="s">
        <v>59</v>
      </c>
      <c r="B748" s="13" t="s">
        <v>60</v>
      </c>
      <c r="C748" s="13" t="s">
        <v>138</v>
      </c>
      <c r="D748" s="13" t="s">
        <v>139</v>
      </c>
      <c r="E748" s="13" t="s">
        <v>63</v>
      </c>
      <c r="F748" s="13" t="s">
        <v>77</v>
      </c>
      <c r="G748" s="13" t="s">
        <v>78</v>
      </c>
      <c r="H748" s="13" t="s">
        <v>238</v>
      </c>
      <c r="I748" s="13" t="s">
        <v>21</v>
      </c>
      <c r="J748" s="13" t="s">
        <v>80</v>
      </c>
      <c r="K748" s="13" t="s">
        <v>81</v>
      </c>
      <c r="L748" s="13" t="s">
        <v>112</v>
      </c>
      <c r="M748" s="13" t="s">
        <v>113</v>
      </c>
      <c r="N748" s="13" t="s">
        <v>152</v>
      </c>
      <c r="O748" s="13" t="s">
        <v>153</v>
      </c>
      <c r="P748" s="13" t="s">
        <v>72</v>
      </c>
      <c r="Q748" s="13" t="s">
        <v>73</v>
      </c>
      <c r="R748" s="14">
        <v>408875.26</v>
      </c>
      <c r="S748" s="13" t="s">
        <v>74</v>
      </c>
      <c r="T748" s="15">
        <f t="shared" si="44"/>
        <v>4.2969057343466703E-4</v>
      </c>
      <c r="U748" s="16">
        <f t="shared" si="45"/>
        <v>7915.4864434211095</v>
      </c>
      <c r="V748" s="28">
        <f t="shared" si="46"/>
        <v>934.02740032369093</v>
      </c>
      <c r="W748" s="28">
        <f t="shared" si="47"/>
        <v>6981.4590430974185</v>
      </c>
      <c r="X748" s="13" t="s">
        <v>19</v>
      </c>
    </row>
    <row r="749" spans="1:24" x14ac:dyDescent="0.45">
      <c r="A749" s="13" t="s">
        <v>59</v>
      </c>
      <c r="B749" s="13" t="s">
        <v>60</v>
      </c>
      <c r="C749" s="13" t="s">
        <v>172</v>
      </c>
      <c r="D749" s="13" t="s">
        <v>173</v>
      </c>
      <c r="E749" s="13" t="s">
        <v>63</v>
      </c>
      <c r="F749" s="13" t="s">
        <v>77</v>
      </c>
      <c r="G749" s="13" t="s">
        <v>78</v>
      </c>
      <c r="H749" s="13" t="s">
        <v>238</v>
      </c>
      <c r="I749" s="13" t="s">
        <v>21</v>
      </c>
      <c r="J749" s="13" t="s">
        <v>80</v>
      </c>
      <c r="K749" s="13" t="s">
        <v>81</v>
      </c>
      <c r="L749" s="13" t="s">
        <v>68</v>
      </c>
      <c r="M749" s="13" t="s">
        <v>69</v>
      </c>
      <c r="N749" s="13" t="s">
        <v>118</v>
      </c>
      <c r="O749" s="13" t="s">
        <v>119</v>
      </c>
      <c r="P749" s="13" t="s">
        <v>72</v>
      </c>
      <c r="Q749" s="13" t="s">
        <v>73</v>
      </c>
      <c r="R749" s="14">
        <v>674720.45000000007</v>
      </c>
      <c r="S749" s="13" t="s">
        <v>74</v>
      </c>
      <c r="T749" s="15">
        <f t="shared" si="44"/>
        <v>7.090696000256817E-4</v>
      </c>
      <c r="U749" s="16">
        <f t="shared" si="45"/>
        <v>13062.029175044709</v>
      </c>
      <c r="V749" s="28">
        <f t="shared" si="46"/>
        <v>1541.3194426552757</v>
      </c>
      <c r="W749" s="28">
        <f t="shared" si="47"/>
        <v>11520.709732389432</v>
      </c>
      <c r="X749" s="13" t="s">
        <v>19</v>
      </c>
    </row>
    <row r="750" spans="1:24" x14ac:dyDescent="0.45">
      <c r="A750" s="13" t="s">
        <v>59</v>
      </c>
      <c r="B750" s="13" t="s">
        <v>60</v>
      </c>
      <c r="C750" s="13" t="s">
        <v>190</v>
      </c>
      <c r="D750" s="13" t="s">
        <v>191</v>
      </c>
      <c r="E750" s="13" t="s">
        <v>63</v>
      </c>
      <c r="F750" s="13" t="s">
        <v>77</v>
      </c>
      <c r="G750" s="13" t="s">
        <v>78</v>
      </c>
      <c r="H750" s="13" t="s">
        <v>238</v>
      </c>
      <c r="I750" s="13" t="s">
        <v>21</v>
      </c>
      <c r="J750" s="13" t="s">
        <v>80</v>
      </c>
      <c r="K750" s="13" t="s">
        <v>81</v>
      </c>
      <c r="L750" s="13" t="s">
        <v>162</v>
      </c>
      <c r="M750" s="13" t="s">
        <v>163</v>
      </c>
      <c r="N750" s="13" t="s">
        <v>247</v>
      </c>
      <c r="O750" s="13" t="s">
        <v>248</v>
      </c>
      <c r="P750" s="13" t="s">
        <v>72</v>
      </c>
      <c r="Q750" s="13" t="s">
        <v>73</v>
      </c>
      <c r="R750" s="14">
        <v>204535.79</v>
      </c>
      <c r="S750" s="13" t="s">
        <v>74</v>
      </c>
      <c r="T750" s="15">
        <f t="shared" si="44"/>
        <v>2.1494844391664256E-4</v>
      </c>
      <c r="U750" s="16">
        <f t="shared" si="45"/>
        <v>3959.6435180241206</v>
      </c>
      <c r="V750" s="28">
        <f t="shared" si="46"/>
        <v>467.23793512684625</v>
      </c>
      <c r="W750" s="28">
        <f t="shared" si="47"/>
        <v>3492.4055828972741</v>
      </c>
      <c r="X750" s="13" t="s">
        <v>19</v>
      </c>
    </row>
    <row r="751" spans="1:24" x14ac:dyDescent="0.45">
      <c r="A751" s="13" t="s">
        <v>59</v>
      </c>
      <c r="B751" s="13" t="s">
        <v>60</v>
      </c>
      <c r="C751" s="13" t="s">
        <v>172</v>
      </c>
      <c r="D751" s="13" t="s">
        <v>173</v>
      </c>
      <c r="E751" s="13" t="s">
        <v>63</v>
      </c>
      <c r="F751" s="13" t="s">
        <v>77</v>
      </c>
      <c r="G751" s="13" t="s">
        <v>78</v>
      </c>
      <c r="H751" s="13" t="s">
        <v>238</v>
      </c>
      <c r="I751" s="13" t="s">
        <v>21</v>
      </c>
      <c r="J751" s="13" t="s">
        <v>80</v>
      </c>
      <c r="K751" s="13" t="s">
        <v>81</v>
      </c>
      <c r="L751" s="13" t="s">
        <v>94</v>
      </c>
      <c r="M751" s="13" t="s">
        <v>95</v>
      </c>
      <c r="N751" s="13" t="s">
        <v>106</v>
      </c>
      <c r="O751" s="13" t="s">
        <v>107</v>
      </c>
      <c r="P751" s="13" t="s">
        <v>72</v>
      </c>
      <c r="Q751" s="13" t="s">
        <v>73</v>
      </c>
      <c r="R751" s="14">
        <v>173997.15</v>
      </c>
      <c r="S751" s="13" t="s">
        <v>74</v>
      </c>
      <c r="T751" s="15">
        <f t="shared" si="44"/>
        <v>1.8285512104473567E-4</v>
      </c>
      <c r="U751" s="16">
        <f t="shared" si="45"/>
        <v>3368.4407367149315</v>
      </c>
      <c r="V751" s="28">
        <f t="shared" si="46"/>
        <v>397.47600693236194</v>
      </c>
      <c r="W751" s="28">
        <f t="shared" si="47"/>
        <v>2970.9647297825695</v>
      </c>
      <c r="X751" s="13" t="s">
        <v>19</v>
      </c>
    </row>
    <row r="752" spans="1:24" x14ac:dyDescent="0.45">
      <c r="A752" s="13" t="s">
        <v>59</v>
      </c>
      <c r="B752" s="13" t="s">
        <v>60</v>
      </c>
      <c r="C752" s="13" t="s">
        <v>172</v>
      </c>
      <c r="D752" s="13" t="s">
        <v>173</v>
      </c>
      <c r="E752" s="13" t="s">
        <v>63</v>
      </c>
      <c r="F752" s="13" t="s">
        <v>77</v>
      </c>
      <c r="G752" s="13" t="s">
        <v>78</v>
      </c>
      <c r="H752" s="13" t="s">
        <v>238</v>
      </c>
      <c r="I752" s="13" t="s">
        <v>21</v>
      </c>
      <c r="J752" s="13" t="s">
        <v>80</v>
      </c>
      <c r="K752" s="13" t="s">
        <v>81</v>
      </c>
      <c r="L752" s="13" t="s">
        <v>82</v>
      </c>
      <c r="M752" s="13" t="s">
        <v>83</v>
      </c>
      <c r="N752" s="13" t="s">
        <v>184</v>
      </c>
      <c r="O752" s="13" t="s">
        <v>185</v>
      </c>
      <c r="P752" s="13" t="s">
        <v>72</v>
      </c>
      <c r="Q752" s="13" t="s">
        <v>73</v>
      </c>
      <c r="R752" s="14">
        <v>764897.67</v>
      </c>
      <c r="S752" s="13" t="s">
        <v>74</v>
      </c>
      <c r="T752" s="15">
        <f t="shared" si="44"/>
        <v>8.0383762627540909E-4</v>
      </c>
      <c r="U752" s="16">
        <f t="shared" si="45"/>
        <v>14807.785478361771</v>
      </c>
      <c r="V752" s="28">
        <f t="shared" si="46"/>
        <v>1747.3186864466891</v>
      </c>
      <c r="W752" s="28">
        <f t="shared" si="47"/>
        <v>13060.466791915082</v>
      </c>
      <c r="X752" s="13" t="s">
        <v>19</v>
      </c>
    </row>
    <row r="753" spans="1:24" x14ac:dyDescent="0.45">
      <c r="A753" s="13" t="s">
        <v>59</v>
      </c>
      <c r="B753" s="13" t="s">
        <v>60</v>
      </c>
      <c r="C753" s="13" t="s">
        <v>172</v>
      </c>
      <c r="D753" s="13" t="s">
        <v>173</v>
      </c>
      <c r="E753" s="13" t="s">
        <v>63</v>
      </c>
      <c r="F753" s="13" t="s">
        <v>77</v>
      </c>
      <c r="G753" s="13" t="s">
        <v>78</v>
      </c>
      <c r="H753" s="13" t="s">
        <v>238</v>
      </c>
      <c r="I753" s="13" t="s">
        <v>21</v>
      </c>
      <c r="J753" s="13" t="s">
        <v>80</v>
      </c>
      <c r="K753" s="13" t="s">
        <v>81</v>
      </c>
      <c r="L753" s="13" t="s">
        <v>82</v>
      </c>
      <c r="M753" s="13" t="s">
        <v>83</v>
      </c>
      <c r="N753" s="13" t="s">
        <v>88</v>
      </c>
      <c r="O753" s="13" t="s">
        <v>89</v>
      </c>
      <c r="P753" s="13" t="s">
        <v>72</v>
      </c>
      <c r="Q753" s="13" t="s">
        <v>73</v>
      </c>
      <c r="R753" s="14">
        <v>327318.5</v>
      </c>
      <c r="S753" s="13" t="s">
        <v>74</v>
      </c>
      <c r="T753" s="15">
        <f t="shared" si="44"/>
        <v>3.4398186371260289E-4</v>
      </c>
      <c r="U753" s="16">
        <f t="shared" si="45"/>
        <v>6336.6151070889746</v>
      </c>
      <c r="V753" s="28">
        <f t="shared" si="46"/>
        <v>747.7205826364991</v>
      </c>
      <c r="W753" s="28">
        <f t="shared" si="47"/>
        <v>5588.8945244524757</v>
      </c>
      <c r="X753" s="13" t="s">
        <v>19</v>
      </c>
    </row>
    <row r="754" spans="1:24" x14ac:dyDescent="0.45">
      <c r="A754" s="13" t="s">
        <v>59</v>
      </c>
      <c r="B754" s="13" t="s">
        <v>60</v>
      </c>
      <c r="C754" s="13" t="s">
        <v>138</v>
      </c>
      <c r="D754" s="13" t="s">
        <v>139</v>
      </c>
      <c r="E754" s="13" t="s">
        <v>63</v>
      </c>
      <c r="F754" s="13" t="s">
        <v>77</v>
      </c>
      <c r="G754" s="13" t="s">
        <v>78</v>
      </c>
      <c r="H754" s="13" t="s">
        <v>238</v>
      </c>
      <c r="I754" s="13" t="s">
        <v>21</v>
      </c>
      <c r="J754" s="13" t="s">
        <v>80</v>
      </c>
      <c r="K754" s="13" t="s">
        <v>81</v>
      </c>
      <c r="L754" s="13" t="s">
        <v>162</v>
      </c>
      <c r="M754" s="13" t="s">
        <v>163</v>
      </c>
      <c r="N754" s="13" t="s">
        <v>245</v>
      </c>
      <c r="O754" s="13" t="s">
        <v>246</v>
      </c>
      <c r="P754" s="13" t="s">
        <v>72</v>
      </c>
      <c r="Q754" s="13" t="s">
        <v>73</v>
      </c>
      <c r="R754" s="14">
        <v>1397145.63</v>
      </c>
      <c r="S754" s="13" t="s">
        <v>74</v>
      </c>
      <c r="T754" s="15">
        <f t="shared" si="44"/>
        <v>1.4682725164795714E-3</v>
      </c>
      <c r="U754" s="16">
        <f t="shared" si="45"/>
        <v>27047.582418535283</v>
      </c>
      <c r="V754" s="28">
        <f t="shared" si="46"/>
        <v>3191.6147253871636</v>
      </c>
      <c r="W754" s="28">
        <f t="shared" si="47"/>
        <v>23855.967693148119</v>
      </c>
      <c r="X754" s="13" t="s">
        <v>19</v>
      </c>
    </row>
    <row r="755" spans="1:24" x14ac:dyDescent="0.45">
      <c r="A755" s="13" t="s">
        <v>59</v>
      </c>
      <c r="B755" s="13" t="s">
        <v>60</v>
      </c>
      <c r="C755" s="13" t="s">
        <v>138</v>
      </c>
      <c r="D755" s="13" t="s">
        <v>139</v>
      </c>
      <c r="E755" s="13" t="s">
        <v>63</v>
      </c>
      <c r="F755" s="13" t="s">
        <v>77</v>
      </c>
      <c r="G755" s="13" t="s">
        <v>78</v>
      </c>
      <c r="H755" s="13" t="s">
        <v>238</v>
      </c>
      <c r="I755" s="13" t="s">
        <v>21</v>
      </c>
      <c r="J755" s="13" t="s">
        <v>80</v>
      </c>
      <c r="K755" s="13" t="s">
        <v>81</v>
      </c>
      <c r="L755" s="13" t="s">
        <v>82</v>
      </c>
      <c r="M755" s="13" t="s">
        <v>83</v>
      </c>
      <c r="N755" s="13" t="s">
        <v>186</v>
      </c>
      <c r="O755" s="13" t="s">
        <v>187</v>
      </c>
      <c r="P755" s="13" t="s">
        <v>72</v>
      </c>
      <c r="Q755" s="13" t="s">
        <v>73</v>
      </c>
      <c r="R755" s="14">
        <v>359968.96</v>
      </c>
      <c r="S755" s="13" t="s">
        <v>74</v>
      </c>
      <c r="T755" s="15">
        <f t="shared" si="44"/>
        <v>3.7829451662367818E-4</v>
      </c>
      <c r="U755" s="16">
        <f t="shared" si="45"/>
        <v>6968.7009747970469</v>
      </c>
      <c r="V755" s="28">
        <f t="shared" si="46"/>
        <v>822.30671502605162</v>
      </c>
      <c r="W755" s="28">
        <f t="shared" si="47"/>
        <v>6146.3942597709956</v>
      </c>
      <c r="X755" s="13" t="s">
        <v>19</v>
      </c>
    </row>
    <row r="756" spans="1:24" x14ac:dyDescent="0.45">
      <c r="A756" s="13" t="s">
        <v>59</v>
      </c>
      <c r="B756" s="13" t="s">
        <v>60</v>
      </c>
      <c r="C756" s="13" t="s">
        <v>126</v>
      </c>
      <c r="D756" s="13" t="s">
        <v>127</v>
      </c>
      <c r="E756" s="13" t="s">
        <v>63</v>
      </c>
      <c r="F756" s="13" t="s">
        <v>77</v>
      </c>
      <c r="G756" s="13" t="s">
        <v>78</v>
      </c>
      <c r="H756" s="13" t="s">
        <v>238</v>
      </c>
      <c r="I756" s="13" t="s">
        <v>21</v>
      </c>
      <c r="J756" s="13" t="s">
        <v>80</v>
      </c>
      <c r="K756" s="13" t="s">
        <v>81</v>
      </c>
      <c r="L756" s="13" t="s">
        <v>68</v>
      </c>
      <c r="M756" s="13" t="s">
        <v>69</v>
      </c>
      <c r="N756" s="13" t="s">
        <v>118</v>
      </c>
      <c r="O756" s="13" t="s">
        <v>119</v>
      </c>
      <c r="P756" s="13" t="s">
        <v>72</v>
      </c>
      <c r="Q756" s="13" t="s">
        <v>73</v>
      </c>
      <c r="R756" s="14">
        <v>303269.22000000003</v>
      </c>
      <c r="S756" s="13" t="s">
        <v>74</v>
      </c>
      <c r="T756" s="15">
        <f t="shared" si="44"/>
        <v>3.1870826580919617E-4</v>
      </c>
      <c r="U756" s="16">
        <f t="shared" si="45"/>
        <v>5871.0409615316266</v>
      </c>
      <c r="V756" s="28">
        <f t="shared" si="46"/>
        <v>692.78283346073204</v>
      </c>
      <c r="W756" s="28">
        <f t="shared" si="47"/>
        <v>5178.2581280708946</v>
      </c>
      <c r="X756" s="13" t="s">
        <v>19</v>
      </c>
    </row>
    <row r="757" spans="1:24" x14ac:dyDescent="0.45">
      <c r="A757" s="13" t="s">
        <v>59</v>
      </c>
      <c r="B757" s="13" t="s">
        <v>60</v>
      </c>
      <c r="C757" s="13" t="s">
        <v>140</v>
      </c>
      <c r="D757" s="13" t="s">
        <v>141</v>
      </c>
      <c r="E757" s="13" t="s">
        <v>63</v>
      </c>
      <c r="F757" s="13" t="s">
        <v>77</v>
      </c>
      <c r="G757" s="13" t="s">
        <v>78</v>
      </c>
      <c r="H757" s="13" t="s">
        <v>238</v>
      </c>
      <c r="I757" s="13" t="s">
        <v>21</v>
      </c>
      <c r="J757" s="13" t="s">
        <v>80</v>
      </c>
      <c r="K757" s="13" t="s">
        <v>81</v>
      </c>
      <c r="L757" s="13" t="s">
        <v>82</v>
      </c>
      <c r="M757" s="13" t="s">
        <v>83</v>
      </c>
      <c r="N757" s="13" t="s">
        <v>174</v>
      </c>
      <c r="O757" s="13" t="s">
        <v>175</v>
      </c>
      <c r="P757" s="13" t="s">
        <v>72</v>
      </c>
      <c r="Q757" s="13" t="s">
        <v>73</v>
      </c>
      <c r="R757" s="14">
        <v>433014.5</v>
      </c>
      <c r="S757" s="13" t="s">
        <v>74</v>
      </c>
      <c r="T757" s="15">
        <f t="shared" si="44"/>
        <v>4.5505871108593275E-4</v>
      </c>
      <c r="U757" s="16">
        <f t="shared" si="45"/>
        <v>8382.8021400824546</v>
      </c>
      <c r="V757" s="28">
        <f t="shared" si="46"/>
        <v>989.17065252972975</v>
      </c>
      <c r="W757" s="28">
        <f t="shared" si="47"/>
        <v>7393.631487552725</v>
      </c>
      <c r="X757" s="13" t="s">
        <v>19</v>
      </c>
    </row>
    <row r="758" spans="1:24" x14ac:dyDescent="0.45">
      <c r="A758" s="13" t="s">
        <v>59</v>
      </c>
      <c r="B758" s="13" t="s">
        <v>60</v>
      </c>
      <c r="C758" s="13" t="s">
        <v>124</v>
      </c>
      <c r="D758" s="13" t="s">
        <v>125</v>
      </c>
      <c r="E758" s="13" t="s">
        <v>63</v>
      </c>
      <c r="F758" s="13" t="s">
        <v>77</v>
      </c>
      <c r="G758" s="13" t="s">
        <v>78</v>
      </c>
      <c r="H758" s="13" t="s">
        <v>238</v>
      </c>
      <c r="I758" s="13" t="s">
        <v>21</v>
      </c>
      <c r="J758" s="13" t="s">
        <v>80</v>
      </c>
      <c r="K758" s="13" t="s">
        <v>81</v>
      </c>
      <c r="L758" s="13" t="s">
        <v>68</v>
      </c>
      <c r="M758" s="13" t="s">
        <v>69</v>
      </c>
      <c r="N758" s="13" t="s">
        <v>130</v>
      </c>
      <c r="O758" s="13" t="s">
        <v>131</v>
      </c>
      <c r="P758" s="13" t="s">
        <v>72</v>
      </c>
      <c r="Q758" s="13" t="s">
        <v>73</v>
      </c>
      <c r="R758" s="14">
        <v>1348767.94</v>
      </c>
      <c r="S758" s="13" t="s">
        <v>74</v>
      </c>
      <c r="T758" s="15">
        <f t="shared" si="44"/>
        <v>1.4174319805235821E-3</v>
      </c>
      <c r="U758" s="16">
        <f t="shared" si="45"/>
        <v>26111.030401768538</v>
      </c>
      <c r="V758" s="28">
        <f t="shared" si="46"/>
        <v>3081.1015874086875</v>
      </c>
      <c r="W758" s="28">
        <f t="shared" si="47"/>
        <v>23029.92881435985</v>
      </c>
      <c r="X758" s="13" t="s">
        <v>19</v>
      </c>
    </row>
    <row r="759" spans="1:24" x14ac:dyDescent="0.45">
      <c r="A759" s="13" t="s">
        <v>59</v>
      </c>
      <c r="B759" s="13" t="s">
        <v>60</v>
      </c>
      <c r="C759" s="13" t="s">
        <v>100</v>
      </c>
      <c r="D759" s="13" t="s">
        <v>101</v>
      </c>
      <c r="E759" s="13" t="s">
        <v>63</v>
      </c>
      <c r="F759" s="13" t="s">
        <v>77</v>
      </c>
      <c r="G759" s="13" t="s">
        <v>78</v>
      </c>
      <c r="H759" s="13" t="s">
        <v>238</v>
      </c>
      <c r="I759" s="13" t="s">
        <v>21</v>
      </c>
      <c r="J759" s="13" t="s">
        <v>80</v>
      </c>
      <c r="K759" s="13" t="s">
        <v>81</v>
      </c>
      <c r="L759" s="13" t="s">
        <v>94</v>
      </c>
      <c r="M759" s="13" t="s">
        <v>95</v>
      </c>
      <c r="N759" s="13" t="s">
        <v>106</v>
      </c>
      <c r="O759" s="13" t="s">
        <v>107</v>
      </c>
      <c r="P759" s="13" t="s">
        <v>72</v>
      </c>
      <c r="Q759" s="13" t="s">
        <v>73</v>
      </c>
      <c r="R759" s="14">
        <v>128254.59</v>
      </c>
      <c r="S759" s="13" t="s">
        <v>74</v>
      </c>
      <c r="T759" s="15">
        <f t="shared" si="44"/>
        <v>1.3478386616673287E-4</v>
      </c>
      <c r="U759" s="16">
        <f t="shared" si="45"/>
        <v>2482.9026545933166</v>
      </c>
      <c r="V759" s="28">
        <f t="shared" si="46"/>
        <v>292.98251324201135</v>
      </c>
      <c r="W759" s="28">
        <f t="shared" si="47"/>
        <v>2189.9201413513051</v>
      </c>
      <c r="X759" s="13" t="s">
        <v>19</v>
      </c>
    </row>
    <row r="760" spans="1:24" x14ac:dyDescent="0.45">
      <c r="A760" s="13" t="s">
        <v>59</v>
      </c>
      <c r="B760" s="13" t="s">
        <v>60</v>
      </c>
      <c r="C760" s="13" t="s">
        <v>138</v>
      </c>
      <c r="D760" s="13" t="s">
        <v>139</v>
      </c>
      <c r="E760" s="13" t="s">
        <v>63</v>
      </c>
      <c r="F760" s="13" t="s">
        <v>77</v>
      </c>
      <c r="G760" s="13" t="s">
        <v>78</v>
      </c>
      <c r="H760" s="13" t="s">
        <v>238</v>
      </c>
      <c r="I760" s="13" t="s">
        <v>21</v>
      </c>
      <c r="J760" s="13" t="s">
        <v>80</v>
      </c>
      <c r="K760" s="13" t="s">
        <v>81</v>
      </c>
      <c r="L760" s="13" t="s">
        <v>82</v>
      </c>
      <c r="M760" s="13" t="s">
        <v>83</v>
      </c>
      <c r="N760" s="13" t="s">
        <v>170</v>
      </c>
      <c r="O760" s="13" t="s">
        <v>171</v>
      </c>
      <c r="P760" s="13" t="s">
        <v>72</v>
      </c>
      <c r="Q760" s="13" t="s">
        <v>73</v>
      </c>
      <c r="R760" s="14">
        <v>647477.78</v>
      </c>
      <c r="S760" s="13" t="s">
        <v>74</v>
      </c>
      <c r="T760" s="15">
        <f t="shared" si="44"/>
        <v>6.8044004074593607E-4</v>
      </c>
      <c r="U760" s="16">
        <f t="shared" si="45"/>
        <v>12534.633643538118</v>
      </c>
      <c r="V760" s="28">
        <f t="shared" si="46"/>
        <v>1479.086769937498</v>
      </c>
      <c r="W760" s="28">
        <f t="shared" si="47"/>
        <v>11055.546873600621</v>
      </c>
      <c r="X760" s="13" t="s">
        <v>19</v>
      </c>
    </row>
    <row r="761" spans="1:24" x14ac:dyDescent="0.45">
      <c r="A761" s="13" t="s">
        <v>59</v>
      </c>
      <c r="B761" s="13" t="s">
        <v>60</v>
      </c>
      <c r="C761" s="13" t="s">
        <v>138</v>
      </c>
      <c r="D761" s="13" t="s">
        <v>139</v>
      </c>
      <c r="E761" s="13" t="s">
        <v>63</v>
      </c>
      <c r="F761" s="13" t="s">
        <v>77</v>
      </c>
      <c r="G761" s="13" t="s">
        <v>78</v>
      </c>
      <c r="H761" s="13" t="s">
        <v>238</v>
      </c>
      <c r="I761" s="13" t="s">
        <v>21</v>
      </c>
      <c r="J761" s="13" t="s">
        <v>80</v>
      </c>
      <c r="K761" s="13" t="s">
        <v>81</v>
      </c>
      <c r="L761" s="13" t="s">
        <v>68</v>
      </c>
      <c r="M761" s="13" t="s">
        <v>69</v>
      </c>
      <c r="N761" s="13" t="s">
        <v>156</v>
      </c>
      <c r="O761" s="13" t="s">
        <v>157</v>
      </c>
      <c r="P761" s="13" t="s">
        <v>72</v>
      </c>
      <c r="Q761" s="13" t="s">
        <v>73</v>
      </c>
      <c r="R761" s="14">
        <v>1581841.32</v>
      </c>
      <c r="S761" s="13" t="s">
        <v>74</v>
      </c>
      <c r="T761" s="15">
        <f t="shared" si="44"/>
        <v>1.6623708264311484E-3</v>
      </c>
      <c r="U761" s="16">
        <f t="shared" si="45"/>
        <v>30623.138030174174</v>
      </c>
      <c r="V761" s="28">
        <f t="shared" si="46"/>
        <v>3613.5302875605526</v>
      </c>
      <c r="W761" s="28">
        <f t="shared" si="47"/>
        <v>27009.607742613622</v>
      </c>
      <c r="X761" s="13" t="s">
        <v>19</v>
      </c>
    </row>
    <row r="762" spans="1:24" x14ac:dyDescent="0.45">
      <c r="A762" s="13" t="s">
        <v>59</v>
      </c>
      <c r="B762" s="13" t="s">
        <v>60</v>
      </c>
      <c r="C762" s="13" t="s">
        <v>136</v>
      </c>
      <c r="D762" s="13" t="s">
        <v>137</v>
      </c>
      <c r="E762" s="13" t="s">
        <v>63</v>
      </c>
      <c r="F762" s="13" t="s">
        <v>77</v>
      </c>
      <c r="G762" s="13" t="s">
        <v>78</v>
      </c>
      <c r="H762" s="13" t="s">
        <v>238</v>
      </c>
      <c r="I762" s="13" t="s">
        <v>21</v>
      </c>
      <c r="J762" s="13" t="s">
        <v>80</v>
      </c>
      <c r="K762" s="13" t="s">
        <v>81</v>
      </c>
      <c r="L762" s="13" t="s">
        <v>112</v>
      </c>
      <c r="M762" s="13" t="s">
        <v>113</v>
      </c>
      <c r="N762" s="13" t="s">
        <v>166</v>
      </c>
      <c r="O762" s="13" t="s">
        <v>167</v>
      </c>
      <c r="P762" s="13" t="s">
        <v>72</v>
      </c>
      <c r="Q762" s="13" t="s">
        <v>73</v>
      </c>
      <c r="R762" s="14">
        <v>208984.02000000002</v>
      </c>
      <c r="S762" s="13" t="s">
        <v>74</v>
      </c>
      <c r="T762" s="15">
        <f t="shared" si="44"/>
        <v>2.1962312758292573E-4</v>
      </c>
      <c r="U762" s="16">
        <f t="shared" si="45"/>
        <v>4045.7575672385901</v>
      </c>
      <c r="V762" s="28">
        <f t="shared" si="46"/>
        <v>477.39939293415364</v>
      </c>
      <c r="W762" s="28">
        <f t="shared" si="47"/>
        <v>3568.3581743044365</v>
      </c>
      <c r="X762" s="13" t="s">
        <v>19</v>
      </c>
    </row>
    <row r="763" spans="1:24" x14ac:dyDescent="0.45">
      <c r="A763" s="13" t="s">
        <v>59</v>
      </c>
      <c r="B763" s="13" t="s">
        <v>60</v>
      </c>
      <c r="C763" s="13" t="s">
        <v>172</v>
      </c>
      <c r="D763" s="13" t="s">
        <v>173</v>
      </c>
      <c r="E763" s="13" t="s">
        <v>63</v>
      </c>
      <c r="F763" s="13" t="s">
        <v>77</v>
      </c>
      <c r="G763" s="13" t="s">
        <v>78</v>
      </c>
      <c r="H763" s="13" t="s">
        <v>238</v>
      </c>
      <c r="I763" s="13" t="s">
        <v>21</v>
      </c>
      <c r="J763" s="13" t="s">
        <v>80</v>
      </c>
      <c r="K763" s="13" t="s">
        <v>81</v>
      </c>
      <c r="L763" s="13" t="s">
        <v>82</v>
      </c>
      <c r="M763" s="13" t="s">
        <v>83</v>
      </c>
      <c r="N763" s="13" t="s">
        <v>174</v>
      </c>
      <c r="O763" s="13" t="s">
        <v>175</v>
      </c>
      <c r="P763" s="13" t="s">
        <v>72</v>
      </c>
      <c r="Q763" s="13" t="s">
        <v>73</v>
      </c>
      <c r="R763" s="14">
        <v>554165.32999999996</v>
      </c>
      <c r="S763" s="13" t="s">
        <v>74</v>
      </c>
      <c r="T763" s="15">
        <f t="shared" si="44"/>
        <v>5.8237717397064195E-4</v>
      </c>
      <c r="U763" s="16">
        <f t="shared" si="45"/>
        <v>10728.181883709434</v>
      </c>
      <c r="V763" s="28">
        <f t="shared" si="46"/>
        <v>1265.9254622777132</v>
      </c>
      <c r="W763" s="28">
        <f t="shared" si="47"/>
        <v>9462.2564214317208</v>
      </c>
      <c r="X763" s="13" t="s">
        <v>19</v>
      </c>
    </row>
    <row r="764" spans="1:24" x14ac:dyDescent="0.45">
      <c r="A764" s="13" t="s">
        <v>59</v>
      </c>
      <c r="B764" s="13" t="s">
        <v>60</v>
      </c>
      <c r="C764" s="13" t="s">
        <v>120</v>
      </c>
      <c r="D764" s="13" t="s">
        <v>121</v>
      </c>
      <c r="E764" s="13" t="s">
        <v>63</v>
      </c>
      <c r="F764" s="13" t="s">
        <v>77</v>
      </c>
      <c r="G764" s="13" t="s">
        <v>78</v>
      </c>
      <c r="H764" s="13" t="s">
        <v>238</v>
      </c>
      <c r="I764" s="13" t="s">
        <v>21</v>
      </c>
      <c r="J764" s="13" t="s">
        <v>80</v>
      </c>
      <c r="K764" s="13" t="s">
        <v>81</v>
      </c>
      <c r="L764" s="13" t="s">
        <v>211</v>
      </c>
      <c r="M764" s="13" t="s">
        <v>212</v>
      </c>
      <c r="N764" s="13" t="s">
        <v>213</v>
      </c>
      <c r="O764" s="13" t="s">
        <v>214</v>
      </c>
      <c r="P764" s="13" t="s">
        <v>72</v>
      </c>
      <c r="Q764" s="13" t="s">
        <v>73</v>
      </c>
      <c r="R764" s="14">
        <v>189345.39</v>
      </c>
      <c r="S764" s="13" t="s">
        <v>74</v>
      </c>
      <c r="T764" s="15">
        <f t="shared" si="44"/>
        <v>1.98984720196352E-4</v>
      </c>
      <c r="U764" s="16">
        <f t="shared" si="45"/>
        <v>3665.5699532157628</v>
      </c>
      <c r="V764" s="28">
        <f t="shared" si="46"/>
        <v>432.53725447946005</v>
      </c>
      <c r="W764" s="28">
        <f t="shared" si="47"/>
        <v>3233.0326987363028</v>
      </c>
      <c r="X764" s="13" t="s">
        <v>19</v>
      </c>
    </row>
    <row r="765" spans="1:24" x14ac:dyDescent="0.45">
      <c r="A765" s="13" t="s">
        <v>59</v>
      </c>
      <c r="B765" s="13" t="s">
        <v>60</v>
      </c>
      <c r="C765" s="13" t="s">
        <v>172</v>
      </c>
      <c r="D765" s="13" t="s">
        <v>173</v>
      </c>
      <c r="E765" s="13" t="s">
        <v>63</v>
      </c>
      <c r="F765" s="13" t="s">
        <v>77</v>
      </c>
      <c r="G765" s="13" t="s">
        <v>78</v>
      </c>
      <c r="H765" s="13" t="s">
        <v>238</v>
      </c>
      <c r="I765" s="13" t="s">
        <v>21</v>
      </c>
      <c r="J765" s="13" t="s">
        <v>80</v>
      </c>
      <c r="K765" s="13" t="s">
        <v>81</v>
      </c>
      <c r="L765" s="13" t="s">
        <v>68</v>
      </c>
      <c r="M765" s="13" t="s">
        <v>69</v>
      </c>
      <c r="N765" s="13" t="s">
        <v>130</v>
      </c>
      <c r="O765" s="13" t="s">
        <v>131</v>
      </c>
      <c r="P765" s="13" t="s">
        <v>72</v>
      </c>
      <c r="Q765" s="13" t="s">
        <v>73</v>
      </c>
      <c r="R765" s="14">
        <v>855572.86</v>
      </c>
      <c r="S765" s="13" t="s">
        <v>74</v>
      </c>
      <c r="T765" s="15">
        <f t="shared" si="44"/>
        <v>8.9912897353715672E-4</v>
      </c>
      <c r="U765" s="16">
        <f t="shared" si="45"/>
        <v>16563.182068509173</v>
      </c>
      <c r="V765" s="28">
        <f t="shared" si="46"/>
        <v>1954.4554840840826</v>
      </c>
      <c r="W765" s="28">
        <f t="shared" si="47"/>
        <v>14608.726584425091</v>
      </c>
      <c r="X765" s="13" t="s">
        <v>19</v>
      </c>
    </row>
    <row r="766" spans="1:24" x14ac:dyDescent="0.45">
      <c r="A766" s="13" t="s">
        <v>59</v>
      </c>
      <c r="B766" s="13" t="s">
        <v>60</v>
      </c>
      <c r="C766" s="13" t="s">
        <v>136</v>
      </c>
      <c r="D766" s="13" t="s">
        <v>137</v>
      </c>
      <c r="E766" s="13" t="s">
        <v>63</v>
      </c>
      <c r="F766" s="13" t="s">
        <v>77</v>
      </c>
      <c r="G766" s="13" t="s">
        <v>78</v>
      </c>
      <c r="H766" s="13" t="s">
        <v>238</v>
      </c>
      <c r="I766" s="13" t="s">
        <v>21</v>
      </c>
      <c r="J766" s="13" t="s">
        <v>80</v>
      </c>
      <c r="K766" s="13" t="s">
        <v>81</v>
      </c>
      <c r="L766" s="13" t="s">
        <v>94</v>
      </c>
      <c r="M766" s="13" t="s">
        <v>95</v>
      </c>
      <c r="N766" s="13" t="s">
        <v>96</v>
      </c>
      <c r="O766" s="13" t="s">
        <v>97</v>
      </c>
      <c r="P766" s="13" t="s">
        <v>72</v>
      </c>
      <c r="Q766" s="13" t="s">
        <v>73</v>
      </c>
      <c r="R766" s="14">
        <v>16460553.93</v>
      </c>
      <c r="S766" s="13" t="s">
        <v>74</v>
      </c>
      <c r="T766" s="15">
        <f t="shared" si="44"/>
        <v>1.7298539552708478E-2</v>
      </c>
      <c r="U766" s="16">
        <f t="shared" si="45"/>
        <v>318662.69307689852</v>
      </c>
      <c r="V766" s="28">
        <f t="shared" si="46"/>
        <v>37602.197783074029</v>
      </c>
      <c r="W766" s="28">
        <f t="shared" si="47"/>
        <v>281060.49529382447</v>
      </c>
      <c r="X766" s="13" t="s">
        <v>19</v>
      </c>
    </row>
    <row r="767" spans="1:24" x14ac:dyDescent="0.45">
      <c r="A767" s="13" t="s">
        <v>59</v>
      </c>
      <c r="B767" s="13" t="s">
        <v>60</v>
      </c>
      <c r="C767" s="13" t="s">
        <v>180</v>
      </c>
      <c r="D767" s="13" t="s">
        <v>181</v>
      </c>
      <c r="E767" s="13" t="s">
        <v>63</v>
      </c>
      <c r="F767" s="13" t="s">
        <v>77</v>
      </c>
      <c r="G767" s="13" t="s">
        <v>78</v>
      </c>
      <c r="H767" s="13" t="s">
        <v>238</v>
      </c>
      <c r="I767" s="13" t="s">
        <v>21</v>
      </c>
      <c r="J767" s="13" t="s">
        <v>80</v>
      </c>
      <c r="K767" s="13" t="s">
        <v>81</v>
      </c>
      <c r="L767" s="13" t="s">
        <v>193</v>
      </c>
      <c r="M767" s="13" t="s">
        <v>194</v>
      </c>
      <c r="N767" s="13" t="s">
        <v>195</v>
      </c>
      <c r="O767" s="13" t="s">
        <v>196</v>
      </c>
      <c r="P767" s="13" t="s">
        <v>72</v>
      </c>
      <c r="Q767" s="13" t="s">
        <v>73</v>
      </c>
      <c r="R767" s="14">
        <v>171645.18</v>
      </c>
      <c r="S767" s="13" t="s">
        <v>74</v>
      </c>
      <c r="T767" s="15">
        <f t="shared" si="44"/>
        <v>1.8038341527804014E-4</v>
      </c>
      <c r="U767" s="16">
        <f t="shared" si="45"/>
        <v>3322.9085451846022</v>
      </c>
      <c r="V767" s="28">
        <f t="shared" si="46"/>
        <v>392.10320833178309</v>
      </c>
      <c r="W767" s="28">
        <f t="shared" si="47"/>
        <v>2930.805336852819</v>
      </c>
      <c r="X767" s="13" t="s">
        <v>19</v>
      </c>
    </row>
    <row r="768" spans="1:24" x14ac:dyDescent="0.45">
      <c r="A768" s="13" t="s">
        <v>59</v>
      </c>
      <c r="B768" s="13" t="s">
        <v>60</v>
      </c>
      <c r="C768" s="13" t="s">
        <v>100</v>
      </c>
      <c r="D768" s="13" t="s">
        <v>101</v>
      </c>
      <c r="E768" s="13" t="s">
        <v>63</v>
      </c>
      <c r="F768" s="13" t="s">
        <v>77</v>
      </c>
      <c r="G768" s="13" t="s">
        <v>78</v>
      </c>
      <c r="H768" s="13" t="s">
        <v>238</v>
      </c>
      <c r="I768" s="13" t="s">
        <v>21</v>
      </c>
      <c r="J768" s="13" t="s">
        <v>80</v>
      </c>
      <c r="K768" s="13" t="s">
        <v>81</v>
      </c>
      <c r="L768" s="13" t="s">
        <v>112</v>
      </c>
      <c r="M768" s="13" t="s">
        <v>113</v>
      </c>
      <c r="N768" s="13" t="s">
        <v>166</v>
      </c>
      <c r="O768" s="13" t="s">
        <v>167</v>
      </c>
      <c r="P768" s="13" t="s">
        <v>72</v>
      </c>
      <c r="Q768" s="13" t="s">
        <v>73</v>
      </c>
      <c r="R768" s="14">
        <v>162518.18</v>
      </c>
      <c r="S768" s="13" t="s">
        <v>74</v>
      </c>
      <c r="T768" s="15">
        <f t="shared" si="44"/>
        <v>1.7079177145068263E-4</v>
      </c>
      <c r="U768" s="16">
        <f t="shared" si="45"/>
        <v>3146.217383266162</v>
      </c>
      <c r="V768" s="28">
        <f t="shared" si="46"/>
        <v>371.25365122540711</v>
      </c>
      <c r="W768" s="28">
        <f t="shared" si="47"/>
        <v>2774.9637320407551</v>
      </c>
      <c r="X768" s="13" t="s">
        <v>19</v>
      </c>
    </row>
    <row r="769" spans="1:24" x14ac:dyDescent="0.45">
      <c r="A769" s="13" t="s">
        <v>59</v>
      </c>
      <c r="B769" s="13" t="s">
        <v>60</v>
      </c>
      <c r="C769" s="13" t="s">
        <v>116</v>
      </c>
      <c r="D769" s="13" t="s">
        <v>117</v>
      </c>
      <c r="E769" s="13" t="s">
        <v>63</v>
      </c>
      <c r="F769" s="13" t="s">
        <v>77</v>
      </c>
      <c r="G769" s="13" t="s">
        <v>78</v>
      </c>
      <c r="H769" s="13" t="s">
        <v>238</v>
      </c>
      <c r="I769" s="13" t="s">
        <v>21</v>
      </c>
      <c r="J769" s="13" t="s">
        <v>80</v>
      </c>
      <c r="K769" s="13" t="s">
        <v>81</v>
      </c>
      <c r="L769" s="13" t="s">
        <v>112</v>
      </c>
      <c r="M769" s="13" t="s">
        <v>113</v>
      </c>
      <c r="N769" s="13" t="s">
        <v>182</v>
      </c>
      <c r="O769" s="13" t="s">
        <v>183</v>
      </c>
      <c r="P769" s="13" t="s">
        <v>72</v>
      </c>
      <c r="Q769" s="13" t="s">
        <v>73</v>
      </c>
      <c r="R769" s="14">
        <v>153436.20000000001</v>
      </c>
      <c r="S769" s="13" t="s">
        <v>74</v>
      </c>
      <c r="T769" s="15">
        <f t="shared" si="44"/>
        <v>1.6124743953360314E-4</v>
      </c>
      <c r="U769" s="16">
        <f t="shared" si="45"/>
        <v>2970.3977712665965</v>
      </c>
      <c r="V769" s="28">
        <f t="shared" si="46"/>
        <v>350.5069370094584</v>
      </c>
      <c r="W769" s="28">
        <f t="shared" si="47"/>
        <v>2619.8908342571381</v>
      </c>
      <c r="X769" s="13" t="s">
        <v>19</v>
      </c>
    </row>
    <row r="770" spans="1:24" x14ac:dyDescent="0.45">
      <c r="A770" s="13" t="s">
        <v>59</v>
      </c>
      <c r="B770" s="13" t="s">
        <v>60</v>
      </c>
      <c r="C770" s="13" t="s">
        <v>116</v>
      </c>
      <c r="D770" s="13" t="s">
        <v>117</v>
      </c>
      <c r="E770" s="13" t="s">
        <v>63</v>
      </c>
      <c r="F770" s="13" t="s">
        <v>77</v>
      </c>
      <c r="G770" s="13" t="s">
        <v>78</v>
      </c>
      <c r="H770" s="13" t="s">
        <v>238</v>
      </c>
      <c r="I770" s="13" t="s">
        <v>21</v>
      </c>
      <c r="J770" s="13" t="s">
        <v>80</v>
      </c>
      <c r="K770" s="13" t="s">
        <v>81</v>
      </c>
      <c r="L770" s="13" t="s">
        <v>82</v>
      </c>
      <c r="M770" s="13" t="s">
        <v>83</v>
      </c>
      <c r="N770" s="13" t="s">
        <v>184</v>
      </c>
      <c r="O770" s="13" t="s">
        <v>185</v>
      </c>
      <c r="P770" s="13" t="s">
        <v>72</v>
      </c>
      <c r="Q770" s="13" t="s">
        <v>73</v>
      </c>
      <c r="R770" s="14">
        <v>733107.29</v>
      </c>
      <c r="S770" s="13" t="s">
        <v>74</v>
      </c>
      <c r="T770" s="15">
        <f t="shared" si="44"/>
        <v>7.7042883893056963E-4</v>
      </c>
      <c r="U770" s="16">
        <f t="shared" si="45"/>
        <v>14192.350047220241</v>
      </c>
      <c r="V770" s="28">
        <f t="shared" si="46"/>
        <v>1674.6973055719886</v>
      </c>
      <c r="W770" s="28">
        <f t="shared" si="47"/>
        <v>12517.652741648253</v>
      </c>
      <c r="X770" s="13" t="s">
        <v>19</v>
      </c>
    </row>
    <row r="771" spans="1:24" x14ac:dyDescent="0.45">
      <c r="A771" s="13" t="s">
        <v>59</v>
      </c>
      <c r="B771" s="13" t="s">
        <v>60</v>
      </c>
      <c r="C771" s="13" t="s">
        <v>140</v>
      </c>
      <c r="D771" s="13" t="s">
        <v>141</v>
      </c>
      <c r="E771" s="13" t="s">
        <v>63</v>
      </c>
      <c r="F771" s="13" t="s">
        <v>77</v>
      </c>
      <c r="G771" s="13" t="s">
        <v>78</v>
      </c>
      <c r="H771" s="13" t="s">
        <v>238</v>
      </c>
      <c r="I771" s="13" t="s">
        <v>21</v>
      </c>
      <c r="J771" s="13" t="s">
        <v>80</v>
      </c>
      <c r="K771" s="13" t="s">
        <v>81</v>
      </c>
      <c r="L771" s="13" t="s">
        <v>211</v>
      </c>
      <c r="M771" s="13" t="s">
        <v>212</v>
      </c>
      <c r="N771" s="13" t="s">
        <v>213</v>
      </c>
      <c r="O771" s="13" t="s">
        <v>214</v>
      </c>
      <c r="P771" s="13" t="s">
        <v>72</v>
      </c>
      <c r="Q771" s="13" t="s">
        <v>73</v>
      </c>
      <c r="R771" s="14">
        <v>97664.040000000008</v>
      </c>
      <c r="S771" s="13" t="s">
        <v>74</v>
      </c>
      <c r="T771" s="15">
        <f t="shared" si="44"/>
        <v>1.0263599062351256E-4</v>
      </c>
      <c r="U771" s="16">
        <f t="shared" si="45"/>
        <v>1890.6949386708723</v>
      </c>
      <c r="V771" s="28">
        <f t="shared" si="46"/>
        <v>223.10200276316294</v>
      </c>
      <c r="W771" s="28">
        <f t="shared" si="47"/>
        <v>1667.5929359077093</v>
      </c>
      <c r="X771" s="13" t="s">
        <v>19</v>
      </c>
    </row>
    <row r="772" spans="1:24" x14ac:dyDescent="0.45">
      <c r="A772" s="13" t="s">
        <v>59</v>
      </c>
      <c r="B772" s="13" t="s">
        <v>60</v>
      </c>
      <c r="C772" s="13" t="s">
        <v>100</v>
      </c>
      <c r="D772" s="13" t="s">
        <v>101</v>
      </c>
      <c r="E772" s="13" t="s">
        <v>63</v>
      </c>
      <c r="F772" s="13" t="s">
        <v>77</v>
      </c>
      <c r="G772" s="13" t="s">
        <v>78</v>
      </c>
      <c r="H772" s="13" t="s">
        <v>238</v>
      </c>
      <c r="I772" s="13" t="s">
        <v>21</v>
      </c>
      <c r="J772" s="13" t="s">
        <v>80</v>
      </c>
      <c r="K772" s="13" t="s">
        <v>81</v>
      </c>
      <c r="L772" s="13" t="s">
        <v>193</v>
      </c>
      <c r="M772" s="13" t="s">
        <v>194</v>
      </c>
      <c r="N772" s="13" t="s">
        <v>197</v>
      </c>
      <c r="O772" s="13" t="s">
        <v>198</v>
      </c>
      <c r="P772" s="13" t="s">
        <v>72</v>
      </c>
      <c r="Q772" s="13" t="s">
        <v>73</v>
      </c>
      <c r="R772" s="14">
        <v>160971.94</v>
      </c>
      <c r="S772" s="13" t="s">
        <v>74</v>
      </c>
      <c r="T772" s="15">
        <f t="shared" si="44"/>
        <v>1.6916681436164862E-4</v>
      </c>
      <c r="U772" s="16">
        <f t="shared" si="45"/>
        <v>3116.2834573096843</v>
      </c>
      <c r="V772" s="28">
        <f t="shared" si="46"/>
        <v>367.72144796254275</v>
      </c>
      <c r="W772" s="28">
        <f t="shared" si="47"/>
        <v>2748.5620093471416</v>
      </c>
      <c r="X772" s="13" t="s">
        <v>19</v>
      </c>
    </row>
    <row r="773" spans="1:24" x14ac:dyDescent="0.45">
      <c r="A773" s="13" t="s">
        <v>59</v>
      </c>
      <c r="B773" s="13" t="s">
        <v>60</v>
      </c>
      <c r="C773" s="13" t="s">
        <v>104</v>
      </c>
      <c r="D773" s="13" t="s">
        <v>105</v>
      </c>
      <c r="E773" s="13" t="s">
        <v>63</v>
      </c>
      <c r="F773" s="13" t="s">
        <v>77</v>
      </c>
      <c r="G773" s="13" t="s">
        <v>78</v>
      </c>
      <c r="H773" s="13" t="s">
        <v>238</v>
      </c>
      <c r="I773" s="13" t="s">
        <v>21</v>
      </c>
      <c r="J773" s="13" t="s">
        <v>80</v>
      </c>
      <c r="K773" s="13" t="s">
        <v>81</v>
      </c>
      <c r="L773" s="13" t="s">
        <v>94</v>
      </c>
      <c r="M773" s="13" t="s">
        <v>95</v>
      </c>
      <c r="N773" s="13" t="s">
        <v>106</v>
      </c>
      <c r="O773" s="13" t="s">
        <v>107</v>
      </c>
      <c r="P773" s="13" t="s">
        <v>72</v>
      </c>
      <c r="Q773" s="13" t="s">
        <v>73</v>
      </c>
      <c r="R773" s="14">
        <v>74363.900000000009</v>
      </c>
      <c r="S773" s="13" t="s">
        <v>74</v>
      </c>
      <c r="T773" s="15">
        <f t="shared" ref="T773:T836" si="48">R773/$R$1317</f>
        <v>7.8149670473675128E-5</v>
      </c>
      <c r="U773" s="16">
        <f t="shared" ref="U773:U836" si="49">$U$1*T773</f>
        <v>1439.6235231496353</v>
      </c>
      <c r="V773" s="28">
        <f t="shared" ref="V773:V836" si="50">U773*$V$1</f>
        <v>169.87557573165697</v>
      </c>
      <c r="W773" s="28">
        <f t="shared" ref="W773:W836" si="51">U773*$W$1</f>
        <v>1269.7479474179784</v>
      </c>
      <c r="X773" s="13" t="s">
        <v>19</v>
      </c>
    </row>
    <row r="774" spans="1:24" x14ac:dyDescent="0.45">
      <c r="A774" s="13" t="s">
        <v>59</v>
      </c>
      <c r="B774" s="13" t="s">
        <v>60</v>
      </c>
      <c r="C774" s="13" t="s">
        <v>168</v>
      </c>
      <c r="D774" s="13" t="s">
        <v>169</v>
      </c>
      <c r="E774" s="13" t="s">
        <v>63</v>
      </c>
      <c r="F774" s="13" t="s">
        <v>77</v>
      </c>
      <c r="G774" s="13" t="s">
        <v>78</v>
      </c>
      <c r="H774" s="13" t="s">
        <v>238</v>
      </c>
      <c r="I774" s="13" t="s">
        <v>21</v>
      </c>
      <c r="J774" s="13" t="s">
        <v>80</v>
      </c>
      <c r="K774" s="13" t="s">
        <v>81</v>
      </c>
      <c r="L774" s="13" t="s">
        <v>112</v>
      </c>
      <c r="M774" s="13" t="s">
        <v>113</v>
      </c>
      <c r="N774" s="13" t="s">
        <v>152</v>
      </c>
      <c r="O774" s="13" t="s">
        <v>153</v>
      </c>
      <c r="P774" s="13" t="s">
        <v>72</v>
      </c>
      <c r="Q774" s="13" t="s">
        <v>73</v>
      </c>
      <c r="R774" s="14">
        <v>516590.60000000003</v>
      </c>
      <c r="S774" s="13" t="s">
        <v>74</v>
      </c>
      <c r="T774" s="15">
        <f t="shared" si="48"/>
        <v>5.4288956280934856E-4</v>
      </c>
      <c r="U774" s="16">
        <f t="shared" si="49"/>
        <v>10000.76622659629</v>
      </c>
      <c r="V774" s="28">
        <f t="shared" si="50"/>
        <v>1180.0904147383624</v>
      </c>
      <c r="W774" s="28">
        <f t="shared" si="51"/>
        <v>8820.6758118579273</v>
      </c>
      <c r="X774" s="13" t="s">
        <v>19</v>
      </c>
    </row>
    <row r="775" spans="1:24" x14ac:dyDescent="0.45">
      <c r="A775" s="13" t="s">
        <v>59</v>
      </c>
      <c r="B775" s="13" t="s">
        <v>60</v>
      </c>
      <c r="C775" s="13" t="s">
        <v>110</v>
      </c>
      <c r="D775" s="13" t="s">
        <v>111</v>
      </c>
      <c r="E775" s="13" t="s">
        <v>63</v>
      </c>
      <c r="F775" s="13" t="s">
        <v>77</v>
      </c>
      <c r="G775" s="13" t="s">
        <v>78</v>
      </c>
      <c r="H775" s="13" t="s">
        <v>238</v>
      </c>
      <c r="I775" s="13" t="s">
        <v>21</v>
      </c>
      <c r="J775" s="13" t="s">
        <v>80</v>
      </c>
      <c r="K775" s="13" t="s">
        <v>81</v>
      </c>
      <c r="L775" s="13" t="s">
        <v>193</v>
      </c>
      <c r="M775" s="13" t="s">
        <v>194</v>
      </c>
      <c r="N775" s="13" t="s">
        <v>197</v>
      </c>
      <c r="O775" s="13" t="s">
        <v>198</v>
      </c>
      <c r="P775" s="13" t="s">
        <v>72</v>
      </c>
      <c r="Q775" s="13" t="s">
        <v>73</v>
      </c>
      <c r="R775" s="14">
        <v>570177.88</v>
      </c>
      <c r="S775" s="13" t="s">
        <v>74</v>
      </c>
      <c r="T775" s="15">
        <f t="shared" si="48"/>
        <v>5.9920490228966843E-4</v>
      </c>
      <c r="U775" s="16">
        <f t="shared" si="49"/>
        <v>11038.171591694219</v>
      </c>
      <c r="V775" s="28">
        <f t="shared" si="50"/>
        <v>1302.504247819918</v>
      </c>
      <c r="W775" s="28">
        <f t="shared" si="51"/>
        <v>9735.6673438743019</v>
      </c>
      <c r="X775" s="13" t="s">
        <v>19</v>
      </c>
    </row>
    <row r="776" spans="1:24" x14ac:dyDescent="0.45">
      <c r="A776" s="13" t="s">
        <v>59</v>
      </c>
      <c r="B776" s="13" t="s">
        <v>60</v>
      </c>
      <c r="C776" s="13" t="s">
        <v>100</v>
      </c>
      <c r="D776" s="13" t="s">
        <v>101</v>
      </c>
      <c r="E776" s="13" t="s">
        <v>63</v>
      </c>
      <c r="F776" s="13" t="s">
        <v>77</v>
      </c>
      <c r="G776" s="13" t="s">
        <v>78</v>
      </c>
      <c r="H776" s="13" t="s">
        <v>238</v>
      </c>
      <c r="I776" s="13" t="s">
        <v>21</v>
      </c>
      <c r="J776" s="13" t="s">
        <v>80</v>
      </c>
      <c r="K776" s="13" t="s">
        <v>81</v>
      </c>
      <c r="L776" s="13" t="s">
        <v>112</v>
      </c>
      <c r="M776" s="13" t="s">
        <v>113</v>
      </c>
      <c r="N776" s="13" t="s">
        <v>199</v>
      </c>
      <c r="O776" s="13" t="s">
        <v>200</v>
      </c>
      <c r="P776" s="13" t="s">
        <v>72</v>
      </c>
      <c r="Q776" s="13" t="s">
        <v>73</v>
      </c>
      <c r="R776" s="14">
        <v>3793.2000000000003</v>
      </c>
      <c r="S776" s="13" t="s">
        <v>74</v>
      </c>
      <c r="T776" s="15">
        <f t="shared" si="48"/>
        <v>3.9863069317336026E-6</v>
      </c>
      <c r="U776" s="16">
        <f t="shared" si="49"/>
        <v>73.433210845735573</v>
      </c>
      <c r="V776" s="28">
        <f t="shared" si="50"/>
        <v>8.6651188797967986</v>
      </c>
      <c r="W776" s="28">
        <f t="shared" si="51"/>
        <v>64.76809196593878</v>
      </c>
      <c r="X776" s="13" t="s">
        <v>19</v>
      </c>
    </row>
    <row r="777" spans="1:24" x14ac:dyDescent="0.45">
      <c r="A777" s="13" t="s">
        <v>59</v>
      </c>
      <c r="B777" s="13" t="s">
        <v>60</v>
      </c>
      <c r="C777" s="13" t="s">
        <v>100</v>
      </c>
      <c r="D777" s="13" t="s">
        <v>101</v>
      </c>
      <c r="E777" s="13" t="s">
        <v>63</v>
      </c>
      <c r="F777" s="13" t="s">
        <v>77</v>
      </c>
      <c r="G777" s="13" t="s">
        <v>78</v>
      </c>
      <c r="H777" s="13" t="s">
        <v>238</v>
      </c>
      <c r="I777" s="13" t="s">
        <v>21</v>
      </c>
      <c r="J777" s="13" t="s">
        <v>80</v>
      </c>
      <c r="K777" s="13" t="s">
        <v>81</v>
      </c>
      <c r="L777" s="13" t="s">
        <v>112</v>
      </c>
      <c r="M777" s="13" t="s">
        <v>113</v>
      </c>
      <c r="N777" s="13" t="s">
        <v>114</v>
      </c>
      <c r="O777" s="13" t="s">
        <v>115</v>
      </c>
      <c r="P777" s="13" t="s">
        <v>72</v>
      </c>
      <c r="Q777" s="13" t="s">
        <v>73</v>
      </c>
      <c r="R777" s="14">
        <v>2827847.15</v>
      </c>
      <c r="S777" s="13" t="s">
        <v>74</v>
      </c>
      <c r="T777" s="15">
        <f t="shared" si="48"/>
        <v>2.9718092101466077E-3</v>
      </c>
      <c r="U777" s="16">
        <f t="shared" si="49"/>
        <v>54744.779079790787</v>
      </c>
      <c r="V777" s="28">
        <f t="shared" si="50"/>
        <v>6459.8839314153138</v>
      </c>
      <c r="W777" s="28">
        <f t="shared" si="51"/>
        <v>48284.895148375472</v>
      </c>
      <c r="X777" s="13" t="s">
        <v>19</v>
      </c>
    </row>
    <row r="778" spans="1:24" x14ac:dyDescent="0.45">
      <c r="A778" s="13" t="s">
        <v>59</v>
      </c>
      <c r="B778" s="13" t="s">
        <v>60</v>
      </c>
      <c r="C778" s="13" t="s">
        <v>140</v>
      </c>
      <c r="D778" s="13" t="s">
        <v>141</v>
      </c>
      <c r="E778" s="13" t="s">
        <v>63</v>
      </c>
      <c r="F778" s="13" t="s">
        <v>77</v>
      </c>
      <c r="G778" s="13" t="s">
        <v>78</v>
      </c>
      <c r="H778" s="13" t="s">
        <v>238</v>
      </c>
      <c r="I778" s="13" t="s">
        <v>21</v>
      </c>
      <c r="J778" s="13" t="s">
        <v>80</v>
      </c>
      <c r="K778" s="13" t="s">
        <v>81</v>
      </c>
      <c r="L778" s="13" t="s">
        <v>112</v>
      </c>
      <c r="M778" s="13" t="s">
        <v>113</v>
      </c>
      <c r="N778" s="13" t="s">
        <v>199</v>
      </c>
      <c r="O778" s="13" t="s">
        <v>200</v>
      </c>
      <c r="P778" s="13" t="s">
        <v>72</v>
      </c>
      <c r="Q778" s="13" t="s">
        <v>73</v>
      </c>
      <c r="R778" s="14">
        <v>15203.98</v>
      </c>
      <c r="S778" s="13" t="s">
        <v>74</v>
      </c>
      <c r="T778" s="15">
        <f t="shared" si="48"/>
        <v>1.5977995060618755E-5</v>
      </c>
      <c r="U778" s="16">
        <f t="shared" si="49"/>
        <v>294.33646236274035</v>
      </c>
      <c r="V778" s="28">
        <f t="shared" si="50"/>
        <v>34.731702558803363</v>
      </c>
      <c r="W778" s="28">
        <f t="shared" si="51"/>
        <v>259.60475980393699</v>
      </c>
      <c r="X778" s="13" t="s">
        <v>19</v>
      </c>
    </row>
    <row r="779" spans="1:24" x14ac:dyDescent="0.45">
      <c r="A779" s="13" t="s">
        <v>59</v>
      </c>
      <c r="B779" s="13" t="s">
        <v>60</v>
      </c>
      <c r="C779" s="13" t="s">
        <v>126</v>
      </c>
      <c r="D779" s="13" t="s">
        <v>127</v>
      </c>
      <c r="E779" s="13" t="s">
        <v>63</v>
      </c>
      <c r="F779" s="13" t="s">
        <v>77</v>
      </c>
      <c r="G779" s="13" t="s">
        <v>78</v>
      </c>
      <c r="H779" s="13" t="s">
        <v>238</v>
      </c>
      <c r="I779" s="13" t="s">
        <v>21</v>
      </c>
      <c r="J779" s="13" t="s">
        <v>80</v>
      </c>
      <c r="K779" s="13" t="s">
        <v>81</v>
      </c>
      <c r="L779" s="13" t="s">
        <v>112</v>
      </c>
      <c r="M779" s="13" t="s">
        <v>113</v>
      </c>
      <c r="N779" s="13" t="s">
        <v>188</v>
      </c>
      <c r="O779" s="13" t="s">
        <v>189</v>
      </c>
      <c r="P779" s="13" t="s">
        <v>72</v>
      </c>
      <c r="Q779" s="13" t="s">
        <v>73</v>
      </c>
      <c r="R779" s="14">
        <v>152032.19</v>
      </c>
      <c r="S779" s="13" t="s">
        <v>74</v>
      </c>
      <c r="T779" s="15">
        <f t="shared" si="48"/>
        <v>1.5977195319087845E-4</v>
      </c>
      <c r="U779" s="16">
        <f t="shared" si="49"/>
        <v>2943.2173003292555</v>
      </c>
      <c r="V779" s="28">
        <f t="shared" si="50"/>
        <v>347.29964143885218</v>
      </c>
      <c r="W779" s="28">
        <f t="shared" si="51"/>
        <v>2595.9176588904033</v>
      </c>
      <c r="X779" s="13" t="s">
        <v>19</v>
      </c>
    </row>
    <row r="780" spans="1:24" x14ac:dyDescent="0.45">
      <c r="A780" s="13" t="s">
        <v>59</v>
      </c>
      <c r="B780" s="13" t="s">
        <v>60</v>
      </c>
      <c r="C780" s="13" t="s">
        <v>140</v>
      </c>
      <c r="D780" s="13" t="s">
        <v>141</v>
      </c>
      <c r="E780" s="13" t="s">
        <v>63</v>
      </c>
      <c r="F780" s="13" t="s">
        <v>77</v>
      </c>
      <c r="G780" s="13" t="s">
        <v>78</v>
      </c>
      <c r="H780" s="13" t="s">
        <v>238</v>
      </c>
      <c r="I780" s="13" t="s">
        <v>21</v>
      </c>
      <c r="J780" s="13" t="s">
        <v>80</v>
      </c>
      <c r="K780" s="13" t="s">
        <v>81</v>
      </c>
      <c r="L780" s="13" t="s">
        <v>112</v>
      </c>
      <c r="M780" s="13" t="s">
        <v>113</v>
      </c>
      <c r="N780" s="13" t="s">
        <v>182</v>
      </c>
      <c r="O780" s="13" t="s">
        <v>183</v>
      </c>
      <c r="P780" s="13" t="s">
        <v>72</v>
      </c>
      <c r="Q780" s="13" t="s">
        <v>73</v>
      </c>
      <c r="R780" s="14">
        <v>106392.59</v>
      </c>
      <c r="S780" s="13" t="s">
        <v>74</v>
      </c>
      <c r="T780" s="15">
        <f t="shared" si="48"/>
        <v>1.1180889987400906E-4</v>
      </c>
      <c r="U780" s="16">
        <f t="shared" si="49"/>
        <v>2059.672438546319</v>
      </c>
      <c r="V780" s="28">
        <f t="shared" si="50"/>
        <v>243.04134774846565</v>
      </c>
      <c r="W780" s="28">
        <f t="shared" si="51"/>
        <v>1816.6310907978534</v>
      </c>
      <c r="X780" s="13" t="s">
        <v>19</v>
      </c>
    </row>
    <row r="781" spans="1:24" x14ac:dyDescent="0.45">
      <c r="A781" s="13" t="s">
        <v>59</v>
      </c>
      <c r="B781" s="13" t="s">
        <v>60</v>
      </c>
      <c r="C781" s="13" t="s">
        <v>126</v>
      </c>
      <c r="D781" s="13" t="s">
        <v>127</v>
      </c>
      <c r="E781" s="13" t="s">
        <v>63</v>
      </c>
      <c r="F781" s="13" t="s">
        <v>77</v>
      </c>
      <c r="G781" s="13" t="s">
        <v>78</v>
      </c>
      <c r="H781" s="13" t="s">
        <v>238</v>
      </c>
      <c r="I781" s="13" t="s">
        <v>21</v>
      </c>
      <c r="J781" s="13" t="s">
        <v>80</v>
      </c>
      <c r="K781" s="13" t="s">
        <v>81</v>
      </c>
      <c r="L781" s="13" t="s">
        <v>94</v>
      </c>
      <c r="M781" s="13" t="s">
        <v>95</v>
      </c>
      <c r="N781" s="13" t="s">
        <v>148</v>
      </c>
      <c r="O781" s="13" t="s">
        <v>149</v>
      </c>
      <c r="P781" s="13" t="s">
        <v>72</v>
      </c>
      <c r="Q781" s="13" t="s">
        <v>73</v>
      </c>
      <c r="R781" s="14">
        <v>33051.840000000004</v>
      </c>
      <c r="S781" s="13" t="s">
        <v>74</v>
      </c>
      <c r="T781" s="15">
        <f t="shared" si="48"/>
        <v>3.4734466650466617E-5</v>
      </c>
      <c r="U781" s="16">
        <f t="shared" si="49"/>
        <v>639.85625212472769</v>
      </c>
      <c r="V781" s="28">
        <f t="shared" si="50"/>
        <v>75.503037750717866</v>
      </c>
      <c r="W781" s="28">
        <f t="shared" si="51"/>
        <v>564.35321437400978</v>
      </c>
      <c r="X781" s="13" t="s">
        <v>19</v>
      </c>
    </row>
    <row r="782" spans="1:24" x14ac:dyDescent="0.45">
      <c r="A782" s="13" t="s">
        <v>59</v>
      </c>
      <c r="B782" s="13" t="s">
        <v>60</v>
      </c>
      <c r="C782" s="13" t="s">
        <v>120</v>
      </c>
      <c r="D782" s="13" t="s">
        <v>121</v>
      </c>
      <c r="E782" s="13" t="s">
        <v>63</v>
      </c>
      <c r="F782" s="13" t="s">
        <v>77</v>
      </c>
      <c r="G782" s="13" t="s">
        <v>78</v>
      </c>
      <c r="H782" s="13" t="s">
        <v>238</v>
      </c>
      <c r="I782" s="13" t="s">
        <v>21</v>
      </c>
      <c r="J782" s="13" t="s">
        <v>80</v>
      </c>
      <c r="K782" s="13" t="s">
        <v>81</v>
      </c>
      <c r="L782" s="13" t="s">
        <v>193</v>
      </c>
      <c r="M782" s="13" t="s">
        <v>194</v>
      </c>
      <c r="N782" s="13" t="s">
        <v>195</v>
      </c>
      <c r="O782" s="13" t="s">
        <v>196</v>
      </c>
      <c r="P782" s="13" t="s">
        <v>72</v>
      </c>
      <c r="Q782" s="13" t="s">
        <v>73</v>
      </c>
      <c r="R782" s="14">
        <v>65639.08</v>
      </c>
      <c r="S782" s="13" t="s">
        <v>74</v>
      </c>
      <c r="T782" s="15">
        <f t="shared" si="48"/>
        <v>6.8980681112679664E-5</v>
      </c>
      <c r="U782" s="16">
        <f t="shared" si="49"/>
        <v>1270.7182329853699</v>
      </c>
      <c r="V782" s="28">
        <f t="shared" si="50"/>
        <v>149.94475149227367</v>
      </c>
      <c r="W782" s="28">
        <f t="shared" si="51"/>
        <v>1120.7734814930964</v>
      </c>
      <c r="X782" s="13" t="s">
        <v>19</v>
      </c>
    </row>
    <row r="783" spans="1:24" x14ac:dyDescent="0.45">
      <c r="A783" s="13" t="s">
        <v>59</v>
      </c>
      <c r="B783" s="13" t="s">
        <v>60</v>
      </c>
      <c r="C783" s="13" t="s">
        <v>120</v>
      </c>
      <c r="D783" s="13" t="s">
        <v>121</v>
      </c>
      <c r="E783" s="13" t="s">
        <v>63</v>
      </c>
      <c r="F783" s="13" t="s">
        <v>77</v>
      </c>
      <c r="G783" s="13" t="s">
        <v>78</v>
      </c>
      <c r="H783" s="13" t="s">
        <v>238</v>
      </c>
      <c r="I783" s="13" t="s">
        <v>21</v>
      </c>
      <c r="J783" s="13" t="s">
        <v>80</v>
      </c>
      <c r="K783" s="13" t="s">
        <v>81</v>
      </c>
      <c r="L783" s="13" t="s">
        <v>82</v>
      </c>
      <c r="M783" s="13" t="s">
        <v>83</v>
      </c>
      <c r="N783" s="13" t="s">
        <v>102</v>
      </c>
      <c r="O783" s="13" t="s">
        <v>103</v>
      </c>
      <c r="P783" s="13" t="s">
        <v>72</v>
      </c>
      <c r="Q783" s="13" t="s">
        <v>73</v>
      </c>
      <c r="R783" s="14">
        <v>1739513.52</v>
      </c>
      <c r="S783" s="13" t="s">
        <v>74</v>
      </c>
      <c r="T783" s="15">
        <f t="shared" si="48"/>
        <v>1.8280699152747862E-3</v>
      </c>
      <c r="U783" s="16">
        <f t="shared" si="49"/>
        <v>33675.541253603202</v>
      </c>
      <c r="V783" s="28">
        <f t="shared" si="50"/>
        <v>3973.713867925178</v>
      </c>
      <c r="W783" s="28">
        <f t="shared" si="51"/>
        <v>29701.827385678025</v>
      </c>
      <c r="X783" s="13" t="s">
        <v>19</v>
      </c>
    </row>
    <row r="784" spans="1:24" x14ac:dyDescent="0.45">
      <c r="A784" s="13" t="s">
        <v>59</v>
      </c>
      <c r="B784" s="13" t="s">
        <v>60</v>
      </c>
      <c r="C784" s="13" t="s">
        <v>110</v>
      </c>
      <c r="D784" s="13" t="s">
        <v>111</v>
      </c>
      <c r="E784" s="13" t="s">
        <v>63</v>
      </c>
      <c r="F784" s="13" t="s">
        <v>77</v>
      </c>
      <c r="G784" s="13" t="s">
        <v>78</v>
      </c>
      <c r="H784" s="13" t="s">
        <v>238</v>
      </c>
      <c r="I784" s="13" t="s">
        <v>21</v>
      </c>
      <c r="J784" s="13" t="s">
        <v>80</v>
      </c>
      <c r="K784" s="13" t="s">
        <v>81</v>
      </c>
      <c r="L784" s="13" t="s">
        <v>162</v>
      </c>
      <c r="M784" s="13" t="s">
        <v>163</v>
      </c>
      <c r="N784" s="13" t="s">
        <v>239</v>
      </c>
      <c r="O784" s="13" t="s">
        <v>240</v>
      </c>
      <c r="P784" s="13" t="s">
        <v>72</v>
      </c>
      <c r="Q784" s="13" t="s">
        <v>73</v>
      </c>
      <c r="R784" s="14">
        <v>484041.29000000004</v>
      </c>
      <c r="S784" s="13" t="s">
        <v>74</v>
      </c>
      <c r="T784" s="15">
        <f t="shared" si="48"/>
        <v>5.086832093146354E-4</v>
      </c>
      <c r="U784" s="16">
        <f t="shared" si="49"/>
        <v>9370.6385391257609</v>
      </c>
      <c r="V784" s="28">
        <f t="shared" si="50"/>
        <v>1105.7353476168398</v>
      </c>
      <c r="W784" s="28">
        <f t="shared" si="51"/>
        <v>8264.9031915089217</v>
      </c>
      <c r="X784" s="13" t="s">
        <v>19</v>
      </c>
    </row>
    <row r="785" spans="1:24" x14ac:dyDescent="0.45">
      <c r="A785" s="13" t="s">
        <v>59</v>
      </c>
      <c r="B785" s="13" t="s">
        <v>60</v>
      </c>
      <c r="C785" s="13" t="s">
        <v>110</v>
      </c>
      <c r="D785" s="13" t="s">
        <v>111</v>
      </c>
      <c r="E785" s="13" t="s">
        <v>63</v>
      </c>
      <c r="F785" s="13" t="s">
        <v>77</v>
      </c>
      <c r="G785" s="13" t="s">
        <v>78</v>
      </c>
      <c r="H785" s="13" t="s">
        <v>238</v>
      </c>
      <c r="I785" s="13" t="s">
        <v>21</v>
      </c>
      <c r="J785" s="13" t="s">
        <v>80</v>
      </c>
      <c r="K785" s="13" t="s">
        <v>81</v>
      </c>
      <c r="L785" s="13" t="s">
        <v>162</v>
      </c>
      <c r="M785" s="13" t="s">
        <v>163</v>
      </c>
      <c r="N785" s="13" t="s">
        <v>176</v>
      </c>
      <c r="O785" s="13" t="s">
        <v>177</v>
      </c>
      <c r="P785" s="13" t="s">
        <v>72</v>
      </c>
      <c r="Q785" s="13" t="s">
        <v>73</v>
      </c>
      <c r="R785" s="14">
        <v>1375917.21</v>
      </c>
      <c r="S785" s="13" t="s">
        <v>74</v>
      </c>
      <c r="T785" s="15">
        <f t="shared" si="48"/>
        <v>1.4459633849294945E-3</v>
      </c>
      <c r="U785" s="16">
        <f t="shared" si="49"/>
        <v>26636.617786619798</v>
      </c>
      <c r="V785" s="28">
        <f t="shared" si="50"/>
        <v>3143.1208988211365</v>
      </c>
      <c r="W785" s="28">
        <f t="shared" si="51"/>
        <v>23493.496887798661</v>
      </c>
      <c r="X785" s="13" t="s">
        <v>19</v>
      </c>
    </row>
    <row r="786" spans="1:24" x14ac:dyDescent="0.45">
      <c r="A786" s="13" t="s">
        <v>59</v>
      </c>
      <c r="B786" s="13" t="s">
        <v>60</v>
      </c>
      <c r="C786" s="13" t="s">
        <v>168</v>
      </c>
      <c r="D786" s="13" t="s">
        <v>169</v>
      </c>
      <c r="E786" s="13" t="s">
        <v>63</v>
      </c>
      <c r="F786" s="13" t="s">
        <v>77</v>
      </c>
      <c r="G786" s="13" t="s">
        <v>78</v>
      </c>
      <c r="H786" s="13" t="s">
        <v>238</v>
      </c>
      <c r="I786" s="13" t="s">
        <v>21</v>
      </c>
      <c r="J786" s="13" t="s">
        <v>80</v>
      </c>
      <c r="K786" s="13" t="s">
        <v>81</v>
      </c>
      <c r="L786" s="13" t="s">
        <v>82</v>
      </c>
      <c r="M786" s="13" t="s">
        <v>83</v>
      </c>
      <c r="N786" s="13" t="s">
        <v>174</v>
      </c>
      <c r="O786" s="13" t="s">
        <v>175</v>
      </c>
      <c r="P786" s="13" t="s">
        <v>72</v>
      </c>
      <c r="Q786" s="13" t="s">
        <v>73</v>
      </c>
      <c r="R786" s="14">
        <v>196641.75</v>
      </c>
      <c r="S786" s="13" t="s">
        <v>74</v>
      </c>
      <c r="T786" s="15">
        <f t="shared" si="48"/>
        <v>2.0665252849657971E-4</v>
      </c>
      <c r="U786" s="16">
        <f t="shared" si="49"/>
        <v>3806.8214406897669</v>
      </c>
      <c r="V786" s="28">
        <f t="shared" si="50"/>
        <v>449.20493000139254</v>
      </c>
      <c r="W786" s="28">
        <f t="shared" si="51"/>
        <v>3357.6165106883745</v>
      </c>
      <c r="X786" s="13" t="s">
        <v>19</v>
      </c>
    </row>
    <row r="787" spans="1:24" x14ac:dyDescent="0.45">
      <c r="A787" s="13" t="s">
        <v>59</v>
      </c>
      <c r="B787" s="13" t="s">
        <v>60</v>
      </c>
      <c r="C787" s="13" t="s">
        <v>146</v>
      </c>
      <c r="D787" s="13" t="s">
        <v>147</v>
      </c>
      <c r="E787" s="13" t="s">
        <v>63</v>
      </c>
      <c r="F787" s="13" t="s">
        <v>77</v>
      </c>
      <c r="G787" s="13" t="s">
        <v>78</v>
      </c>
      <c r="H787" s="13" t="s">
        <v>238</v>
      </c>
      <c r="I787" s="13" t="s">
        <v>21</v>
      </c>
      <c r="J787" s="13" t="s">
        <v>80</v>
      </c>
      <c r="K787" s="13" t="s">
        <v>81</v>
      </c>
      <c r="L787" s="13" t="s">
        <v>68</v>
      </c>
      <c r="M787" s="13" t="s">
        <v>69</v>
      </c>
      <c r="N787" s="13" t="s">
        <v>130</v>
      </c>
      <c r="O787" s="13" t="s">
        <v>131</v>
      </c>
      <c r="P787" s="13" t="s">
        <v>72</v>
      </c>
      <c r="Q787" s="13" t="s">
        <v>73</v>
      </c>
      <c r="R787" s="14">
        <v>869294.76</v>
      </c>
      <c r="S787" s="13" t="s">
        <v>74</v>
      </c>
      <c r="T787" s="15">
        <f t="shared" si="48"/>
        <v>9.1354943781179435E-4</v>
      </c>
      <c r="U787" s="16">
        <f t="shared" si="49"/>
        <v>16828.826689384452</v>
      </c>
      <c r="V787" s="28">
        <f t="shared" si="50"/>
        <v>1985.8015493473654</v>
      </c>
      <c r="W787" s="28">
        <f t="shared" si="51"/>
        <v>14843.025140037087</v>
      </c>
      <c r="X787" s="13" t="s">
        <v>19</v>
      </c>
    </row>
    <row r="788" spans="1:24" x14ac:dyDescent="0.45">
      <c r="A788" s="13" t="s">
        <v>59</v>
      </c>
      <c r="B788" s="13" t="s">
        <v>60</v>
      </c>
      <c r="C788" s="13" t="s">
        <v>110</v>
      </c>
      <c r="D788" s="13" t="s">
        <v>111</v>
      </c>
      <c r="E788" s="13" t="s">
        <v>63</v>
      </c>
      <c r="F788" s="13" t="s">
        <v>77</v>
      </c>
      <c r="G788" s="13" t="s">
        <v>78</v>
      </c>
      <c r="H788" s="13" t="s">
        <v>238</v>
      </c>
      <c r="I788" s="13" t="s">
        <v>21</v>
      </c>
      <c r="J788" s="13" t="s">
        <v>80</v>
      </c>
      <c r="K788" s="13" t="s">
        <v>81</v>
      </c>
      <c r="L788" s="13" t="s">
        <v>112</v>
      </c>
      <c r="M788" s="13" t="s">
        <v>113</v>
      </c>
      <c r="N788" s="13" t="s">
        <v>199</v>
      </c>
      <c r="O788" s="13" t="s">
        <v>200</v>
      </c>
      <c r="P788" s="13" t="s">
        <v>72</v>
      </c>
      <c r="Q788" s="13" t="s">
        <v>73</v>
      </c>
      <c r="R788" s="14">
        <v>639359.79</v>
      </c>
      <c r="S788" s="13" t="s">
        <v>74</v>
      </c>
      <c r="T788" s="15">
        <f t="shared" si="48"/>
        <v>6.7190877431950351E-4</v>
      </c>
      <c r="U788" s="16">
        <f t="shared" si="49"/>
        <v>12377.476079657075</v>
      </c>
      <c r="V788" s="28">
        <f t="shared" si="50"/>
        <v>1460.5421773995349</v>
      </c>
      <c r="W788" s="28">
        <f t="shared" si="51"/>
        <v>10916.93390225754</v>
      </c>
      <c r="X788" s="13" t="s">
        <v>19</v>
      </c>
    </row>
    <row r="789" spans="1:24" x14ac:dyDescent="0.45">
      <c r="A789" s="13" t="s">
        <v>59</v>
      </c>
      <c r="B789" s="13" t="s">
        <v>60</v>
      </c>
      <c r="C789" s="13" t="s">
        <v>126</v>
      </c>
      <c r="D789" s="13" t="s">
        <v>127</v>
      </c>
      <c r="E789" s="13" t="s">
        <v>63</v>
      </c>
      <c r="F789" s="13" t="s">
        <v>77</v>
      </c>
      <c r="G789" s="13" t="s">
        <v>78</v>
      </c>
      <c r="H789" s="13" t="s">
        <v>238</v>
      </c>
      <c r="I789" s="13" t="s">
        <v>21</v>
      </c>
      <c r="J789" s="13" t="s">
        <v>80</v>
      </c>
      <c r="K789" s="13" t="s">
        <v>81</v>
      </c>
      <c r="L789" s="13" t="s">
        <v>162</v>
      </c>
      <c r="M789" s="13" t="s">
        <v>163</v>
      </c>
      <c r="N789" s="13" t="s">
        <v>243</v>
      </c>
      <c r="O789" s="13" t="s">
        <v>244</v>
      </c>
      <c r="P789" s="13" t="s">
        <v>72</v>
      </c>
      <c r="Q789" s="13" t="s">
        <v>73</v>
      </c>
      <c r="R789" s="14">
        <v>61372.24</v>
      </c>
      <c r="S789" s="13" t="s">
        <v>74</v>
      </c>
      <c r="T789" s="15">
        <f t="shared" si="48"/>
        <v>6.4496621777923189E-5</v>
      </c>
      <c r="U789" s="16">
        <f t="shared" si="49"/>
        <v>1188.1157439615854</v>
      </c>
      <c r="V789" s="28">
        <f t="shared" si="50"/>
        <v>140.19765778746708</v>
      </c>
      <c r="W789" s="28">
        <f t="shared" si="51"/>
        <v>1047.9180861741183</v>
      </c>
      <c r="X789" s="13" t="s">
        <v>19</v>
      </c>
    </row>
    <row r="790" spans="1:24" x14ac:dyDescent="0.45">
      <c r="A790" s="13" t="s">
        <v>59</v>
      </c>
      <c r="B790" s="13" t="s">
        <v>60</v>
      </c>
      <c r="C790" s="13" t="s">
        <v>140</v>
      </c>
      <c r="D790" s="13" t="s">
        <v>141</v>
      </c>
      <c r="E790" s="13" t="s">
        <v>63</v>
      </c>
      <c r="F790" s="13" t="s">
        <v>77</v>
      </c>
      <c r="G790" s="13" t="s">
        <v>78</v>
      </c>
      <c r="H790" s="13" t="s">
        <v>238</v>
      </c>
      <c r="I790" s="13" t="s">
        <v>21</v>
      </c>
      <c r="J790" s="13" t="s">
        <v>80</v>
      </c>
      <c r="K790" s="13" t="s">
        <v>81</v>
      </c>
      <c r="L790" s="13" t="s">
        <v>82</v>
      </c>
      <c r="M790" s="13" t="s">
        <v>83</v>
      </c>
      <c r="N790" s="13" t="s">
        <v>84</v>
      </c>
      <c r="O790" s="13" t="s">
        <v>85</v>
      </c>
      <c r="P790" s="13" t="s">
        <v>72</v>
      </c>
      <c r="Q790" s="13" t="s">
        <v>73</v>
      </c>
      <c r="R790" s="14">
        <v>278151.19</v>
      </c>
      <c r="S790" s="13" t="s">
        <v>74</v>
      </c>
      <c r="T790" s="15">
        <f t="shared" si="48"/>
        <v>2.9231150921832496E-4</v>
      </c>
      <c r="U790" s="16">
        <f t="shared" si="49"/>
        <v>5384.7767010076595</v>
      </c>
      <c r="V790" s="28">
        <f t="shared" si="50"/>
        <v>635.40365071890392</v>
      </c>
      <c r="W790" s="28">
        <f t="shared" si="51"/>
        <v>4749.3730502887556</v>
      </c>
      <c r="X790" s="13" t="s">
        <v>19</v>
      </c>
    </row>
    <row r="791" spans="1:24" x14ac:dyDescent="0.45">
      <c r="A791" s="13" t="s">
        <v>59</v>
      </c>
      <c r="B791" s="13" t="s">
        <v>60</v>
      </c>
      <c r="C791" s="13" t="s">
        <v>110</v>
      </c>
      <c r="D791" s="13" t="s">
        <v>111</v>
      </c>
      <c r="E791" s="13" t="s">
        <v>63</v>
      </c>
      <c r="F791" s="13" t="s">
        <v>77</v>
      </c>
      <c r="G791" s="13" t="s">
        <v>78</v>
      </c>
      <c r="H791" s="13" t="s">
        <v>238</v>
      </c>
      <c r="I791" s="13" t="s">
        <v>21</v>
      </c>
      <c r="J791" s="13" t="s">
        <v>80</v>
      </c>
      <c r="K791" s="13" t="s">
        <v>81</v>
      </c>
      <c r="L791" s="13" t="s">
        <v>162</v>
      </c>
      <c r="M791" s="13" t="s">
        <v>163</v>
      </c>
      <c r="N791" s="13" t="s">
        <v>247</v>
      </c>
      <c r="O791" s="13" t="s">
        <v>248</v>
      </c>
      <c r="P791" s="13" t="s">
        <v>72</v>
      </c>
      <c r="Q791" s="13" t="s">
        <v>73</v>
      </c>
      <c r="R791" s="14">
        <v>248797.26</v>
      </c>
      <c r="S791" s="13" t="s">
        <v>74</v>
      </c>
      <c r="T791" s="15">
        <f t="shared" si="48"/>
        <v>2.6146320840829049E-4</v>
      </c>
      <c r="U791" s="16">
        <f t="shared" si="49"/>
        <v>4816.508924238452</v>
      </c>
      <c r="V791" s="28">
        <f t="shared" si="50"/>
        <v>568.34805306013732</v>
      </c>
      <c r="W791" s="28">
        <f t="shared" si="51"/>
        <v>4248.1608711783147</v>
      </c>
      <c r="X791" s="13" t="s">
        <v>19</v>
      </c>
    </row>
    <row r="792" spans="1:24" x14ac:dyDescent="0.45">
      <c r="A792" s="13" t="s">
        <v>59</v>
      </c>
      <c r="B792" s="13" t="s">
        <v>60</v>
      </c>
      <c r="C792" s="13" t="s">
        <v>168</v>
      </c>
      <c r="D792" s="13" t="s">
        <v>169</v>
      </c>
      <c r="E792" s="13" t="s">
        <v>63</v>
      </c>
      <c r="F792" s="13" t="s">
        <v>77</v>
      </c>
      <c r="G792" s="13" t="s">
        <v>78</v>
      </c>
      <c r="H792" s="13" t="s">
        <v>238</v>
      </c>
      <c r="I792" s="13" t="s">
        <v>21</v>
      </c>
      <c r="J792" s="13" t="s">
        <v>80</v>
      </c>
      <c r="K792" s="13" t="s">
        <v>81</v>
      </c>
      <c r="L792" s="13" t="s">
        <v>112</v>
      </c>
      <c r="M792" s="13" t="s">
        <v>113</v>
      </c>
      <c r="N792" s="13" t="s">
        <v>114</v>
      </c>
      <c r="O792" s="13" t="s">
        <v>115</v>
      </c>
      <c r="P792" s="13" t="s">
        <v>72</v>
      </c>
      <c r="Q792" s="13" t="s">
        <v>73</v>
      </c>
      <c r="R792" s="14">
        <v>816063.62</v>
      </c>
      <c r="S792" s="13" t="s">
        <v>74</v>
      </c>
      <c r="T792" s="15">
        <f t="shared" si="48"/>
        <v>8.5760836896067087E-4</v>
      </c>
      <c r="U792" s="16">
        <f t="shared" si="49"/>
        <v>15798.315899766485</v>
      </c>
      <c r="V792" s="28">
        <f t="shared" si="50"/>
        <v>1864.2012761724454</v>
      </c>
      <c r="W792" s="28">
        <f t="shared" si="51"/>
        <v>13934.11462359404</v>
      </c>
      <c r="X792" s="13" t="s">
        <v>19</v>
      </c>
    </row>
    <row r="793" spans="1:24" x14ac:dyDescent="0.45">
      <c r="A793" s="13" t="s">
        <v>59</v>
      </c>
      <c r="B793" s="13" t="s">
        <v>60</v>
      </c>
      <c r="C793" s="13" t="s">
        <v>120</v>
      </c>
      <c r="D793" s="13" t="s">
        <v>121</v>
      </c>
      <c r="E793" s="13" t="s">
        <v>63</v>
      </c>
      <c r="F793" s="13" t="s">
        <v>77</v>
      </c>
      <c r="G793" s="13" t="s">
        <v>78</v>
      </c>
      <c r="H793" s="13" t="s">
        <v>238</v>
      </c>
      <c r="I793" s="13" t="s">
        <v>21</v>
      </c>
      <c r="J793" s="13" t="s">
        <v>80</v>
      </c>
      <c r="K793" s="13" t="s">
        <v>81</v>
      </c>
      <c r="L793" s="13" t="s">
        <v>112</v>
      </c>
      <c r="M793" s="13" t="s">
        <v>113</v>
      </c>
      <c r="N793" s="13" t="s">
        <v>166</v>
      </c>
      <c r="O793" s="13" t="s">
        <v>167</v>
      </c>
      <c r="P793" s="13" t="s">
        <v>72</v>
      </c>
      <c r="Q793" s="13" t="s">
        <v>73</v>
      </c>
      <c r="R793" s="14">
        <v>413647.06</v>
      </c>
      <c r="S793" s="13" t="s">
        <v>74</v>
      </c>
      <c r="T793" s="15">
        <f t="shared" si="48"/>
        <v>4.3470529963335059E-4</v>
      </c>
      <c r="U793" s="16">
        <f t="shared" si="49"/>
        <v>8007.8645398868066</v>
      </c>
      <c r="V793" s="28">
        <f t="shared" si="50"/>
        <v>944.92801570664324</v>
      </c>
      <c r="W793" s="28">
        <f t="shared" si="51"/>
        <v>7062.9365241801634</v>
      </c>
      <c r="X793" s="13" t="s">
        <v>19</v>
      </c>
    </row>
    <row r="794" spans="1:24" x14ac:dyDescent="0.45">
      <c r="A794" s="13" t="s">
        <v>59</v>
      </c>
      <c r="B794" s="13" t="s">
        <v>60</v>
      </c>
      <c r="C794" s="13" t="s">
        <v>108</v>
      </c>
      <c r="D794" s="13" t="s">
        <v>109</v>
      </c>
      <c r="E794" s="13" t="s">
        <v>63</v>
      </c>
      <c r="F794" s="13" t="s">
        <v>77</v>
      </c>
      <c r="G794" s="13" t="s">
        <v>78</v>
      </c>
      <c r="H794" s="13" t="s">
        <v>238</v>
      </c>
      <c r="I794" s="13" t="s">
        <v>21</v>
      </c>
      <c r="J794" s="13" t="s">
        <v>80</v>
      </c>
      <c r="K794" s="13" t="s">
        <v>81</v>
      </c>
      <c r="L794" s="13" t="s">
        <v>162</v>
      </c>
      <c r="M794" s="13" t="s">
        <v>163</v>
      </c>
      <c r="N794" s="13" t="s">
        <v>243</v>
      </c>
      <c r="O794" s="13" t="s">
        <v>244</v>
      </c>
      <c r="P794" s="13" t="s">
        <v>72</v>
      </c>
      <c r="Q794" s="13" t="s">
        <v>73</v>
      </c>
      <c r="R794" s="14">
        <v>263973.61</v>
      </c>
      <c r="S794" s="13" t="s">
        <v>74</v>
      </c>
      <c r="T794" s="15">
        <f t="shared" si="48"/>
        <v>2.7741216686115748E-4</v>
      </c>
      <c r="U794" s="16">
        <f t="shared" si="49"/>
        <v>5110.3104926816331</v>
      </c>
      <c r="V794" s="28">
        <f t="shared" si="50"/>
        <v>603.01663813643279</v>
      </c>
      <c r="W794" s="28">
        <f t="shared" si="51"/>
        <v>4507.2938545452007</v>
      </c>
      <c r="X794" s="13" t="s">
        <v>19</v>
      </c>
    </row>
    <row r="795" spans="1:24" x14ac:dyDescent="0.45">
      <c r="A795" s="13" t="s">
        <v>59</v>
      </c>
      <c r="B795" s="13" t="s">
        <v>60</v>
      </c>
      <c r="C795" s="13" t="s">
        <v>108</v>
      </c>
      <c r="D795" s="13" t="s">
        <v>109</v>
      </c>
      <c r="E795" s="13" t="s">
        <v>63</v>
      </c>
      <c r="F795" s="13" t="s">
        <v>77</v>
      </c>
      <c r="G795" s="13" t="s">
        <v>78</v>
      </c>
      <c r="H795" s="13" t="s">
        <v>238</v>
      </c>
      <c r="I795" s="13" t="s">
        <v>21</v>
      </c>
      <c r="J795" s="13" t="s">
        <v>80</v>
      </c>
      <c r="K795" s="13" t="s">
        <v>81</v>
      </c>
      <c r="L795" s="13" t="s">
        <v>162</v>
      </c>
      <c r="M795" s="13" t="s">
        <v>163</v>
      </c>
      <c r="N795" s="13" t="s">
        <v>241</v>
      </c>
      <c r="O795" s="13" t="s">
        <v>242</v>
      </c>
      <c r="P795" s="13" t="s">
        <v>72</v>
      </c>
      <c r="Q795" s="13" t="s">
        <v>73</v>
      </c>
      <c r="R795" s="14">
        <v>603035.04</v>
      </c>
      <c r="S795" s="13" t="s">
        <v>74</v>
      </c>
      <c r="T795" s="15">
        <f t="shared" si="48"/>
        <v>6.33734778031807E-4</v>
      </c>
      <c r="U795" s="16">
        <f t="shared" si="49"/>
        <v>11674.259000233729</v>
      </c>
      <c r="V795" s="28">
        <f t="shared" si="50"/>
        <v>1377.56256202758</v>
      </c>
      <c r="W795" s="28">
        <f t="shared" si="51"/>
        <v>10296.696438206149</v>
      </c>
      <c r="X795" s="13" t="s">
        <v>19</v>
      </c>
    </row>
    <row r="796" spans="1:24" x14ac:dyDescent="0.45">
      <c r="A796" s="13" t="s">
        <v>59</v>
      </c>
      <c r="B796" s="13" t="s">
        <v>60</v>
      </c>
      <c r="C796" s="13" t="s">
        <v>138</v>
      </c>
      <c r="D796" s="13" t="s">
        <v>139</v>
      </c>
      <c r="E796" s="13" t="s">
        <v>63</v>
      </c>
      <c r="F796" s="13" t="s">
        <v>77</v>
      </c>
      <c r="G796" s="13" t="s">
        <v>78</v>
      </c>
      <c r="H796" s="13" t="s">
        <v>238</v>
      </c>
      <c r="I796" s="13" t="s">
        <v>21</v>
      </c>
      <c r="J796" s="13" t="s">
        <v>80</v>
      </c>
      <c r="K796" s="13" t="s">
        <v>81</v>
      </c>
      <c r="L796" s="13" t="s">
        <v>162</v>
      </c>
      <c r="M796" s="13" t="s">
        <v>163</v>
      </c>
      <c r="N796" s="13" t="s">
        <v>239</v>
      </c>
      <c r="O796" s="13" t="s">
        <v>240</v>
      </c>
      <c r="P796" s="13" t="s">
        <v>72</v>
      </c>
      <c r="Q796" s="13" t="s">
        <v>73</v>
      </c>
      <c r="R796" s="14">
        <v>1595201.06</v>
      </c>
      <c r="S796" s="13" t="s">
        <v>74</v>
      </c>
      <c r="T796" s="15">
        <f t="shared" si="48"/>
        <v>1.6764106936061349E-3</v>
      </c>
      <c r="U796" s="16">
        <f t="shared" si="49"/>
        <v>30881.771533354658</v>
      </c>
      <c r="V796" s="28">
        <f t="shared" si="50"/>
        <v>3644.0490409358499</v>
      </c>
      <c r="W796" s="28">
        <f t="shared" si="51"/>
        <v>27237.722492418809</v>
      </c>
      <c r="X796" s="13" t="s">
        <v>19</v>
      </c>
    </row>
    <row r="797" spans="1:24" x14ac:dyDescent="0.45">
      <c r="A797" s="13" t="s">
        <v>59</v>
      </c>
      <c r="B797" s="13" t="s">
        <v>60</v>
      </c>
      <c r="C797" s="13" t="s">
        <v>138</v>
      </c>
      <c r="D797" s="13" t="s">
        <v>139</v>
      </c>
      <c r="E797" s="13" t="s">
        <v>63</v>
      </c>
      <c r="F797" s="13" t="s">
        <v>77</v>
      </c>
      <c r="G797" s="13" t="s">
        <v>78</v>
      </c>
      <c r="H797" s="13" t="s">
        <v>238</v>
      </c>
      <c r="I797" s="13" t="s">
        <v>21</v>
      </c>
      <c r="J797" s="13" t="s">
        <v>80</v>
      </c>
      <c r="K797" s="13" t="s">
        <v>81</v>
      </c>
      <c r="L797" s="13" t="s">
        <v>162</v>
      </c>
      <c r="M797" s="13" t="s">
        <v>163</v>
      </c>
      <c r="N797" s="13" t="s">
        <v>176</v>
      </c>
      <c r="O797" s="13" t="s">
        <v>177</v>
      </c>
      <c r="P797" s="13" t="s">
        <v>72</v>
      </c>
      <c r="Q797" s="13" t="s">
        <v>73</v>
      </c>
      <c r="R797" s="14">
        <v>950654.35</v>
      </c>
      <c r="S797" s="13" t="s">
        <v>74</v>
      </c>
      <c r="T797" s="15">
        <f t="shared" si="48"/>
        <v>9.9905093986283407E-4</v>
      </c>
      <c r="U797" s="16">
        <f t="shared" si="49"/>
        <v>18403.880977793338</v>
      </c>
      <c r="V797" s="28">
        <f t="shared" si="50"/>
        <v>2171.6579553796141</v>
      </c>
      <c r="W797" s="28">
        <f t="shared" si="51"/>
        <v>16232.223022413724</v>
      </c>
      <c r="X797" s="13" t="s">
        <v>19</v>
      </c>
    </row>
    <row r="798" spans="1:24" x14ac:dyDescent="0.45">
      <c r="A798" s="13" t="s">
        <v>59</v>
      </c>
      <c r="B798" s="13" t="s">
        <v>60</v>
      </c>
      <c r="C798" s="13" t="s">
        <v>138</v>
      </c>
      <c r="D798" s="13" t="s">
        <v>139</v>
      </c>
      <c r="E798" s="13" t="s">
        <v>63</v>
      </c>
      <c r="F798" s="13" t="s">
        <v>77</v>
      </c>
      <c r="G798" s="13" t="s">
        <v>78</v>
      </c>
      <c r="H798" s="13" t="s">
        <v>238</v>
      </c>
      <c r="I798" s="13" t="s">
        <v>21</v>
      </c>
      <c r="J798" s="13" t="s">
        <v>80</v>
      </c>
      <c r="K798" s="13" t="s">
        <v>81</v>
      </c>
      <c r="L798" s="13" t="s">
        <v>162</v>
      </c>
      <c r="M798" s="13" t="s">
        <v>163</v>
      </c>
      <c r="N798" s="13" t="s">
        <v>241</v>
      </c>
      <c r="O798" s="13" t="s">
        <v>242</v>
      </c>
      <c r="P798" s="13" t="s">
        <v>72</v>
      </c>
      <c r="Q798" s="13" t="s">
        <v>73</v>
      </c>
      <c r="R798" s="14">
        <v>1314581.5</v>
      </c>
      <c r="S798" s="13" t="s">
        <v>74</v>
      </c>
      <c r="T798" s="15">
        <f t="shared" si="48"/>
        <v>1.3815051528468724E-3</v>
      </c>
      <c r="U798" s="16">
        <f t="shared" si="49"/>
        <v>25449.209233207668</v>
      </c>
      <c r="V798" s="28">
        <f t="shared" si="50"/>
        <v>3003.006689518505</v>
      </c>
      <c r="W798" s="28">
        <f t="shared" si="51"/>
        <v>22446.202543689164</v>
      </c>
      <c r="X798" s="13" t="s">
        <v>19</v>
      </c>
    </row>
    <row r="799" spans="1:24" x14ac:dyDescent="0.45">
      <c r="A799" s="13" t="s">
        <v>59</v>
      </c>
      <c r="B799" s="13" t="s">
        <v>60</v>
      </c>
      <c r="C799" s="13" t="s">
        <v>104</v>
      </c>
      <c r="D799" s="13" t="s">
        <v>105</v>
      </c>
      <c r="E799" s="13" t="s">
        <v>63</v>
      </c>
      <c r="F799" s="13" t="s">
        <v>77</v>
      </c>
      <c r="G799" s="13" t="s">
        <v>78</v>
      </c>
      <c r="H799" s="13" t="s">
        <v>238</v>
      </c>
      <c r="I799" s="13" t="s">
        <v>21</v>
      </c>
      <c r="J799" s="13" t="s">
        <v>80</v>
      </c>
      <c r="K799" s="13" t="s">
        <v>81</v>
      </c>
      <c r="L799" s="13" t="s">
        <v>112</v>
      </c>
      <c r="M799" s="13" t="s">
        <v>113</v>
      </c>
      <c r="N799" s="13" t="s">
        <v>144</v>
      </c>
      <c r="O799" s="13" t="s">
        <v>145</v>
      </c>
      <c r="P799" s="13" t="s">
        <v>72</v>
      </c>
      <c r="Q799" s="13" t="s">
        <v>73</v>
      </c>
      <c r="R799" s="14">
        <v>150819.31</v>
      </c>
      <c r="S799" s="13" t="s">
        <v>74</v>
      </c>
      <c r="T799" s="15">
        <f t="shared" si="48"/>
        <v>1.5849732703054914E-4</v>
      </c>
      <c r="U799" s="16">
        <f t="shared" si="49"/>
        <v>2919.7369479168919</v>
      </c>
      <c r="V799" s="28">
        <f t="shared" si="50"/>
        <v>344.52895985419326</v>
      </c>
      <c r="W799" s="28">
        <f t="shared" si="51"/>
        <v>2575.2079880626989</v>
      </c>
      <c r="X799" s="13" t="s">
        <v>19</v>
      </c>
    </row>
    <row r="800" spans="1:24" x14ac:dyDescent="0.45">
      <c r="A800" s="13" t="s">
        <v>59</v>
      </c>
      <c r="B800" s="13" t="s">
        <v>60</v>
      </c>
      <c r="C800" s="13" t="s">
        <v>104</v>
      </c>
      <c r="D800" s="13" t="s">
        <v>105</v>
      </c>
      <c r="E800" s="13" t="s">
        <v>63</v>
      </c>
      <c r="F800" s="13" t="s">
        <v>77</v>
      </c>
      <c r="G800" s="13" t="s">
        <v>78</v>
      </c>
      <c r="H800" s="13" t="s">
        <v>238</v>
      </c>
      <c r="I800" s="13" t="s">
        <v>21</v>
      </c>
      <c r="J800" s="13" t="s">
        <v>80</v>
      </c>
      <c r="K800" s="13" t="s">
        <v>81</v>
      </c>
      <c r="L800" s="13" t="s">
        <v>68</v>
      </c>
      <c r="M800" s="13" t="s">
        <v>69</v>
      </c>
      <c r="N800" s="13" t="s">
        <v>156</v>
      </c>
      <c r="O800" s="13" t="s">
        <v>157</v>
      </c>
      <c r="P800" s="13" t="s">
        <v>72</v>
      </c>
      <c r="Q800" s="13" t="s">
        <v>73</v>
      </c>
      <c r="R800" s="14">
        <v>1983246.72</v>
      </c>
      <c r="S800" s="13" t="s">
        <v>74</v>
      </c>
      <c r="T800" s="15">
        <f t="shared" si="48"/>
        <v>2.0842112589038097E-3</v>
      </c>
      <c r="U800" s="16">
        <f t="shared" si="49"/>
        <v>38394.014169796872</v>
      </c>
      <c r="V800" s="28">
        <f t="shared" si="50"/>
        <v>4530.4936720360311</v>
      </c>
      <c r="W800" s="28">
        <f t="shared" si="51"/>
        <v>33863.520497760845</v>
      </c>
      <c r="X800" s="13" t="s">
        <v>19</v>
      </c>
    </row>
    <row r="801" spans="1:24" x14ac:dyDescent="0.45">
      <c r="A801" s="13" t="s">
        <v>59</v>
      </c>
      <c r="B801" s="13" t="s">
        <v>60</v>
      </c>
      <c r="C801" s="13" t="s">
        <v>140</v>
      </c>
      <c r="D801" s="13" t="s">
        <v>141</v>
      </c>
      <c r="E801" s="13" t="s">
        <v>63</v>
      </c>
      <c r="F801" s="13" t="s">
        <v>77</v>
      </c>
      <c r="G801" s="13" t="s">
        <v>78</v>
      </c>
      <c r="H801" s="13" t="s">
        <v>238</v>
      </c>
      <c r="I801" s="13" t="s">
        <v>21</v>
      </c>
      <c r="J801" s="13" t="s">
        <v>80</v>
      </c>
      <c r="K801" s="13" t="s">
        <v>81</v>
      </c>
      <c r="L801" s="13" t="s">
        <v>82</v>
      </c>
      <c r="M801" s="13" t="s">
        <v>83</v>
      </c>
      <c r="N801" s="13" t="s">
        <v>88</v>
      </c>
      <c r="O801" s="13" t="s">
        <v>89</v>
      </c>
      <c r="P801" s="13" t="s">
        <v>72</v>
      </c>
      <c r="Q801" s="13" t="s">
        <v>73</v>
      </c>
      <c r="R801" s="14">
        <v>181210.36000000002</v>
      </c>
      <c r="S801" s="13" t="s">
        <v>74</v>
      </c>
      <c r="T801" s="15">
        <f t="shared" si="48"/>
        <v>1.904355462854428E-4</v>
      </c>
      <c r="U801" s="16">
        <f t="shared" si="49"/>
        <v>3508.0825090455683</v>
      </c>
      <c r="V801" s="28">
        <f t="shared" si="50"/>
        <v>413.95373606737706</v>
      </c>
      <c r="W801" s="28">
        <f t="shared" si="51"/>
        <v>3094.1287729781911</v>
      </c>
      <c r="X801" s="13" t="s">
        <v>19</v>
      </c>
    </row>
    <row r="802" spans="1:24" x14ac:dyDescent="0.45">
      <c r="A802" s="13" t="s">
        <v>59</v>
      </c>
      <c r="B802" s="13" t="s">
        <v>60</v>
      </c>
      <c r="C802" s="13" t="s">
        <v>172</v>
      </c>
      <c r="D802" s="13" t="s">
        <v>173</v>
      </c>
      <c r="E802" s="13" t="s">
        <v>63</v>
      </c>
      <c r="F802" s="13" t="s">
        <v>77</v>
      </c>
      <c r="G802" s="13" t="s">
        <v>78</v>
      </c>
      <c r="H802" s="13" t="s">
        <v>238</v>
      </c>
      <c r="I802" s="13" t="s">
        <v>21</v>
      </c>
      <c r="J802" s="13" t="s">
        <v>80</v>
      </c>
      <c r="K802" s="13" t="s">
        <v>81</v>
      </c>
      <c r="L802" s="13" t="s">
        <v>94</v>
      </c>
      <c r="M802" s="13" t="s">
        <v>95</v>
      </c>
      <c r="N802" s="13" t="s">
        <v>148</v>
      </c>
      <c r="O802" s="13" t="s">
        <v>149</v>
      </c>
      <c r="P802" s="13" t="s">
        <v>72</v>
      </c>
      <c r="Q802" s="13" t="s">
        <v>73</v>
      </c>
      <c r="R802" s="14">
        <v>109970.81</v>
      </c>
      <c r="S802" s="13" t="s">
        <v>74</v>
      </c>
      <c r="T802" s="15">
        <f t="shared" si="48"/>
        <v>1.1556928245053226E-4</v>
      </c>
      <c r="U802" s="16">
        <f t="shared" si="49"/>
        <v>2128.9438146172956</v>
      </c>
      <c r="V802" s="28">
        <f t="shared" si="50"/>
        <v>251.21537012484089</v>
      </c>
      <c r="W802" s="28">
        <f t="shared" si="51"/>
        <v>1877.7284444924549</v>
      </c>
      <c r="X802" s="13" t="s">
        <v>19</v>
      </c>
    </row>
    <row r="803" spans="1:24" x14ac:dyDescent="0.45">
      <c r="A803" s="13" t="s">
        <v>59</v>
      </c>
      <c r="B803" s="13" t="s">
        <v>60</v>
      </c>
      <c r="C803" s="13" t="s">
        <v>150</v>
      </c>
      <c r="D803" s="13" t="s">
        <v>151</v>
      </c>
      <c r="E803" s="13" t="s">
        <v>63</v>
      </c>
      <c r="F803" s="13" t="s">
        <v>77</v>
      </c>
      <c r="G803" s="13" t="s">
        <v>78</v>
      </c>
      <c r="H803" s="13" t="s">
        <v>238</v>
      </c>
      <c r="I803" s="13" t="s">
        <v>21</v>
      </c>
      <c r="J803" s="13" t="s">
        <v>80</v>
      </c>
      <c r="K803" s="13" t="s">
        <v>81</v>
      </c>
      <c r="L803" s="13" t="s">
        <v>82</v>
      </c>
      <c r="M803" s="13" t="s">
        <v>83</v>
      </c>
      <c r="N803" s="13" t="s">
        <v>170</v>
      </c>
      <c r="O803" s="13" t="s">
        <v>171</v>
      </c>
      <c r="P803" s="13" t="s">
        <v>72</v>
      </c>
      <c r="Q803" s="13" t="s">
        <v>73</v>
      </c>
      <c r="R803" s="14">
        <v>576090.9</v>
      </c>
      <c r="S803" s="13" t="s">
        <v>74</v>
      </c>
      <c r="T803" s="15">
        <f t="shared" si="48"/>
        <v>6.054189465302778E-4</v>
      </c>
      <c r="U803" s="16">
        <f t="shared" si="49"/>
        <v>11152.642762314028</v>
      </c>
      <c r="V803" s="28">
        <f t="shared" si="50"/>
        <v>1316.0118459530554</v>
      </c>
      <c r="W803" s="28">
        <f t="shared" si="51"/>
        <v>9836.6309163609731</v>
      </c>
      <c r="X803" s="13" t="s">
        <v>19</v>
      </c>
    </row>
    <row r="804" spans="1:24" x14ac:dyDescent="0.45">
      <c r="A804" s="13" t="s">
        <v>59</v>
      </c>
      <c r="B804" s="13" t="s">
        <v>60</v>
      </c>
      <c r="C804" s="13" t="s">
        <v>104</v>
      </c>
      <c r="D804" s="13" t="s">
        <v>105</v>
      </c>
      <c r="E804" s="13" t="s">
        <v>63</v>
      </c>
      <c r="F804" s="13" t="s">
        <v>77</v>
      </c>
      <c r="G804" s="13" t="s">
        <v>78</v>
      </c>
      <c r="H804" s="13" t="s">
        <v>238</v>
      </c>
      <c r="I804" s="13" t="s">
        <v>21</v>
      </c>
      <c r="J804" s="13" t="s">
        <v>80</v>
      </c>
      <c r="K804" s="13" t="s">
        <v>81</v>
      </c>
      <c r="L804" s="13" t="s">
        <v>162</v>
      </c>
      <c r="M804" s="13" t="s">
        <v>163</v>
      </c>
      <c r="N804" s="13" t="s">
        <v>243</v>
      </c>
      <c r="O804" s="13" t="s">
        <v>244</v>
      </c>
      <c r="P804" s="13" t="s">
        <v>72</v>
      </c>
      <c r="Q804" s="13" t="s">
        <v>73</v>
      </c>
      <c r="R804" s="14">
        <v>243701.21</v>
      </c>
      <c r="S804" s="13" t="s">
        <v>74</v>
      </c>
      <c r="T804" s="15">
        <f t="shared" si="48"/>
        <v>2.5610772505928143E-4</v>
      </c>
      <c r="U804" s="16">
        <f t="shared" si="49"/>
        <v>4717.8536162846358</v>
      </c>
      <c r="V804" s="28">
        <f t="shared" si="50"/>
        <v>556.70672672158707</v>
      </c>
      <c r="W804" s="28">
        <f t="shared" si="51"/>
        <v>4161.1468895630487</v>
      </c>
      <c r="X804" s="13" t="s">
        <v>19</v>
      </c>
    </row>
    <row r="805" spans="1:24" x14ac:dyDescent="0.45">
      <c r="A805" s="13" t="s">
        <v>59</v>
      </c>
      <c r="B805" s="13" t="s">
        <v>60</v>
      </c>
      <c r="C805" s="13" t="s">
        <v>91</v>
      </c>
      <c r="D805" s="13" t="s">
        <v>92</v>
      </c>
      <c r="E805" s="13" t="s">
        <v>63</v>
      </c>
      <c r="F805" s="13" t="s">
        <v>77</v>
      </c>
      <c r="G805" s="13" t="s">
        <v>78</v>
      </c>
      <c r="H805" s="13" t="s">
        <v>238</v>
      </c>
      <c r="I805" s="13" t="s">
        <v>21</v>
      </c>
      <c r="J805" s="13" t="s">
        <v>80</v>
      </c>
      <c r="K805" s="13" t="s">
        <v>81</v>
      </c>
      <c r="L805" s="13" t="s">
        <v>112</v>
      </c>
      <c r="M805" s="13" t="s">
        <v>113</v>
      </c>
      <c r="N805" s="13" t="s">
        <v>114</v>
      </c>
      <c r="O805" s="13" t="s">
        <v>115</v>
      </c>
      <c r="P805" s="13" t="s">
        <v>72</v>
      </c>
      <c r="Q805" s="13" t="s">
        <v>73</v>
      </c>
      <c r="R805" s="14">
        <v>1339750.44</v>
      </c>
      <c r="S805" s="13" t="s">
        <v>74</v>
      </c>
      <c r="T805" s="15">
        <f t="shared" si="48"/>
        <v>1.4079554112003438E-3</v>
      </c>
      <c r="U805" s="16">
        <f t="shared" si="49"/>
        <v>25936.459069172994</v>
      </c>
      <c r="V805" s="28">
        <f t="shared" si="50"/>
        <v>3060.5021701624132</v>
      </c>
      <c r="W805" s="28">
        <f t="shared" si="51"/>
        <v>22875.95689901058</v>
      </c>
      <c r="X805" s="13" t="s">
        <v>19</v>
      </c>
    </row>
    <row r="806" spans="1:24" x14ac:dyDescent="0.45">
      <c r="A806" s="13" t="s">
        <v>59</v>
      </c>
      <c r="B806" s="13" t="s">
        <v>60</v>
      </c>
      <c r="C806" s="13" t="s">
        <v>104</v>
      </c>
      <c r="D806" s="13" t="s">
        <v>105</v>
      </c>
      <c r="E806" s="13" t="s">
        <v>63</v>
      </c>
      <c r="F806" s="13" t="s">
        <v>77</v>
      </c>
      <c r="G806" s="13" t="s">
        <v>78</v>
      </c>
      <c r="H806" s="13" t="s">
        <v>238</v>
      </c>
      <c r="I806" s="13" t="s">
        <v>21</v>
      </c>
      <c r="J806" s="13" t="s">
        <v>80</v>
      </c>
      <c r="K806" s="13" t="s">
        <v>81</v>
      </c>
      <c r="L806" s="13" t="s">
        <v>94</v>
      </c>
      <c r="M806" s="13" t="s">
        <v>95</v>
      </c>
      <c r="N806" s="13" t="s">
        <v>158</v>
      </c>
      <c r="O806" s="13" t="s">
        <v>159</v>
      </c>
      <c r="P806" s="13" t="s">
        <v>72</v>
      </c>
      <c r="Q806" s="13" t="s">
        <v>73</v>
      </c>
      <c r="R806" s="14">
        <v>129138.89</v>
      </c>
      <c r="S806" s="13" t="s">
        <v>74</v>
      </c>
      <c r="T806" s="15">
        <f t="shared" si="48"/>
        <v>1.3571318474200759E-4</v>
      </c>
      <c r="U806" s="16">
        <f t="shared" si="49"/>
        <v>2500.0219703032408</v>
      </c>
      <c r="V806" s="28">
        <f t="shared" si="50"/>
        <v>295.00259249578244</v>
      </c>
      <c r="W806" s="28">
        <f t="shared" si="51"/>
        <v>2205.0193778074586</v>
      </c>
      <c r="X806" s="13" t="s">
        <v>19</v>
      </c>
    </row>
    <row r="807" spans="1:24" x14ac:dyDescent="0.45">
      <c r="A807" s="13" t="s">
        <v>59</v>
      </c>
      <c r="B807" s="13" t="s">
        <v>60</v>
      </c>
      <c r="C807" s="13" t="s">
        <v>104</v>
      </c>
      <c r="D807" s="13" t="s">
        <v>105</v>
      </c>
      <c r="E807" s="13" t="s">
        <v>63</v>
      </c>
      <c r="F807" s="13" t="s">
        <v>77</v>
      </c>
      <c r="G807" s="13" t="s">
        <v>78</v>
      </c>
      <c r="H807" s="13" t="s">
        <v>238</v>
      </c>
      <c r="I807" s="13" t="s">
        <v>21</v>
      </c>
      <c r="J807" s="13" t="s">
        <v>80</v>
      </c>
      <c r="K807" s="13" t="s">
        <v>81</v>
      </c>
      <c r="L807" s="13" t="s">
        <v>94</v>
      </c>
      <c r="M807" s="13" t="s">
        <v>95</v>
      </c>
      <c r="N807" s="13" t="s">
        <v>132</v>
      </c>
      <c r="O807" s="13" t="s">
        <v>133</v>
      </c>
      <c r="P807" s="13" t="s">
        <v>72</v>
      </c>
      <c r="Q807" s="13" t="s">
        <v>73</v>
      </c>
      <c r="R807" s="14">
        <v>54034.18</v>
      </c>
      <c r="S807" s="13" t="s">
        <v>74</v>
      </c>
      <c r="T807" s="15">
        <f t="shared" si="48"/>
        <v>5.6784990584345986E-5</v>
      </c>
      <c r="U807" s="16">
        <f t="shared" si="49"/>
        <v>1046.0569790194106</v>
      </c>
      <c r="V807" s="28">
        <f t="shared" si="50"/>
        <v>123.43472352429046</v>
      </c>
      <c r="W807" s="28">
        <f t="shared" si="51"/>
        <v>922.62225549512016</v>
      </c>
      <c r="X807" s="13" t="s">
        <v>19</v>
      </c>
    </row>
    <row r="808" spans="1:24" x14ac:dyDescent="0.45">
      <c r="A808" s="13" t="s">
        <v>59</v>
      </c>
      <c r="B808" s="13" t="s">
        <v>60</v>
      </c>
      <c r="C808" s="13" t="s">
        <v>104</v>
      </c>
      <c r="D808" s="13" t="s">
        <v>105</v>
      </c>
      <c r="E808" s="13" t="s">
        <v>63</v>
      </c>
      <c r="F808" s="13" t="s">
        <v>77</v>
      </c>
      <c r="G808" s="13" t="s">
        <v>78</v>
      </c>
      <c r="H808" s="13" t="s">
        <v>238</v>
      </c>
      <c r="I808" s="13" t="s">
        <v>21</v>
      </c>
      <c r="J808" s="13" t="s">
        <v>80</v>
      </c>
      <c r="K808" s="13" t="s">
        <v>81</v>
      </c>
      <c r="L808" s="13" t="s">
        <v>82</v>
      </c>
      <c r="M808" s="13" t="s">
        <v>83</v>
      </c>
      <c r="N808" s="13" t="s">
        <v>174</v>
      </c>
      <c r="O808" s="13" t="s">
        <v>175</v>
      </c>
      <c r="P808" s="13" t="s">
        <v>72</v>
      </c>
      <c r="Q808" s="13" t="s">
        <v>73</v>
      </c>
      <c r="R808" s="14">
        <v>539949.5</v>
      </c>
      <c r="S808" s="13" t="s">
        <v>74</v>
      </c>
      <c r="T808" s="15">
        <f t="shared" si="48"/>
        <v>5.6743763435518639E-4</v>
      </c>
      <c r="U808" s="16">
        <f t="shared" si="49"/>
        <v>10452.97518705829</v>
      </c>
      <c r="V808" s="28">
        <f t="shared" si="50"/>
        <v>1233.4510720728783</v>
      </c>
      <c r="W808" s="28">
        <f t="shared" si="51"/>
        <v>9219.5241149854119</v>
      </c>
      <c r="X808" s="13" t="s">
        <v>19</v>
      </c>
    </row>
    <row r="809" spans="1:24" x14ac:dyDescent="0.45">
      <c r="A809" s="13" t="s">
        <v>59</v>
      </c>
      <c r="B809" s="13" t="s">
        <v>60</v>
      </c>
      <c r="C809" s="13" t="s">
        <v>110</v>
      </c>
      <c r="D809" s="13" t="s">
        <v>111</v>
      </c>
      <c r="E809" s="13" t="s">
        <v>63</v>
      </c>
      <c r="F809" s="13" t="s">
        <v>77</v>
      </c>
      <c r="G809" s="13" t="s">
        <v>78</v>
      </c>
      <c r="H809" s="13" t="s">
        <v>238</v>
      </c>
      <c r="I809" s="13" t="s">
        <v>21</v>
      </c>
      <c r="J809" s="13" t="s">
        <v>80</v>
      </c>
      <c r="K809" s="13" t="s">
        <v>81</v>
      </c>
      <c r="L809" s="13" t="s">
        <v>82</v>
      </c>
      <c r="M809" s="13" t="s">
        <v>83</v>
      </c>
      <c r="N809" s="13" t="s">
        <v>174</v>
      </c>
      <c r="O809" s="13" t="s">
        <v>175</v>
      </c>
      <c r="P809" s="13" t="s">
        <v>72</v>
      </c>
      <c r="Q809" s="13" t="s">
        <v>73</v>
      </c>
      <c r="R809" s="14">
        <v>647753.49</v>
      </c>
      <c r="S809" s="13" t="s">
        <v>74</v>
      </c>
      <c r="T809" s="15">
        <f t="shared" si="48"/>
        <v>6.807297867873122E-4</v>
      </c>
      <c r="U809" s="16">
        <f t="shared" si="49"/>
        <v>12539.971160822277</v>
      </c>
      <c r="V809" s="28">
        <f t="shared" si="50"/>
        <v>1479.7165969770288</v>
      </c>
      <c r="W809" s="28">
        <f t="shared" si="51"/>
        <v>11060.254563845248</v>
      </c>
      <c r="X809" s="13" t="s">
        <v>19</v>
      </c>
    </row>
    <row r="810" spans="1:24" x14ac:dyDescent="0.45">
      <c r="A810" s="13" t="s">
        <v>59</v>
      </c>
      <c r="B810" s="13" t="s">
        <v>60</v>
      </c>
      <c r="C810" s="13" t="s">
        <v>126</v>
      </c>
      <c r="D810" s="13" t="s">
        <v>127</v>
      </c>
      <c r="E810" s="13" t="s">
        <v>63</v>
      </c>
      <c r="F810" s="13" t="s">
        <v>77</v>
      </c>
      <c r="G810" s="13" t="s">
        <v>78</v>
      </c>
      <c r="H810" s="13" t="s">
        <v>238</v>
      </c>
      <c r="I810" s="13" t="s">
        <v>21</v>
      </c>
      <c r="J810" s="13" t="s">
        <v>80</v>
      </c>
      <c r="K810" s="13" t="s">
        <v>81</v>
      </c>
      <c r="L810" s="13" t="s">
        <v>162</v>
      </c>
      <c r="M810" s="13" t="s">
        <v>163</v>
      </c>
      <c r="N810" s="13" t="s">
        <v>241</v>
      </c>
      <c r="O810" s="13" t="s">
        <v>242</v>
      </c>
      <c r="P810" s="13" t="s">
        <v>72</v>
      </c>
      <c r="Q810" s="13" t="s">
        <v>73</v>
      </c>
      <c r="R810" s="14">
        <v>106267.43000000001</v>
      </c>
      <c r="S810" s="13" t="s">
        <v>74</v>
      </c>
      <c r="T810" s="15">
        <f t="shared" si="48"/>
        <v>1.1167736813943779E-4</v>
      </c>
      <c r="U810" s="16">
        <f t="shared" si="49"/>
        <v>2057.2494445914917</v>
      </c>
      <c r="V810" s="28">
        <f t="shared" si="50"/>
        <v>242.75543446179603</v>
      </c>
      <c r="W810" s="28">
        <f t="shared" si="51"/>
        <v>1814.4940101296957</v>
      </c>
      <c r="X810" s="13" t="s">
        <v>19</v>
      </c>
    </row>
    <row r="811" spans="1:24" x14ac:dyDescent="0.45">
      <c r="A811" s="13" t="s">
        <v>59</v>
      </c>
      <c r="B811" s="13" t="s">
        <v>60</v>
      </c>
      <c r="C811" s="13" t="s">
        <v>150</v>
      </c>
      <c r="D811" s="13" t="s">
        <v>151</v>
      </c>
      <c r="E811" s="13" t="s">
        <v>63</v>
      </c>
      <c r="F811" s="13" t="s">
        <v>77</v>
      </c>
      <c r="G811" s="13" t="s">
        <v>78</v>
      </c>
      <c r="H811" s="13" t="s">
        <v>238</v>
      </c>
      <c r="I811" s="13" t="s">
        <v>21</v>
      </c>
      <c r="J811" s="13" t="s">
        <v>80</v>
      </c>
      <c r="K811" s="13" t="s">
        <v>81</v>
      </c>
      <c r="L811" s="13" t="s">
        <v>193</v>
      </c>
      <c r="M811" s="13" t="s">
        <v>194</v>
      </c>
      <c r="N811" s="13" t="s">
        <v>197</v>
      </c>
      <c r="O811" s="13" t="s">
        <v>198</v>
      </c>
      <c r="P811" s="13" t="s">
        <v>72</v>
      </c>
      <c r="Q811" s="13" t="s">
        <v>73</v>
      </c>
      <c r="R811" s="14">
        <v>269547.64</v>
      </c>
      <c r="S811" s="13" t="s">
        <v>74</v>
      </c>
      <c r="T811" s="15">
        <f t="shared" si="48"/>
        <v>2.8326996355700562E-4</v>
      </c>
      <c r="U811" s="16">
        <f t="shared" si="49"/>
        <v>5218.219097619537</v>
      </c>
      <c r="V811" s="28">
        <f t="shared" si="50"/>
        <v>615.74985351910539</v>
      </c>
      <c r="W811" s="28">
        <f t="shared" si="51"/>
        <v>4602.4692441004318</v>
      </c>
      <c r="X811" s="13" t="s">
        <v>19</v>
      </c>
    </row>
    <row r="812" spans="1:24" x14ac:dyDescent="0.45">
      <c r="A812" s="13" t="s">
        <v>59</v>
      </c>
      <c r="B812" s="13" t="s">
        <v>60</v>
      </c>
      <c r="C812" s="13" t="s">
        <v>104</v>
      </c>
      <c r="D812" s="13" t="s">
        <v>105</v>
      </c>
      <c r="E812" s="13" t="s">
        <v>63</v>
      </c>
      <c r="F812" s="13" t="s">
        <v>77</v>
      </c>
      <c r="G812" s="13" t="s">
        <v>78</v>
      </c>
      <c r="H812" s="13" t="s">
        <v>238</v>
      </c>
      <c r="I812" s="13" t="s">
        <v>21</v>
      </c>
      <c r="J812" s="13" t="s">
        <v>80</v>
      </c>
      <c r="K812" s="13" t="s">
        <v>81</v>
      </c>
      <c r="L812" s="13" t="s">
        <v>112</v>
      </c>
      <c r="M812" s="13" t="s">
        <v>113</v>
      </c>
      <c r="N812" s="13" t="s">
        <v>114</v>
      </c>
      <c r="O812" s="13" t="s">
        <v>115</v>
      </c>
      <c r="P812" s="13" t="s">
        <v>72</v>
      </c>
      <c r="Q812" s="13" t="s">
        <v>73</v>
      </c>
      <c r="R812" s="14">
        <v>2453865.8199999998</v>
      </c>
      <c r="S812" s="13" t="s">
        <v>74</v>
      </c>
      <c r="T812" s="15">
        <f t="shared" si="48"/>
        <v>2.5787889717943054E-3</v>
      </c>
      <c r="U812" s="16">
        <f t="shared" si="49"/>
        <v>47504.810225457077</v>
      </c>
      <c r="V812" s="28">
        <f t="shared" si="50"/>
        <v>5605.567606603935</v>
      </c>
      <c r="W812" s="28">
        <f t="shared" si="51"/>
        <v>41899.242618853139</v>
      </c>
      <c r="X812" s="13" t="s">
        <v>19</v>
      </c>
    </row>
    <row r="813" spans="1:24" x14ac:dyDescent="0.45">
      <c r="A813" s="13" t="s">
        <v>59</v>
      </c>
      <c r="B813" s="13" t="s">
        <v>60</v>
      </c>
      <c r="C813" s="13" t="s">
        <v>120</v>
      </c>
      <c r="D813" s="13" t="s">
        <v>121</v>
      </c>
      <c r="E813" s="13" t="s">
        <v>63</v>
      </c>
      <c r="F813" s="13" t="s">
        <v>77</v>
      </c>
      <c r="G813" s="13" t="s">
        <v>78</v>
      </c>
      <c r="H813" s="13" t="s">
        <v>238</v>
      </c>
      <c r="I813" s="13" t="s">
        <v>21</v>
      </c>
      <c r="J813" s="13" t="s">
        <v>80</v>
      </c>
      <c r="K813" s="13" t="s">
        <v>81</v>
      </c>
      <c r="L813" s="13" t="s">
        <v>68</v>
      </c>
      <c r="M813" s="13" t="s">
        <v>69</v>
      </c>
      <c r="N813" s="13" t="s">
        <v>130</v>
      </c>
      <c r="O813" s="13" t="s">
        <v>131</v>
      </c>
      <c r="P813" s="13" t="s">
        <v>72</v>
      </c>
      <c r="Q813" s="13" t="s">
        <v>73</v>
      </c>
      <c r="R813" s="14">
        <v>605037.55000000005</v>
      </c>
      <c r="S813" s="13" t="s">
        <v>74</v>
      </c>
      <c r="T813" s="15">
        <f t="shared" si="48"/>
        <v>6.3583923323951182E-4</v>
      </c>
      <c r="U813" s="16">
        <f t="shared" si="49"/>
        <v>11713.025935552378</v>
      </c>
      <c r="V813" s="28">
        <f t="shared" si="50"/>
        <v>1382.1370603951807</v>
      </c>
      <c r="W813" s="28">
        <f t="shared" si="51"/>
        <v>10330.888875157198</v>
      </c>
      <c r="X813" s="13" t="s">
        <v>19</v>
      </c>
    </row>
    <row r="814" spans="1:24" x14ac:dyDescent="0.45">
      <c r="A814" s="13" t="s">
        <v>59</v>
      </c>
      <c r="B814" s="13" t="s">
        <v>60</v>
      </c>
      <c r="C814" s="13" t="s">
        <v>108</v>
      </c>
      <c r="D814" s="13" t="s">
        <v>109</v>
      </c>
      <c r="E814" s="13" t="s">
        <v>63</v>
      </c>
      <c r="F814" s="13" t="s">
        <v>77</v>
      </c>
      <c r="G814" s="13" t="s">
        <v>78</v>
      </c>
      <c r="H814" s="13" t="s">
        <v>238</v>
      </c>
      <c r="I814" s="13" t="s">
        <v>21</v>
      </c>
      <c r="J814" s="13" t="s">
        <v>80</v>
      </c>
      <c r="K814" s="13" t="s">
        <v>81</v>
      </c>
      <c r="L814" s="13" t="s">
        <v>112</v>
      </c>
      <c r="M814" s="13" t="s">
        <v>113</v>
      </c>
      <c r="N814" s="13" t="s">
        <v>166</v>
      </c>
      <c r="O814" s="13" t="s">
        <v>167</v>
      </c>
      <c r="P814" s="13" t="s">
        <v>72</v>
      </c>
      <c r="Q814" s="13" t="s">
        <v>73</v>
      </c>
      <c r="R814" s="14">
        <v>259417</v>
      </c>
      <c r="S814" s="13" t="s">
        <v>74</v>
      </c>
      <c r="T814" s="15">
        <f t="shared" si="48"/>
        <v>2.7262358570851418E-4</v>
      </c>
      <c r="U814" s="16">
        <f t="shared" si="49"/>
        <v>5022.0982964167943</v>
      </c>
      <c r="V814" s="28">
        <f t="shared" si="50"/>
        <v>592.60759897718174</v>
      </c>
      <c r="W814" s="28">
        <f t="shared" si="51"/>
        <v>4429.4906974396126</v>
      </c>
      <c r="X814" s="13" t="s">
        <v>19</v>
      </c>
    </row>
    <row r="815" spans="1:24" x14ac:dyDescent="0.45">
      <c r="A815" s="13" t="s">
        <v>59</v>
      </c>
      <c r="B815" s="13" t="s">
        <v>60</v>
      </c>
      <c r="C815" s="13" t="s">
        <v>108</v>
      </c>
      <c r="D815" s="13" t="s">
        <v>109</v>
      </c>
      <c r="E815" s="13" t="s">
        <v>63</v>
      </c>
      <c r="F815" s="13" t="s">
        <v>77</v>
      </c>
      <c r="G815" s="13" t="s">
        <v>78</v>
      </c>
      <c r="H815" s="13" t="s">
        <v>238</v>
      </c>
      <c r="I815" s="13" t="s">
        <v>21</v>
      </c>
      <c r="J815" s="13" t="s">
        <v>80</v>
      </c>
      <c r="K815" s="13" t="s">
        <v>81</v>
      </c>
      <c r="L815" s="13" t="s">
        <v>68</v>
      </c>
      <c r="M815" s="13" t="s">
        <v>69</v>
      </c>
      <c r="N815" s="13" t="s">
        <v>118</v>
      </c>
      <c r="O815" s="13" t="s">
        <v>119</v>
      </c>
      <c r="P815" s="13" t="s">
        <v>72</v>
      </c>
      <c r="Q815" s="13" t="s">
        <v>73</v>
      </c>
      <c r="R815" s="14">
        <v>836885.41</v>
      </c>
      <c r="S815" s="13" t="s">
        <v>74</v>
      </c>
      <c r="T815" s="15">
        <f t="shared" si="48"/>
        <v>8.7949016950061116E-4</v>
      </c>
      <c r="U815" s="16">
        <f t="shared" si="49"/>
        <v>16201.40851161285</v>
      </c>
      <c r="V815" s="28">
        <f t="shared" si="50"/>
        <v>1911.7662043703165</v>
      </c>
      <c r="W815" s="28">
        <f t="shared" si="51"/>
        <v>14289.642307242533</v>
      </c>
      <c r="X815" s="13" t="s">
        <v>19</v>
      </c>
    </row>
    <row r="816" spans="1:24" x14ac:dyDescent="0.45">
      <c r="A816" s="13" t="s">
        <v>59</v>
      </c>
      <c r="B816" s="13" t="s">
        <v>60</v>
      </c>
      <c r="C816" s="13" t="s">
        <v>142</v>
      </c>
      <c r="D816" s="13" t="s">
        <v>143</v>
      </c>
      <c r="E816" s="13" t="s">
        <v>63</v>
      </c>
      <c r="F816" s="13" t="s">
        <v>77</v>
      </c>
      <c r="G816" s="13" t="s">
        <v>78</v>
      </c>
      <c r="H816" s="13" t="s">
        <v>238</v>
      </c>
      <c r="I816" s="13" t="s">
        <v>21</v>
      </c>
      <c r="J816" s="13" t="s">
        <v>80</v>
      </c>
      <c r="K816" s="13" t="s">
        <v>81</v>
      </c>
      <c r="L816" s="13" t="s">
        <v>112</v>
      </c>
      <c r="M816" s="13" t="s">
        <v>113</v>
      </c>
      <c r="N816" s="13" t="s">
        <v>114</v>
      </c>
      <c r="O816" s="13" t="s">
        <v>115</v>
      </c>
      <c r="P816" s="13" t="s">
        <v>72</v>
      </c>
      <c r="Q816" s="13" t="s">
        <v>73</v>
      </c>
      <c r="R816" s="14">
        <v>1122514.31</v>
      </c>
      <c r="S816" s="13" t="s">
        <v>74</v>
      </c>
      <c r="T816" s="15">
        <f t="shared" si="48"/>
        <v>1.1796600693143419E-3</v>
      </c>
      <c r="U816" s="16">
        <f t="shared" si="49"/>
        <v>21730.947485918321</v>
      </c>
      <c r="V816" s="28">
        <f t="shared" si="50"/>
        <v>2564.2518033383622</v>
      </c>
      <c r="W816" s="28">
        <f t="shared" si="51"/>
        <v>19166.695682579961</v>
      </c>
      <c r="X816" s="13" t="s">
        <v>19</v>
      </c>
    </row>
    <row r="817" spans="1:24" x14ac:dyDescent="0.45">
      <c r="A817" s="13" t="s">
        <v>59</v>
      </c>
      <c r="B817" s="13" t="s">
        <v>60</v>
      </c>
      <c r="C817" s="13" t="s">
        <v>126</v>
      </c>
      <c r="D817" s="13" t="s">
        <v>127</v>
      </c>
      <c r="E817" s="13" t="s">
        <v>63</v>
      </c>
      <c r="F817" s="13" t="s">
        <v>77</v>
      </c>
      <c r="G817" s="13" t="s">
        <v>78</v>
      </c>
      <c r="H817" s="13" t="s">
        <v>238</v>
      </c>
      <c r="I817" s="13" t="s">
        <v>21</v>
      </c>
      <c r="J817" s="13" t="s">
        <v>80</v>
      </c>
      <c r="K817" s="13" t="s">
        <v>81</v>
      </c>
      <c r="L817" s="13" t="s">
        <v>162</v>
      </c>
      <c r="M817" s="13" t="s">
        <v>163</v>
      </c>
      <c r="N817" s="13" t="s">
        <v>245</v>
      </c>
      <c r="O817" s="13" t="s">
        <v>246</v>
      </c>
      <c r="P817" s="13" t="s">
        <v>72</v>
      </c>
      <c r="Q817" s="13" t="s">
        <v>73</v>
      </c>
      <c r="R817" s="14">
        <v>318577.05</v>
      </c>
      <c r="S817" s="13" t="s">
        <v>74</v>
      </c>
      <c r="T817" s="15">
        <f t="shared" si="48"/>
        <v>3.347953977397033E-4</v>
      </c>
      <c r="U817" s="16">
        <f t="shared" si="49"/>
        <v>6167.3878738960357</v>
      </c>
      <c r="V817" s="28">
        <f t="shared" si="50"/>
        <v>727.75176911973222</v>
      </c>
      <c r="W817" s="28">
        <f t="shared" si="51"/>
        <v>5439.6361047763039</v>
      </c>
      <c r="X817" s="13" t="s">
        <v>19</v>
      </c>
    </row>
    <row r="818" spans="1:24" x14ac:dyDescent="0.45">
      <c r="A818" s="13" t="s">
        <v>59</v>
      </c>
      <c r="B818" s="13" t="s">
        <v>60</v>
      </c>
      <c r="C818" s="13" t="s">
        <v>138</v>
      </c>
      <c r="D818" s="13" t="s">
        <v>139</v>
      </c>
      <c r="E818" s="13" t="s">
        <v>63</v>
      </c>
      <c r="F818" s="13" t="s">
        <v>77</v>
      </c>
      <c r="G818" s="13" t="s">
        <v>78</v>
      </c>
      <c r="H818" s="13" t="s">
        <v>238</v>
      </c>
      <c r="I818" s="13" t="s">
        <v>21</v>
      </c>
      <c r="J818" s="13" t="s">
        <v>80</v>
      </c>
      <c r="K818" s="13" t="s">
        <v>81</v>
      </c>
      <c r="L818" s="13" t="s">
        <v>162</v>
      </c>
      <c r="M818" s="13" t="s">
        <v>163</v>
      </c>
      <c r="N818" s="13" t="s">
        <v>243</v>
      </c>
      <c r="O818" s="13" t="s">
        <v>244</v>
      </c>
      <c r="P818" s="13" t="s">
        <v>72</v>
      </c>
      <c r="Q818" s="13" t="s">
        <v>73</v>
      </c>
      <c r="R818" s="14">
        <v>222030.56</v>
      </c>
      <c r="S818" s="13" t="s">
        <v>74</v>
      </c>
      <c r="T818" s="15">
        <f t="shared" si="48"/>
        <v>2.3333385014886996E-4</v>
      </c>
      <c r="U818" s="16">
        <f t="shared" si="49"/>
        <v>4298.3277777804342</v>
      </c>
      <c r="V818" s="28">
        <f t="shared" si="50"/>
        <v>507.20267777809124</v>
      </c>
      <c r="W818" s="28">
        <f t="shared" si="51"/>
        <v>3791.1251000023431</v>
      </c>
      <c r="X818" s="13" t="s">
        <v>19</v>
      </c>
    </row>
    <row r="819" spans="1:24" x14ac:dyDescent="0.45">
      <c r="A819" s="13" t="s">
        <v>59</v>
      </c>
      <c r="B819" s="13" t="s">
        <v>60</v>
      </c>
      <c r="C819" s="13" t="s">
        <v>172</v>
      </c>
      <c r="D819" s="13" t="s">
        <v>173</v>
      </c>
      <c r="E819" s="13" t="s">
        <v>63</v>
      </c>
      <c r="F819" s="13" t="s">
        <v>77</v>
      </c>
      <c r="G819" s="13" t="s">
        <v>78</v>
      </c>
      <c r="H819" s="13" t="s">
        <v>238</v>
      </c>
      <c r="I819" s="13" t="s">
        <v>21</v>
      </c>
      <c r="J819" s="13" t="s">
        <v>80</v>
      </c>
      <c r="K819" s="13" t="s">
        <v>81</v>
      </c>
      <c r="L819" s="13" t="s">
        <v>112</v>
      </c>
      <c r="M819" s="13" t="s">
        <v>113</v>
      </c>
      <c r="N819" s="13" t="s">
        <v>114</v>
      </c>
      <c r="O819" s="13" t="s">
        <v>115</v>
      </c>
      <c r="P819" s="13" t="s">
        <v>72</v>
      </c>
      <c r="Q819" s="13" t="s">
        <v>73</v>
      </c>
      <c r="R819" s="14">
        <v>2515778.92</v>
      </c>
      <c r="S819" s="13" t="s">
        <v>74</v>
      </c>
      <c r="T819" s="15">
        <f t="shared" si="48"/>
        <v>2.6438539880589678E-3</v>
      </c>
      <c r="U819" s="16">
        <f t="shared" si="49"/>
        <v>48703.396571131743</v>
      </c>
      <c r="V819" s="28">
        <f t="shared" si="50"/>
        <v>5747.0007953935465</v>
      </c>
      <c r="W819" s="28">
        <f t="shared" si="51"/>
        <v>42956.395775738201</v>
      </c>
      <c r="X819" s="13" t="s">
        <v>19</v>
      </c>
    </row>
    <row r="820" spans="1:24" x14ac:dyDescent="0.45">
      <c r="A820" s="13" t="s">
        <v>59</v>
      </c>
      <c r="B820" s="13" t="s">
        <v>60</v>
      </c>
      <c r="C820" s="13" t="s">
        <v>100</v>
      </c>
      <c r="D820" s="13" t="s">
        <v>101</v>
      </c>
      <c r="E820" s="13" t="s">
        <v>63</v>
      </c>
      <c r="F820" s="13" t="s">
        <v>77</v>
      </c>
      <c r="G820" s="13" t="s">
        <v>78</v>
      </c>
      <c r="H820" s="13" t="s">
        <v>238</v>
      </c>
      <c r="I820" s="13" t="s">
        <v>21</v>
      </c>
      <c r="J820" s="13" t="s">
        <v>80</v>
      </c>
      <c r="K820" s="13" t="s">
        <v>81</v>
      </c>
      <c r="L820" s="13" t="s">
        <v>112</v>
      </c>
      <c r="M820" s="13" t="s">
        <v>113</v>
      </c>
      <c r="N820" s="13" t="s">
        <v>152</v>
      </c>
      <c r="O820" s="13" t="s">
        <v>153</v>
      </c>
      <c r="P820" s="13" t="s">
        <v>72</v>
      </c>
      <c r="Q820" s="13" t="s">
        <v>73</v>
      </c>
      <c r="R820" s="14">
        <v>643975.73</v>
      </c>
      <c r="S820" s="13" t="s">
        <v>74</v>
      </c>
      <c r="T820" s="15">
        <f t="shared" si="48"/>
        <v>6.7675970588611375E-4</v>
      </c>
      <c r="U820" s="16">
        <f t="shared" si="49"/>
        <v>12466.836855590656</v>
      </c>
      <c r="V820" s="28">
        <f t="shared" si="50"/>
        <v>1471.0867489596976</v>
      </c>
      <c r="W820" s="28">
        <f t="shared" si="51"/>
        <v>10995.75010663096</v>
      </c>
      <c r="X820" s="13" t="s">
        <v>19</v>
      </c>
    </row>
    <row r="821" spans="1:24" x14ac:dyDescent="0.45">
      <c r="A821" s="13" t="s">
        <v>59</v>
      </c>
      <c r="B821" s="13" t="s">
        <v>60</v>
      </c>
      <c r="C821" s="13" t="s">
        <v>146</v>
      </c>
      <c r="D821" s="13" t="s">
        <v>147</v>
      </c>
      <c r="E821" s="13" t="s">
        <v>63</v>
      </c>
      <c r="F821" s="13" t="s">
        <v>77</v>
      </c>
      <c r="G821" s="13" t="s">
        <v>78</v>
      </c>
      <c r="H821" s="13" t="s">
        <v>238</v>
      </c>
      <c r="I821" s="13" t="s">
        <v>21</v>
      </c>
      <c r="J821" s="13" t="s">
        <v>80</v>
      </c>
      <c r="K821" s="13" t="s">
        <v>81</v>
      </c>
      <c r="L821" s="13" t="s">
        <v>82</v>
      </c>
      <c r="M821" s="13" t="s">
        <v>83</v>
      </c>
      <c r="N821" s="13" t="s">
        <v>102</v>
      </c>
      <c r="O821" s="13" t="s">
        <v>103</v>
      </c>
      <c r="P821" s="13" t="s">
        <v>72</v>
      </c>
      <c r="Q821" s="13" t="s">
        <v>73</v>
      </c>
      <c r="R821" s="14">
        <v>592239.49</v>
      </c>
      <c r="S821" s="13" t="s">
        <v>74</v>
      </c>
      <c r="T821" s="15">
        <f t="shared" si="48"/>
        <v>6.2238964047067746E-4</v>
      </c>
      <c r="U821" s="16">
        <f t="shared" si="49"/>
        <v>11465.266092043896</v>
      </c>
      <c r="V821" s="28">
        <f t="shared" si="50"/>
        <v>1352.9013988611798</v>
      </c>
      <c r="W821" s="28">
        <f t="shared" si="51"/>
        <v>10112.364693182715</v>
      </c>
      <c r="X821" s="13" t="s">
        <v>19</v>
      </c>
    </row>
    <row r="822" spans="1:24" x14ac:dyDescent="0.45">
      <c r="A822" s="13" t="s">
        <v>59</v>
      </c>
      <c r="B822" s="13" t="s">
        <v>60</v>
      </c>
      <c r="C822" s="13" t="s">
        <v>91</v>
      </c>
      <c r="D822" s="13" t="s">
        <v>92</v>
      </c>
      <c r="E822" s="13" t="s">
        <v>63</v>
      </c>
      <c r="F822" s="13" t="s">
        <v>77</v>
      </c>
      <c r="G822" s="13" t="s">
        <v>78</v>
      </c>
      <c r="H822" s="13" t="s">
        <v>238</v>
      </c>
      <c r="I822" s="13" t="s">
        <v>21</v>
      </c>
      <c r="J822" s="13" t="s">
        <v>80</v>
      </c>
      <c r="K822" s="13" t="s">
        <v>81</v>
      </c>
      <c r="L822" s="13" t="s">
        <v>162</v>
      </c>
      <c r="M822" s="13" t="s">
        <v>163</v>
      </c>
      <c r="N822" s="13" t="s">
        <v>239</v>
      </c>
      <c r="O822" s="13" t="s">
        <v>240</v>
      </c>
      <c r="P822" s="13" t="s">
        <v>72</v>
      </c>
      <c r="Q822" s="13" t="s">
        <v>73</v>
      </c>
      <c r="R822" s="14">
        <v>158023.9</v>
      </c>
      <c r="S822" s="13" t="s">
        <v>74</v>
      </c>
      <c r="T822" s="15">
        <f t="shared" si="48"/>
        <v>1.6606869343814659E-4</v>
      </c>
      <c r="U822" s="16">
        <f t="shared" si="49"/>
        <v>3059.2118441857624</v>
      </c>
      <c r="V822" s="28">
        <f t="shared" si="50"/>
        <v>360.98699761391998</v>
      </c>
      <c r="W822" s="28">
        <f t="shared" si="51"/>
        <v>2698.2248465718426</v>
      </c>
      <c r="X822" s="13" t="s">
        <v>19</v>
      </c>
    </row>
    <row r="823" spans="1:24" x14ac:dyDescent="0.45">
      <c r="A823" s="13" t="s">
        <v>59</v>
      </c>
      <c r="B823" s="13" t="s">
        <v>60</v>
      </c>
      <c r="C823" s="13" t="s">
        <v>86</v>
      </c>
      <c r="D823" s="13" t="s">
        <v>87</v>
      </c>
      <c r="E823" s="13" t="s">
        <v>63</v>
      </c>
      <c r="F823" s="13" t="s">
        <v>77</v>
      </c>
      <c r="G823" s="13" t="s">
        <v>78</v>
      </c>
      <c r="H823" s="13" t="s">
        <v>238</v>
      </c>
      <c r="I823" s="13" t="s">
        <v>21</v>
      </c>
      <c r="J823" s="13" t="s">
        <v>80</v>
      </c>
      <c r="K823" s="13" t="s">
        <v>81</v>
      </c>
      <c r="L823" s="13" t="s">
        <v>162</v>
      </c>
      <c r="M823" s="13" t="s">
        <v>163</v>
      </c>
      <c r="N823" s="13" t="s">
        <v>247</v>
      </c>
      <c r="O823" s="13" t="s">
        <v>248</v>
      </c>
      <c r="P823" s="13" t="s">
        <v>72</v>
      </c>
      <c r="Q823" s="13" t="s">
        <v>73</v>
      </c>
      <c r="R823" s="14">
        <v>69997.02</v>
      </c>
      <c r="S823" s="13" t="s">
        <v>74</v>
      </c>
      <c r="T823" s="15">
        <f t="shared" si="48"/>
        <v>7.3560478231228415E-5</v>
      </c>
      <c r="U823" s="16">
        <f t="shared" si="49"/>
        <v>1355.0843425691157</v>
      </c>
      <c r="V823" s="28">
        <f t="shared" si="50"/>
        <v>159.89995242315567</v>
      </c>
      <c r="W823" s="28">
        <f t="shared" si="51"/>
        <v>1195.1843901459602</v>
      </c>
      <c r="X823" s="13" t="s">
        <v>19</v>
      </c>
    </row>
    <row r="824" spans="1:24" x14ac:dyDescent="0.45">
      <c r="A824" s="13" t="s">
        <v>59</v>
      </c>
      <c r="B824" s="13" t="s">
        <v>60</v>
      </c>
      <c r="C824" s="13" t="s">
        <v>140</v>
      </c>
      <c r="D824" s="13" t="s">
        <v>141</v>
      </c>
      <c r="E824" s="13" t="s">
        <v>63</v>
      </c>
      <c r="F824" s="13" t="s">
        <v>77</v>
      </c>
      <c r="G824" s="13" t="s">
        <v>78</v>
      </c>
      <c r="H824" s="13" t="s">
        <v>238</v>
      </c>
      <c r="I824" s="13" t="s">
        <v>21</v>
      </c>
      <c r="J824" s="13" t="s">
        <v>80</v>
      </c>
      <c r="K824" s="13" t="s">
        <v>81</v>
      </c>
      <c r="L824" s="13" t="s">
        <v>68</v>
      </c>
      <c r="M824" s="13" t="s">
        <v>69</v>
      </c>
      <c r="N824" s="13" t="s">
        <v>156</v>
      </c>
      <c r="O824" s="13" t="s">
        <v>157</v>
      </c>
      <c r="P824" s="13" t="s">
        <v>72</v>
      </c>
      <c r="Q824" s="13" t="s">
        <v>73</v>
      </c>
      <c r="R824" s="14">
        <v>1710198.42</v>
      </c>
      <c r="S824" s="13" t="s">
        <v>74</v>
      </c>
      <c r="T824" s="15">
        <f t="shared" si="48"/>
        <v>1.7972624212500934E-3</v>
      </c>
      <c r="U824" s="16">
        <f t="shared" si="49"/>
        <v>33108.02519347881</v>
      </c>
      <c r="V824" s="28">
        <f t="shared" si="50"/>
        <v>3906.7469728305</v>
      </c>
      <c r="W824" s="28">
        <f t="shared" si="51"/>
        <v>29201.27822064831</v>
      </c>
      <c r="X824" s="13" t="s">
        <v>19</v>
      </c>
    </row>
    <row r="825" spans="1:24" x14ac:dyDescent="0.45">
      <c r="A825" s="13" t="s">
        <v>59</v>
      </c>
      <c r="B825" s="13" t="s">
        <v>60</v>
      </c>
      <c r="C825" s="13" t="s">
        <v>91</v>
      </c>
      <c r="D825" s="13" t="s">
        <v>92</v>
      </c>
      <c r="E825" s="13" t="s">
        <v>63</v>
      </c>
      <c r="F825" s="13" t="s">
        <v>77</v>
      </c>
      <c r="G825" s="13" t="s">
        <v>78</v>
      </c>
      <c r="H825" s="13" t="s">
        <v>238</v>
      </c>
      <c r="I825" s="13" t="s">
        <v>21</v>
      </c>
      <c r="J825" s="13" t="s">
        <v>80</v>
      </c>
      <c r="K825" s="13" t="s">
        <v>81</v>
      </c>
      <c r="L825" s="13" t="s">
        <v>162</v>
      </c>
      <c r="M825" s="13" t="s">
        <v>163</v>
      </c>
      <c r="N825" s="13" t="s">
        <v>245</v>
      </c>
      <c r="O825" s="13" t="s">
        <v>246</v>
      </c>
      <c r="P825" s="13" t="s">
        <v>72</v>
      </c>
      <c r="Q825" s="13" t="s">
        <v>73</v>
      </c>
      <c r="R825" s="14">
        <v>581905.19000000006</v>
      </c>
      <c r="S825" s="13" t="s">
        <v>74</v>
      </c>
      <c r="T825" s="15">
        <f t="shared" si="48"/>
        <v>6.1152923455361154E-4</v>
      </c>
      <c r="U825" s="16">
        <f t="shared" si="49"/>
        <v>11265.202601892286</v>
      </c>
      <c r="V825" s="28">
        <f t="shared" si="50"/>
        <v>1329.2939070232899</v>
      </c>
      <c r="W825" s="28">
        <f t="shared" si="51"/>
        <v>9935.9086948689965</v>
      </c>
      <c r="X825" s="13" t="s">
        <v>19</v>
      </c>
    </row>
    <row r="826" spans="1:24" x14ac:dyDescent="0.45">
      <c r="A826" s="13" t="s">
        <v>59</v>
      </c>
      <c r="B826" s="13" t="s">
        <v>60</v>
      </c>
      <c r="C826" s="13" t="s">
        <v>124</v>
      </c>
      <c r="D826" s="13" t="s">
        <v>125</v>
      </c>
      <c r="E826" s="13" t="s">
        <v>63</v>
      </c>
      <c r="F826" s="13" t="s">
        <v>77</v>
      </c>
      <c r="G826" s="13" t="s">
        <v>78</v>
      </c>
      <c r="H826" s="13" t="s">
        <v>238</v>
      </c>
      <c r="I826" s="13" t="s">
        <v>21</v>
      </c>
      <c r="J826" s="13" t="s">
        <v>80</v>
      </c>
      <c r="K826" s="13" t="s">
        <v>81</v>
      </c>
      <c r="L826" s="13" t="s">
        <v>162</v>
      </c>
      <c r="M826" s="13" t="s">
        <v>163</v>
      </c>
      <c r="N826" s="13" t="s">
        <v>243</v>
      </c>
      <c r="O826" s="13" t="s">
        <v>244</v>
      </c>
      <c r="P826" s="13" t="s">
        <v>72</v>
      </c>
      <c r="Q826" s="13" t="s">
        <v>73</v>
      </c>
      <c r="R826" s="14">
        <v>340538.38</v>
      </c>
      <c r="S826" s="13" t="s">
        <v>74</v>
      </c>
      <c r="T826" s="15">
        <f t="shared" si="48"/>
        <v>3.5787475079493083E-4</v>
      </c>
      <c r="U826" s="16">
        <f t="shared" si="49"/>
        <v>6592.5410364877207</v>
      </c>
      <c r="V826" s="28">
        <f t="shared" si="50"/>
        <v>777.91984230555113</v>
      </c>
      <c r="W826" s="28">
        <f t="shared" si="51"/>
        <v>5814.6211941821693</v>
      </c>
      <c r="X826" s="13" t="s">
        <v>19</v>
      </c>
    </row>
    <row r="827" spans="1:24" x14ac:dyDescent="0.45">
      <c r="A827" s="13" t="s">
        <v>59</v>
      </c>
      <c r="B827" s="13" t="s">
        <v>60</v>
      </c>
      <c r="C827" s="13" t="s">
        <v>86</v>
      </c>
      <c r="D827" s="13" t="s">
        <v>87</v>
      </c>
      <c r="E827" s="13" t="s">
        <v>63</v>
      </c>
      <c r="F827" s="13" t="s">
        <v>77</v>
      </c>
      <c r="G827" s="13" t="s">
        <v>78</v>
      </c>
      <c r="H827" s="13" t="s">
        <v>238</v>
      </c>
      <c r="I827" s="13" t="s">
        <v>21</v>
      </c>
      <c r="J827" s="13" t="s">
        <v>80</v>
      </c>
      <c r="K827" s="13" t="s">
        <v>81</v>
      </c>
      <c r="L827" s="13" t="s">
        <v>162</v>
      </c>
      <c r="M827" s="13" t="s">
        <v>163</v>
      </c>
      <c r="N827" s="13" t="s">
        <v>176</v>
      </c>
      <c r="O827" s="13" t="s">
        <v>177</v>
      </c>
      <c r="P827" s="13" t="s">
        <v>72</v>
      </c>
      <c r="Q827" s="13" t="s">
        <v>73</v>
      </c>
      <c r="R827" s="14">
        <v>931132.14</v>
      </c>
      <c r="S827" s="13" t="s">
        <v>74</v>
      </c>
      <c r="T827" s="15">
        <f t="shared" si="48"/>
        <v>9.785348792686764E-4</v>
      </c>
      <c r="U827" s="16">
        <f t="shared" si="49"/>
        <v>18025.947158562947</v>
      </c>
      <c r="V827" s="28">
        <f t="shared" si="50"/>
        <v>2127.0617647104277</v>
      </c>
      <c r="W827" s="28">
        <f t="shared" si="51"/>
        <v>15898.885393852519</v>
      </c>
      <c r="X827" s="13" t="s">
        <v>19</v>
      </c>
    </row>
    <row r="828" spans="1:24" x14ac:dyDescent="0.45">
      <c r="A828" s="13" t="s">
        <v>59</v>
      </c>
      <c r="B828" s="13" t="s">
        <v>60</v>
      </c>
      <c r="C828" s="13" t="s">
        <v>140</v>
      </c>
      <c r="D828" s="13" t="s">
        <v>141</v>
      </c>
      <c r="E828" s="13" t="s">
        <v>63</v>
      </c>
      <c r="F828" s="13" t="s">
        <v>77</v>
      </c>
      <c r="G828" s="13" t="s">
        <v>78</v>
      </c>
      <c r="H828" s="13" t="s">
        <v>238</v>
      </c>
      <c r="I828" s="13" t="s">
        <v>21</v>
      </c>
      <c r="J828" s="13" t="s">
        <v>80</v>
      </c>
      <c r="K828" s="13" t="s">
        <v>81</v>
      </c>
      <c r="L828" s="13" t="s">
        <v>68</v>
      </c>
      <c r="M828" s="13" t="s">
        <v>69</v>
      </c>
      <c r="N828" s="13" t="s">
        <v>118</v>
      </c>
      <c r="O828" s="13" t="s">
        <v>119</v>
      </c>
      <c r="P828" s="13" t="s">
        <v>72</v>
      </c>
      <c r="Q828" s="13" t="s">
        <v>73</v>
      </c>
      <c r="R828" s="14">
        <v>1423566</v>
      </c>
      <c r="S828" s="13" t="s">
        <v>74</v>
      </c>
      <c r="T828" s="15">
        <f t="shared" si="48"/>
        <v>1.4960379135242744E-3</v>
      </c>
      <c r="U828" s="16">
        <f t="shared" si="49"/>
        <v>27559.058902989666</v>
      </c>
      <c r="V828" s="28">
        <f t="shared" si="50"/>
        <v>3251.9689505527808</v>
      </c>
      <c r="W828" s="28">
        <f t="shared" si="51"/>
        <v>24307.089952436887</v>
      </c>
      <c r="X828" s="13" t="s">
        <v>19</v>
      </c>
    </row>
    <row r="829" spans="1:24" x14ac:dyDescent="0.45">
      <c r="A829" s="13" t="s">
        <v>59</v>
      </c>
      <c r="B829" s="13" t="s">
        <v>60</v>
      </c>
      <c r="C829" s="13" t="s">
        <v>100</v>
      </c>
      <c r="D829" s="13" t="s">
        <v>101</v>
      </c>
      <c r="E829" s="13" t="s">
        <v>63</v>
      </c>
      <c r="F829" s="13" t="s">
        <v>77</v>
      </c>
      <c r="G829" s="13" t="s">
        <v>78</v>
      </c>
      <c r="H829" s="13" t="s">
        <v>238</v>
      </c>
      <c r="I829" s="13" t="s">
        <v>21</v>
      </c>
      <c r="J829" s="13" t="s">
        <v>80</v>
      </c>
      <c r="K829" s="13" t="s">
        <v>81</v>
      </c>
      <c r="L829" s="13" t="s">
        <v>193</v>
      </c>
      <c r="M829" s="13" t="s">
        <v>194</v>
      </c>
      <c r="N829" s="13" t="s">
        <v>195</v>
      </c>
      <c r="O829" s="13" t="s">
        <v>196</v>
      </c>
      <c r="P829" s="13" t="s">
        <v>72</v>
      </c>
      <c r="Q829" s="13" t="s">
        <v>73</v>
      </c>
      <c r="R829" s="14">
        <v>30701.600000000002</v>
      </c>
      <c r="S829" s="13" t="s">
        <v>74</v>
      </c>
      <c r="T829" s="15">
        <f t="shared" si="48"/>
        <v>3.2264578955845296E-5</v>
      </c>
      <c r="U829" s="16">
        <f t="shared" si="49"/>
        <v>594.35755196178297</v>
      </c>
      <c r="V829" s="28">
        <f t="shared" si="50"/>
        <v>70.134191131490397</v>
      </c>
      <c r="W829" s="28">
        <f t="shared" si="51"/>
        <v>524.22336083029256</v>
      </c>
      <c r="X829" s="13" t="s">
        <v>19</v>
      </c>
    </row>
    <row r="830" spans="1:24" x14ac:dyDescent="0.45">
      <c r="A830" s="13" t="s">
        <v>59</v>
      </c>
      <c r="B830" s="13" t="s">
        <v>60</v>
      </c>
      <c r="C830" s="13" t="s">
        <v>100</v>
      </c>
      <c r="D830" s="13" t="s">
        <v>101</v>
      </c>
      <c r="E830" s="13" t="s">
        <v>63</v>
      </c>
      <c r="F830" s="13" t="s">
        <v>77</v>
      </c>
      <c r="G830" s="13" t="s">
        <v>78</v>
      </c>
      <c r="H830" s="13" t="s">
        <v>238</v>
      </c>
      <c r="I830" s="13" t="s">
        <v>21</v>
      </c>
      <c r="J830" s="13" t="s">
        <v>80</v>
      </c>
      <c r="K830" s="13" t="s">
        <v>81</v>
      </c>
      <c r="L830" s="13" t="s">
        <v>162</v>
      </c>
      <c r="M830" s="13" t="s">
        <v>163</v>
      </c>
      <c r="N830" s="13" t="s">
        <v>164</v>
      </c>
      <c r="O830" s="13" t="s">
        <v>165</v>
      </c>
      <c r="P830" s="13" t="s">
        <v>72</v>
      </c>
      <c r="Q830" s="13" t="s">
        <v>73</v>
      </c>
      <c r="R830" s="14">
        <v>52568.14</v>
      </c>
      <c r="S830" s="13" t="s">
        <v>74</v>
      </c>
      <c r="T830" s="15">
        <f t="shared" si="48"/>
        <v>5.5244316374128035E-5</v>
      </c>
      <c r="U830" s="16">
        <f t="shared" si="49"/>
        <v>1017.6756586492002</v>
      </c>
      <c r="V830" s="28">
        <f t="shared" si="50"/>
        <v>120.08572772060563</v>
      </c>
      <c r="W830" s="28">
        <f t="shared" si="51"/>
        <v>897.58993092859453</v>
      </c>
      <c r="X830" s="13" t="s">
        <v>19</v>
      </c>
    </row>
    <row r="831" spans="1:24" x14ac:dyDescent="0.45">
      <c r="A831" s="13" t="s">
        <v>59</v>
      </c>
      <c r="B831" s="13" t="s">
        <v>60</v>
      </c>
      <c r="C831" s="13" t="s">
        <v>100</v>
      </c>
      <c r="D831" s="13" t="s">
        <v>101</v>
      </c>
      <c r="E831" s="13" t="s">
        <v>63</v>
      </c>
      <c r="F831" s="13" t="s">
        <v>77</v>
      </c>
      <c r="G831" s="13" t="s">
        <v>78</v>
      </c>
      <c r="H831" s="13" t="s">
        <v>238</v>
      </c>
      <c r="I831" s="13" t="s">
        <v>21</v>
      </c>
      <c r="J831" s="13" t="s">
        <v>80</v>
      </c>
      <c r="K831" s="13" t="s">
        <v>81</v>
      </c>
      <c r="L831" s="13" t="s">
        <v>112</v>
      </c>
      <c r="M831" s="13" t="s">
        <v>113</v>
      </c>
      <c r="N831" s="13" t="s">
        <v>144</v>
      </c>
      <c r="O831" s="13" t="s">
        <v>145</v>
      </c>
      <c r="P831" s="13" t="s">
        <v>72</v>
      </c>
      <c r="Q831" s="13" t="s">
        <v>73</v>
      </c>
      <c r="R831" s="14">
        <v>63381.200000000004</v>
      </c>
      <c r="S831" s="13" t="s">
        <v>74</v>
      </c>
      <c r="T831" s="15">
        <f t="shared" si="48"/>
        <v>6.6607855346829546E-5</v>
      </c>
      <c r="U831" s="16">
        <f t="shared" si="49"/>
        <v>1227.0075459389791</v>
      </c>
      <c r="V831" s="28">
        <f t="shared" si="50"/>
        <v>144.78689042079955</v>
      </c>
      <c r="W831" s="28">
        <f t="shared" si="51"/>
        <v>1082.2206555181795</v>
      </c>
      <c r="X831" s="13" t="s">
        <v>19</v>
      </c>
    </row>
    <row r="832" spans="1:24" x14ac:dyDescent="0.45">
      <c r="A832" s="13" t="s">
        <v>59</v>
      </c>
      <c r="B832" s="13" t="s">
        <v>60</v>
      </c>
      <c r="C832" s="13" t="s">
        <v>172</v>
      </c>
      <c r="D832" s="13" t="s">
        <v>173</v>
      </c>
      <c r="E832" s="13" t="s">
        <v>63</v>
      </c>
      <c r="F832" s="13" t="s">
        <v>77</v>
      </c>
      <c r="G832" s="13" t="s">
        <v>78</v>
      </c>
      <c r="H832" s="13" t="s">
        <v>238</v>
      </c>
      <c r="I832" s="13" t="s">
        <v>21</v>
      </c>
      <c r="J832" s="13" t="s">
        <v>80</v>
      </c>
      <c r="K832" s="13" t="s">
        <v>81</v>
      </c>
      <c r="L832" s="13" t="s">
        <v>68</v>
      </c>
      <c r="M832" s="13" t="s">
        <v>69</v>
      </c>
      <c r="N832" s="13" t="s">
        <v>70</v>
      </c>
      <c r="O832" s="13" t="s">
        <v>71</v>
      </c>
      <c r="P832" s="13" t="s">
        <v>72</v>
      </c>
      <c r="Q832" s="13" t="s">
        <v>73</v>
      </c>
      <c r="R832" s="14">
        <v>668893.41</v>
      </c>
      <c r="S832" s="13" t="s">
        <v>74</v>
      </c>
      <c r="T832" s="15">
        <f t="shared" si="48"/>
        <v>7.0294591291625188E-4</v>
      </c>
      <c r="U832" s="16">
        <f t="shared" si="49"/>
        <v>12949.222506024742</v>
      </c>
      <c r="V832" s="28">
        <f t="shared" si="50"/>
        <v>1528.0082557109197</v>
      </c>
      <c r="W832" s="28">
        <f t="shared" si="51"/>
        <v>11421.214250313822</v>
      </c>
      <c r="X832" s="13" t="s">
        <v>19</v>
      </c>
    </row>
    <row r="833" spans="1:24" x14ac:dyDescent="0.45">
      <c r="A833" s="13" t="s">
        <v>59</v>
      </c>
      <c r="B833" s="13" t="s">
        <v>60</v>
      </c>
      <c r="C833" s="13" t="s">
        <v>116</v>
      </c>
      <c r="D833" s="13" t="s">
        <v>117</v>
      </c>
      <c r="E833" s="13" t="s">
        <v>63</v>
      </c>
      <c r="F833" s="13" t="s">
        <v>77</v>
      </c>
      <c r="G833" s="13" t="s">
        <v>78</v>
      </c>
      <c r="H833" s="13" t="s">
        <v>238</v>
      </c>
      <c r="I833" s="13" t="s">
        <v>21</v>
      </c>
      <c r="J833" s="13" t="s">
        <v>80</v>
      </c>
      <c r="K833" s="13" t="s">
        <v>81</v>
      </c>
      <c r="L833" s="13" t="s">
        <v>82</v>
      </c>
      <c r="M833" s="13" t="s">
        <v>83</v>
      </c>
      <c r="N833" s="13" t="s">
        <v>102</v>
      </c>
      <c r="O833" s="13" t="s">
        <v>103</v>
      </c>
      <c r="P833" s="13" t="s">
        <v>72</v>
      </c>
      <c r="Q833" s="13" t="s">
        <v>73</v>
      </c>
      <c r="R833" s="14">
        <v>1051290.8400000001</v>
      </c>
      <c r="S833" s="13" t="s">
        <v>74</v>
      </c>
      <c r="T833" s="15">
        <f t="shared" si="48"/>
        <v>1.1048107040915432E-3</v>
      </c>
      <c r="U833" s="16">
        <f t="shared" si="49"/>
        <v>20352.120086974181</v>
      </c>
      <c r="V833" s="28">
        <f t="shared" si="50"/>
        <v>2401.5501702629535</v>
      </c>
      <c r="W833" s="28">
        <f t="shared" si="51"/>
        <v>17950.569916711229</v>
      </c>
      <c r="X833" s="13" t="s">
        <v>19</v>
      </c>
    </row>
    <row r="834" spans="1:24" x14ac:dyDescent="0.45">
      <c r="A834" s="13" t="s">
        <v>59</v>
      </c>
      <c r="B834" s="13" t="s">
        <v>60</v>
      </c>
      <c r="C834" s="13" t="s">
        <v>154</v>
      </c>
      <c r="D834" s="13" t="s">
        <v>155</v>
      </c>
      <c r="E834" s="13" t="s">
        <v>63</v>
      </c>
      <c r="F834" s="13" t="s">
        <v>77</v>
      </c>
      <c r="G834" s="13" t="s">
        <v>78</v>
      </c>
      <c r="H834" s="13" t="s">
        <v>238</v>
      </c>
      <c r="I834" s="13" t="s">
        <v>21</v>
      </c>
      <c r="J834" s="13" t="s">
        <v>80</v>
      </c>
      <c r="K834" s="13" t="s">
        <v>81</v>
      </c>
      <c r="L834" s="13" t="s">
        <v>94</v>
      </c>
      <c r="M834" s="13" t="s">
        <v>95</v>
      </c>
      <c r="N834" s="13" t="s">
        <v>96</v>
      </c>
      <c r="O834" s="13" t="s">
        <v>97</v>
      </c>
      <c r="P834" s="13" t="s">
        <v>72</v>
      </c>
      <c r="Q834" s="13" t="s">
        <v>73</v>
      </c>
      <c r="R834" s="14">
        <v>16514184.970000001</v>
      </c>
      <c r="S834" s="13" t="s">
        <v>74</v>
      </c>
      <c r="T834" s="15">
        <f t="shared" si="48"/>
        <v>1.7354900879954095E-2</v>
      </c>
      <c r="U834" s="16">
        <f t="shared" si="49"/>
        <v>319700.94559935865</v>
      </c>
      <c r="V834" s="28">
        <f t="shared" si="50"/>
        <v>37724.711580724324</v>
      </c>
      <c r="W834" s="28">
        <f t="shared" si="51"/>
        <v>281976.23401863431</v>
      </c>
      <c r="X834" s="13" t="s">
        <v>19</v>
      </c>
    </row>
    <row r="835" spans="1:24" x14ac:dyDescent="0.45">
      <c r="A835" s="13" t="s">
        <v>59</v>
      </c>
      <c r="B835" s="13" t="s">
        <v>60</v>
      </c>
      <c r="C835" s="13" t="s">
        <v>172</v>
      </c>
      <c r="D835" s="13" t="s">
        <v>173</v>
      </c>
      <c r="E835" s="13" t="s">
        <v>63</v>
      </c>
      <c r="F835" s="13" t="s">
        <v>77</v>
      </c>
      <c r="G835" s="13" t="s">
        <v>78</v>
      </c>
      <c r="H835" s="13" t="s">
        <v>238</v>
      </c>
      <c r="I835" s="13" t="s">
        <v>21</v>
      </c>
      <c r="J835" s="13" t="s">
        <v>80</v>
      </c>
      <c r="K835" s="13" t="s">
        <v>81</v>
      </c>
      <c r="L835" s="13" t="s">
        <v>68</v>
      </c>
      <c r="M835" s="13" t="s">
        <v>69</v>
      </c>
      <c r="N835" s="13" t="s">
        <v>156</v>
      </c>
      <c r="O835" s="13" t="s">
        <v>157</v>
      </c>
      <c r="P835" s="13" t="s">
        <v>72</v>
      </c>
      <c r="Q835" s="13" t="s">
        <v>73</v>
      </c>
      <c r="R835" s="14">
        <v>797547.48</v>
      </c>
      <c r="S835" s="13" t="s">
        <v>74</v>
      </c>
      <c r="T835" s="15">
        <f t="shared" si="48"/>
        <v>8.3814959609582055E-4</v>
      </c>
      <c r="U835" s="16">
        <f t="shared" si="49"/>
        <v>15439.858762608106</v>
      </c>
      <c r="V835" s="28">
        <f t="shared" si="50"/>
        <v>1821.9033339877567</v>
      </c>
      <c r="W835" s="28">
        <f t="shared" si="51"/>
        <v>13617.955428620349</v>
      </c>
      <c r="X835" s="13" t="s">
        <v>19</v>
      </c>
    </row>
    <row r="836" spans="1:24" x14ac:dyDescent="0.45">
      <c r="A836" s="13" t="s">
        <v>59</v>
      </c>
      <c r="B836" s="13" t="s">
        <v>60</v>
      </c>
      <c r="C836" s="13" t="s">
        <v>136</v>
      </c>
      <c r="D836" s="13" t="s">
        <v>137</v>
      </c>
      <c r="E836" s="13" t="s">
        <v>63</v>
      </c>
      <c r="F836" s="13" t="s">
        <v>77</v>
      </c>
      <c r="G836" s="13" t="s">
        <v>78</v>
      </c>
      <c r="H836" s="13" t="s">
        <v>238</v>
      </c>
      <c r="I836" s="13" t="s">
        <v>21</v>
      </c>
      <c r="J836" s="13" t="s">
        <v>80</v>
      </c>
      <c r="K836" s="13" t="s">
        <v>81</v>
      </c>
      <c r="L836" s="13" t="s">
        <v>162</v>
      </c>
      <c r="M836" s="13" t="s">
        <v>163</v>
      </c>
      <c r="N836" s="13" t="s">
        <v>176</v>
      </c>
      <c r="O836" s="13" t="s">
        <v>177</v>
      </c>
      <c r="P836" s="13" t="s">
        <v>72</v>
      </c>
      <c r="Q836" s="13" t="s">
        <v>73</v>
      </c>
      <c r="R836" s="14">
        <v>647700.28</v>
      </c>
      <c r="S836" s="13" t="s">
        <v>74</v>
      </c>
      <c r="T836" s="15">
        <f t="shared" si="48"/>
        <v>6.8067386793467131E-4</v>
      </c>
      <c r="U836" s="16">
        <f t="shared" si="49"/>
        <v>12538.941059285555</v>
      </c>
      <c r="V836" s="28">
        <f t="shared" si="50"/>
        <v>1479.5950449956956</v>
      </c>
      <c r="W836" s="28">
        <f t="shared" si="51"/>
        <v>11059.34601428986</v>
      </c>
      <c r="X836" s="13" t="s">
        <v>19</v>
      </c>
    </row>
    <row r="837" spans="1:24" x14ac:dyDescent="0.45">
      <c r="A837" s="13" t="s">
        <v>59</v>
      </c>
      <c r="B837" s="13" t="s">
        <v>60</v>
      </c>
      <c r="C837" s="13" t="s">
        <v>91</v>
      </c>
      <c r="D837" s="13" t="s">
        <v>92</v>
      </c>
      <c r="E837" s="13" t="s">
        <v>63</v>
      </c>
      <c r="F837" s="13" t="s">
        <v>77</v>
      </c>
      <c r="G837" s="13" t="s">
        <v>78</v>
      </c>
      <c r="H837" s="13" t="s">
        <v>238</v>
      </c>
      <c r="I837" s="13" t="s">
        <v>21</v>
      </c>
      <c r="J837" s="13" t="s">
        <v>80</v>
      </c>
      <c r="K837" s="13" t="s">
        <v>81</v>
      </c>
      <c r="L837" s="13" t="s">
        <v>94</v>
      </c>
      <c r="M837" s="13" t="s">
        <v>95</v>
      </c>
      <c r="N837" s="13" t="s">
        <v>96</v>
      </c>
      <c r="O837" s="13" t="s">
        <v>97</v>
      </c>
      <c r="P837" s="13" t="s">
        <v>72</v>
      </c>
      <c r="Q837" s="13" t="s">
        <v>73</v>
      </c>
      <c r="R837" s="14">
        <v>8733909.1699999999</v>
      </c>
      <c r="S837" s="13" t="s">
        <v>74</v>
      </c>
      <c r="T837" s="15">
        <f t="shared" ref="T837:T900" si="52">R837/$R$1317</f>
        <v>9.1785412489461867E-3</v>
      </c>
      <c r="U837" s="16">
        <f t="shared" ref="U837:U900" si="53">$U$1*T837</f>
        <v>169081.24896871069</v>
      </c>
      <c r="V837" s="28">
        <f t="shared" ref="V837:V900" si="54">U837*$V$1</f>
        <v>19951.58737830786</v>
      </c>
      <c r="W837" s="28">
        <f t="shared" ref="W837:W900" si="55">U837*$W$1</f>
        <v>149129.66159040283</v>
      </c>
      <c r="X837" s="13" t="s">
        <v>19</v>
      </c>
    </row>
    <row r="838" spans="1:24" x14ac:dyDescent="0.45">
      <c r="A838" s="13" t="s">
        <v>59</v>
      </c>
      <c r="B838" s="13" t="s">
        <v>60</v>
      </c>
      <c r="C838" s="13" t="s">
        <v>108</v>
      </c>
      <c r="D838" s="13" t="s">
        <v>109</v>
      </c>
      <c r="E838" s="13" t="s">
        <v>63</v>
      </c>
      <c r="F838" s="13" t="s">
        <v>77</v>
      </c>
      <c r="G838" s="13" t="s">
        <v>78</v>
      </c>
      <c r="H838" s="13" t="s">
        <v>238</v>
      </c>
      <c r="I838" s="13" t="s">
        <v>21</v>
      </c>
      <c r="J838" s="13" t="s">
        <v>80</v>
      </c>
      <c r="K838" s="13" t="s">
        <v>81</v>
      </c>
      <c r="L838" s="13" t="s">
        <v>82</v>
      </c>
      <c r="M838" s="13" t="s">
        <v>83</v>
      </c>
      <c r="N838" s="13" t="s">
        <v>84</v>
      </c>
      <c r="O838" s="13" t="s">
        <v>85</v>
      </c>
      <c r="P838" s="13" t="s">
        <v>72</v>
      </c>
      <c r="Q838" s="13" t="s">
        <v>73</v>
      </c>
      <c r="R838" s="14">
        <v>288446.47000000003</v>
      </c>
      <c r="S838" s="13" t="s">
        <v>74</v>
      </c>
      <c r="T838" s="15">
        <f t="shared" si="52"/>
        <v>3.0313090867739345E-4</v>
      </c>
      <c r="U838" s="16">
        <f t="shared" si="53"/>
        <v>5584.0847962717871</v>
      </c>
      <c r="V838" s="28">
        <f t="shared" si="54"/>
        <v>658.92200596007092</v>
      </c>
      <c r="W838" s="28">
        <f t="shared" si="55"/>
        <v>4925.162790311716</v>
      </c>
      <c r="X838" s="13" t="s">
        <v>19</v>
      </c>
    </row>
    <row r="839" spans="1:24" x14ac:dyDescent="0.45">
      <c r="A839" s="13" t="s">
        <v>59</v>
      </c>
      <c r="B839" s="13" t="s">
        <v>60</v>
      </c>
      <c r="C839" s="13" t="s">
        <v>136</v>
      </c>
      <c r="D839" s="13" t="s">
        <v>137</v>
      </c>
      <c r="E839" s="13" t="s">
        <v>63</v>
      </c>
      <c r="F839" s="13" t="s">
        <v>77</v>
      </c>
      <c r="G839" s="13" t="s">
        <v>78</v>
      </c>
      <c r="H839" s="13" t="s">
        <v>238</v>
      </c>
      <c r="I839" s="13" t="s">
        <v>21</v>
      </c>
      <c r="J839" s="13" t="s">
        <v>80</v>
      </c>
      <c r="K839" s="13" t="s">
        <v>81</v>
      </c>
      <c r="L839" s="13" t="s">
        <v>68</v>
      </c>
      <c r="M839" s="13" t="s">
        <v>69</v>
      </c>
      <c r="N839" s="13" t="s">
        <v>130</v>
      </c>
      <c r="O839" s="13" t="s">
        <v>131</v>
      </c>
      <c r="P839" s="13" t="s">
        <v>72</v>
      </c>
      <c r="Q839" s="13" t="s">
        <v>73</v>
      </c>
      <c r="R839" s="14">
        <v>2449779.2000000002</v>
      </c>
      <c r="S839" s="13" t="s">
        <v>74</v>
      </c>
      <c r="T839" s="15">
        <f t="shared" si="52"/>
        <v>2.5744943072278817E-3</v>
      </c>
      <c r="U839" s="16">
        <f t="shared" si="53"/>
        <v>47425.696646392869</v>
      </c>
      <c r="V839" s="28">
        <f t="shared" si="54"/>
        <v>5596.232204274359</v>
      </c>
      <c r="W839" s="28">
        <f t="shared" si="55"/>
        <v>41829.464442118508</v>
      </c>
      <c r="X839" s="13" t="s">
        <v>19</v>
      </c>
    </row>
    <row r="840" spans="1:24" x14ac:dyDescent="0.45">
      <c r="A840" s="13" t="s">
        <v>59</v>
      </c>
      <c r="B840" s="13" t="s">
        <v>60</v>
      </c>
      <c r="C840" s="13" t="s">
        <v>136</v>
      </c>
      <c r="D840" s="13" t="s">
        <v>137</v>
      </c>
      <c r="E840" s="13" t="s">
        <v>63</v>
      </c>
      <c r="F840" s="13" t="s">
        <v>77</v>
      </c>
      <c r="G840" s="13" t="s">
        <v>78</v>
      </c>
      <c r="H840" s="13" t="s">
        <v>238</v>
      </c>
      <c r="I840" s="13" t="s">
        <v>21</v>
      </c>
      <c r="J840" s="13" t="s">
        <v>80</v>
      </c>
      <c r="K840" s="13" t="s">
        <v>81</v>
      </c>
      <c r="L840" s="13" t="s">
        <v>68</v>
      </c>
      <c r="M840" s="13" t="s">
        <v>69</v>
      </c>
      <c r="N840" s="13" t="s">
        <v>122</v>
      </c>
      <c r="O840" s="13" t="s">
        <v>123</v>
      </c>
      <c r="P840" s="13" t="s">
        <v>72</v>
      </c>
      <c r="Q840" s="13" t="s">
        <v>73</v>
      </c>
      <c r="R840" s="14">
        <v>899872.11</v>
      </c>
      <c r="S840" s="13" t="s">
        <v>74</v>
      </c>
      <c r="T840" s="15">
        <f t="shared" si="52"/>
        <v>9.456834413599976E-4</v>
      </c>
      <c r="U840" s="16">
        <f t="shared" si="53"/>
        <v>17420.778864237833</v>
      </c>
      <c r="V840" s="28">
        <f t="shared" si="54"/>
        <v>2055.6519059800644</v>
      </c>
      <c r="W840" s="28">
        <f t="shared" si="55"/>
        <v>15365.126958257768</v>
      </c>
      <c r="X840" s="13" t="s">
        <v>19</v>
      </c>
    </row>
    <row r="841" spans="1:24" x14ac:dyDescent="0.45">
      <c r="A841" s="13" t="s">
        <v>59</v>
      </c>
      <c r="B841" s="13" t="s">
        <v>60</v>
      </c>
      <c r="C841" s="13" t="s">
        <v>124</v>
      </c>
      <c r="D841" s="13" t="s">
        <v>125</v>
      </c>
      <c r="E841" s="13" t="s">
        <v>63</v>
      </c>
      <c r="F841" s="13" t="s">
        <v>77</v>
      </c>
      <c r="G841" s="13" t="s">
        <v>78</v>
      </c>
      <c r="H841" s="13" t="s">
        <v>238</v>
      </c>
      <c r="I841" s="13" t="s">
        <v>21</v>
      </c>
      <c r="J841" s="13" t="s">
        <v>80</v>
      </c>
      <c r="K841" s="13" t="s">
        <v>81</v>
      </c>
      <c r="L841" s="13" t="s">
        <v>112</v>
      </c>
      <c r="M841" s="13" t="s">
        <v>113</v>
      </c>
      <c r="N841" s="13" t="s">
        <v>188</v>
      </c>
      <c r="O841" s="13" t="s">
        <v>189</v>
      </c>
      <c r="P841" s="13" t="s">
        <v>72</v>
      </c>
      <c r="Q841" s="13" t="s">
        <v>73</v>
      </c>
      <c r="R841" s="14">
        <v>1024225.34</v>
      </c>
      <c r="S841" s="13" t="s">
        <v>74</v>
      </c>
      <c r="T841" s="15">
        <f t="shared" si="52"/>
        <v>1.0763673343085537E-3</v>
      </c>
      <c r="U841" s="16">
        <f t="shared" si="53"/>
        <v>19828.154419952862</v>
      </c>
      <c r="V841" s="28">
        <f t="shared" si="54"/>
        <v>2339.722221554438</v>
      </c>
      <c r="W841" s="28">
        <f t="shared" si="55"/>
        <v>17488.432198398423</v>
      </c>
      <c r="X841" s="13" t="s">
        <v>19</v>
      </c>
    </row>
    <row r="842" spans="1:24" x14ac:dyDescent="0.45">
      <c r="A842" s="13" t="s">
        <v>59</v>
      </c>
      <c r="B842" s="13" t="s">
        <v>60</v>
      </c>
      <c r="C842" s="13" t="s">
        <v>142</v>
      </c>
      <c r="D842" s="13" t="s">
        <v>143</v>
      </c>
      <c r="E842" s="13" t="s">
        <v>63</v>
      </c>
      <c r="F842" s="13" t="s">
        <v>77</v>
      </c>
      <c r="G842" s="13" t="s">
        <v>78</v>
      </c>
      <c r="H842" s="13" t="s">
        <v>238</v>
      </c>
      <c r="I842" s="13" t="s">
        <v>21</v>
      </c>
      <c r="J842" s="13" t="s">
        <v>80</v>
      </c>
      <c r="K842" s="13" t="s">
        <v>81</v>
      </c>
      <c r="L842" s="13" t="s">
        <v>162</v>
      </c>
      <c r="M842" s="13" t="s">
        <v>163</v>
      </c>
      <c r="N842" s="13" t="s">
        <v>245</v>
      </c>
      <c r="O842" s="13" t="s">
        <v>246</v>
      </c>
      <c r="P842" s="13" t="s">
        <v>72</v>
      </c>
      <c r="Q842" s="13" t="s">
        <v>73</v>
      </c>
      <c r="R842" s="14">
        <v>693833.95000000007</v>
      </c>
      <c r="S842" s="13" t="s">
        <v>74</v>
      </c>
      <c r="T842" s="15">
        <f t="shared" si="52"/>
        <v>7.2915614371957878E-4</v>
      </c>
      <c r="U842" s="16">
        <f t="shared" si="53"/>
        <v>13432.05070712843</v>
      </c>
      <c r="V842" s="28">
        <f t="shared" si="54"/>
        <v>1584.9819834411549</v>
      </c>
      <c r="W842" s="28">
        <f t="shared" si="55"/>
        <v>11847.068723687275</v>
      </c>
      <c r="X842" s="13" t="s">
        <v>19</v>
      </c>
    </row>
    <row r="843" spans="1:24" x14ac:dyDescent="0.45">
      <c r="A843" s="13" t="s">
        <v>59</v>
      </c>
      <c r="B843" s="13" t="s">
        <v>60</v>
      </c>
      <c r="C843" s="13" t="s">
        <v>124</v>
      </c>
      <c r="D843" s="13" t="s">
        <v>125</v>
      </c>
      <c r="E843" s="13" t="s">
        <v>63</v>
      </c>
      <c r="F843" s="13" t="s">
        <v>77</v>
      </c>
      <c r="G843" s="13" t="s">
        <v>78</v>
      </c>
      <c r="H843" s="13" t="s">
        <v>238</v>
      </c>
      <c r="I843" s="13" t="s">
        <v>21</v>
      </c>
      <c r="J843" s="13" t="s">
        <v>80</v>
      </c>
      <c r="K843" s="13" t="s">
        <v>81</v>
      </c>
      <c r="L843" s="13" t="s">
        <v>82</v>
      </c>
      <c r="M843" s="13" t="s">
        <v>83</v>
      </c>
      <c r="N843" s="13" t="s">
        <v>215</v>
      </c>
      <c r="O843" s="13" t="s">
        <v>216</v>
      </c>
      <c r="P843" s="13" t="s">
        <v>72</v>
      </c>
      <c r="Q843" s="13" t="s">
        <v>73</v>
      </c>
      <c r="R843" s="14">
        <v>1688882.22</v>
      </c>
      <c r="S843" s="13" t="s">
        <v>74</v>
      </c>
      <c r="T843" s="15">
        <f t="shared" si="52"/>
        <v>1.7748610409331527E-3</v>
      </c>
      <c r="U843" s="16">
        <f t="shared" si="53"/>
        <v>32695.361213454064</v>
      </c>
      <c r="V843" s="28">
        <f t="shared" si="54"/>
        <v>3858.0526231875797</v>
      </c>
      <c r="W843" s="28">
        <f t="shared" si="55"/>
        <v>28837.308590266482</v>
      </c>
      <c r="X843" s="13" t="s">
        <v>19</v>
      </c>
    </row>
    <row r="844" spans="1:24" x14ac:dyDescent="0.45">
      <c r="A844" s="13" t="s">
        <v>59</v>
      </c>
      <c r="B844" s="13" t="s">
        <v>60</v>
      </c>
      <c r="C844" s="13" t="s">
        <v>140</v>
      </c>
      <c r="D844" s="13" t="s">
        <v>141</v>
      </c>
      <c r="E844" s="13" t="s">
        <v>63</v>
      </c>
      <c r="F844" s="13" t="s">
        <v>77</v>
      </c>
      <c r="G844" s="13" t="s">
        <v>78</v>
      </c>
      <c r="H844" s="13" t="s">
        <v>238</v>
      </c>
      <c r="I844" s="13" t="s">
        <v>21</v>
      </c>
      <c r="J844" s="13" t="s">
        <v>80</v>
      </c>
      <c r="K844" s="13" t="s">
        <v>81</v>
      </c>
      <c r="L844" s="13" t="s">
        <v>162</v>
      </c>
      <c r="M844" s="13" t="s">
        <v>163</v>
      </c>
      <c r="N844" s="13" t="s">
        <v>239</v>
      </c>
      <c r="O844" s="13" t="s">
        <v>240</v>
      </c>
      <c r="P844" s="13" t="s">
        <v>72</v>
      </c>
      <c r="Q844" s="13" t="s">
        <v>73</v>
      </c>
      <c r="R844" s="14">
        <v>315344.78000000003</v>
      </c>
      <c r="S844" s="13" t="s">
        <v>74</v>
      </c>
      <c r="T844" s="15">
        <f t="shared" si="52"/>
        <v>3.3139857703258675E-4</v>
      </c>
      <c r="U844" s="16">
        <f t="shared" si="53"/>
        <v>6104.8138033433779</v>
      </c>
      <c r="V844" s="28">
        <f t="shared" si="54"/>
        <v>720.36802879451864</v>
      </c>
      <c r="W844" s="28">
        <f t="shared" si="55"/>
        <v>5384.4457745488589</v>
      </c>
      <c r="X844" s="13" t="s">
        <v>19</v>
      </c>
    </row>
    <row r="845" spans="1:24" x14ac:dyDescent="0.45">
      <c r="A845" s="13" t="s">
        <v>59</v>
      </c>
      <c r="B845" s="13" t="s">
        <v>60</v>
      </c>
      <c r="C845" s="13" t="s">
        <v>140</v>
      </c>
      <c r="D845" s="13" t="s">
        <v>141</v>
      </c>
      <c r="E845" s="13" t="s">
        <v>63</v>
      </c>
      <c r="F845" s="13" t="s">
        <v>77</v>
      </c>
      <c r="G845" s="13" t="s">
        <v>78</v>
      </c>
      <c r="H845" s="13" t="s">
        <v>238</v>
      </c>
      <c r="I845" s="13" t="s">
        <v>21</v>
      </c>
      <c r="J845" s="13" t="s">
        <v>80</v>
      </c>
      <c r="K845" s="13" t="s">
        <v>81</v>
      </c>
      <c r="L845" s="13" t="s">
        <v>112</v>
      </c>
      <c r="M845" s="13" t="s">
        <v>113</v>
      </c>
      <c r="N845" s="13" t="s">
        <v>188</v>
      </c>
      <c r="O845" s="13" t="s">
        <v>189</v>
      </c>
      <c r="P845" s="13" t="s">
        <v>72</v>
      </c>
      <c r="Q845" s="13" t="s">
        <v>73</v>
      </c>
      <c r="R845" s="14">
        <v>1171461.57</v>
      </c>
      <c r="S845" s="13" t="s">
        <v>74</v>
      </c>
      <c r="T845" s="15">
        <f t="shared" si="52"/>
        <v>1.2310991713462326E-3</v>
      </c>
      <c r="U845" s="16">
        <f t="shared" si="53"/>
        <v>22678.525906223356</v>
      </c>
      <c r="V845" s="28">
        <f t="shared" si="54"/>
        <v>2676.0660569343563</v>
      </c>
      <c r="W845" s="28">
        <f t="shared" si="55"/>
        <v>20002.459849289</v>
      </c>
      <c r="X845" s="13" t="s">
        <v>19</v>
      </c>
    </row>
    <row r="846" spans="1:24" x14ac:dyDescent="0.45">
      <c r="A846" s="13" t="s">
        <v>59</v>
      </c>
      <c r="B846" s="13" t="s">
        <v>60</v>
      </c>
      <c r="C846" s="13" t="s">
        <v>116</v>
      </c>
      <c r="D846" s="13" t="s">
        <v>117</v>
      </c>
      <c r="E846" s="13" t="s">
        <v>63</v>
      </c>
      <c r="F846" s="13" t="s">
        <v>77</v>
      </c>
      <c r="G846" s="13" t="s">
        <v>78</v>
      </c>
      <c r="H846" s="13" t="s">
        <v>238</v>
      </c>
      <c r="I846" s="13" t="s">
        <v>21</v>
      </c>
      <c r="J846" s="13" t="s">
        <v>80</v>
      </c>
      <c r="K846" s="13" t="s">
        <v>81</v>
      </c>
      <c r="L846" s="13" t="s">
        <v>162</v>
      </c>
      <c r="M846" s="13" t="s">
        <v>163</v>
      </c>
      <c r="N846" s="13" t="s">
        <v>271</v>
      </c>
      <c r="O846" s="13" t="s">
        <v>272</v>
      </c>
      <c r="P846" s="13" t="s">
        <v>72</v>
      </c>
      <c r="Q846" s="13" t="s">
        <v>73</v>
      </c>
      <c r="R846" s="14">
        <v>14731.07</v>
      </c>
      <c r="S846" s="13" t="s">
        <v>74</v>
      </c>
      <c r="T846" s="15">
        <f t="shared" si="52"/>
        <v>1.548100982095669E-5</v>
      </c>
      <c r="U846" s="16">
        <f t="shared" si="53"/>
        <v>285.18131638017763</v>
      </c>
      <c r="V846" s="28">
        <f t="shared" si="54"/>
        <v>33.651395332860965</v>
      </c>
      <c r="W846" s="28">
        <f t="shared" si="55"/>
        <v>251.52992104731666</v>
      </c>
      <c r="X846" s="13" t="s">
        <v>19</v>
      </c>
    </row>
    <row r="847" spans="1:24" x14ac:dyDescent="0.45">
      <c r="A847" s="13" t="s">
        <v>59</v>
      </c>
      <c r="B847" s="13" t="s">
        <v>60</v>
      </c>
      <c r="C847" s="13" t="s">
        <v>140</v>
      </c>
      <c r="D847" s="13" t="s">
        <v>141</v>
      </c>
      <c r="E847" s="13" t="s">
        <v>63</v>
      </c>
      <c r="F847" s="13" t="s">
        <v>77</v>
      </c>
      <c r="G847" s="13" t="s">
        <v>78</v>
      </c>
      <c r="H847" s="13" t="s">
        <v>238</v>
      </c>
      <c r="I847" s="13" t="s">
        <v>21</v>
      </c>
      <c r="J847" s="13" t="s">
        <v>80</v>
      </c>
      <c r="K847" s="13" t="s">
        <v>81</v>
      </c>
      <c r="L847" s="13" t="s">
        <v>162</v>
      </c>
      <c r="M847" s="13" t="s">
        <v>163</v>
      </c>
      <c r="N847" s="13" t="s">
        <v>176</v>
      </c>
      <c r="O847" s="13" t="s">
        <v>177</v>
      </c>
      <c r="P847" s="13" t="s">
        <v>72</v>
      </c>
      <c r="Q847" s="13" t="s">
        <v>73</v>
      </c>
      <c r="R847" s="14">
        <v>621355.69000000006</v>
      </c>
      <c r="S847" s="13" t="s">
        <v>74</v>
      </c>
      <c r="T847" s="15">
        <f t="shared" si="52"/>
        <v>6.5298810875227137E-4</v>
      </c>
      <c r="U847" s="16">
        <f t="shared" si="53"/>
        <v>12028.931612877654</v>
      </c>
      <c r="V847" s="28">
        <f t="shared" si="54"/>
        <v>1419.4139303195632</v>
      </c>
      <c r="W847" s="28">
        <f t="shared" si="55"/>
        <v>10609.517682558091</v>
      </c>
      <c r="X847" s="13" t="s">
        <v>19</v>
      </c>
    </row>
    <row r="848" spans="1:24" x14ac:dyDescent="0.45">
      <c r="A848" s="13" t="s">
        <v>59</v>
      </c>
      <c r="B848" s="13" t="s">
        <v>60</v>
      </c>
      <c r="C848" s="13" t="s">
        <v>168</v>
      </c>
      <c r="D848" s="13" t="s">
        <v>169</v>
      </c>
      <c r="E848" s="13" t="s">
        <v>63</v>
      </c>
      <c r="F848" s="13" t="s">
        <v>77</v>
      </c>
      <c r="G848" s="13" t="s">
        <v>78</v>
      </c>
      <c r="H848" s="13" t="s">
        <v>238</v>
      </c>
      <c r="I848" s="13" t="s">
        <v>21</v>
      </c>
      <c r="J848" s="13" t="s">
        <v>80</v>
      </c>
      <c r="K848" s="13" t="s">
        <v>81</v>
      </c>
      <c r="L848" s="13" t="s">
        <v>68</v>
      </c>
      <c r="M848" s="13" t="s">
        <v>69</v>
      </c>
      <c r="N848" s="13" t="s">
        <v>70</v>
      </c>
      <c r="O848" s="13" t="s">
        <v>71</v>
      </c>
      <c r="P848" s="13" t="s">
        <v>72</v>
      </c>
      <c r="Q848" s="13" t="s">
        <v>73</v>
      </c>
      <c r="R848" s="14">
        <v>400416.89</v>
      </c>
      <c r="S848" s="13" t="s">
        <v>74</v>
      </c>
      <c r="T848" s="15">
        <f t="shared" si="52"/>
        <v>4.2080159870036158E-4</v>
      </c>
      <c r="U848" s="16">
        <f t="shared" si="53"/>
        <v>7751.739404609224</v>
      </c>
      <c r="V848" s="28">
        <f t="shared" si="54"/>
        <v>914.70524974388854</v>
      </c>
      <c r="W848" s="28">
        <f t="shared" si="55"/>
        <v>6837.0341548653359</v>
      </c>
      <c r="X848" s="13" t="s">
        <v>19</v>
      </c>
    </row>
    <row r="849" spans="1:24" x14ac:dyDescent="0.45">
      <c r="A849" s="13" t="s">
        <v>59</v>
      </c>
      <c r="B849" s="13" t="s">
        <v>60</v>
      </c>
      <c r="C849" s="13" t="s">
        <v>154</v>
      </c>
      <c r="D849" s="13" t="s">
        <v>155</v>
      </c>
      <c r="E849" s="13" t="s">
        <v>63</v>
      </c>
      <c r="F849" s="13" t="s">
        <v>77</v>
      </c>
      <c r="G849" s="13" t="s">
        <v>78</v>
      </c>
      <c r="H849" s="13" t="s">
        <v>238</v>
      </c>
      <c r="I849" s="13" t="s">
        <v>21</v>
      </c>
      <c r="J849" s="13" t="s">
        <v>80</v>
      </c>
      <c r="K849" s="13" t="s">
        <v>81</v>
      </c>
      <c r="L849" s="13" t="s">
        <v>112</v>
      </c>
      <c r="M849" s="13" t="s">
        <v>113</v>
      </c>
      <c r="N849" s="13" t="s">
        <v>188</v>
      </c>
      <c r="O849" s="13" t="s">
        <v>189</v>
      </c>
      <c r="P849" s="13" t="s">
        <v>72</v>
      </c>
      <c r="Q849" s="13" t="s">
        <v>73</v>
      </c>
      <c r="R849" s="14">
        <v>425149.25</v>
      </c>
      <c r="S849" s="13" t="s">
        <v>74</v>
      </c>
      <c r="T849" s="15">
        <f t="shared" si="52"/>
        <v>4.4679305132772919E-4</v>
      </c>
      <c r="U849" s="16">
        <f t="shared" si="53"/>
        <v>8230.5374133070618</v>
      </c>
      <c r="V849" s="28">
        <f t="shared" si="54"/>
        <v>971.20341477023339</v>
      </c>
      <c r="W849" s="28">
        <f t="shared" si="55"/>
        <v>7259.3339985368284</v>
      </c>
      <c r="X849" s="13" t="s">
        <v>19</v>
      </c>
    </row>
    <row r="850" spans="1:24" x14ac:dyDescent="0.45">
      <c r="A850" s="13" t="s">
        <v>59</v>
      </c>
      <c r="B850" s="13" t="s">
        <v>60</v>
      </c>
      <c r="C850" s="13" t="s">
        <v>108</v>
      </c>
      <c r="D850" s="13" t="s">
        <v>109</v>
      </c>
      <c r="E850" s="13" t="s">
        <v>63</v>
      </c>
      <c r="F850" s="13" t="s">
        <v>77</v>
      </c>
      <c r="G850" s="13" t="s">
        <v>78</v>
      </c>
      <c r="H850" s="13" t="s">
        <v>238</v>
      </c>
      <c r="I850" s="13" t="s">
        <v>21</v>
      </c>
      <c r="J850" s="13" t="s">
        <v>80</v>
      </c>
      <c r="K850" s="13" t="s">
        <v>81</v>
      </c>
      <c r="L850" s="13" t="s">
        <v>112</v>
      </c>
      <c r="M850" s="13" t="s">
        <v>113</v>
      </c>
      <c r="N850" s="13" t="s">
        <v>199</v>
      </c>
      <c r="O850" s="13" t="s">
        <v>200</v>
      </c>
      <c r="P850" s="13" t="s">
        <v>72</v>
      </c>
      <c r="Q850" s="13" t="s">
        <v>73</v>
      </c>
      <c r="R850" s="14">
        <v>24688.170000000002</v>
      </c>
      <c r="S850" s="13" t="s">
        <v>74</v>
      </c>
      <c r="T850" s="15">
        <f t="shared" si="52"/>
        <v>2.594501297132173E-5</v>
      </c>
      <c r="U850" s="16">
        <f t="shared" si="53"/>
        <v>477.94252689163864</v>
      </c>
      <c r="V850" s="28">
        <f t="shared" si="54"/>
        <v>56.397218173213361</v>
      </c>
      <c r="W850" s="28">
        <f t="shared" si="55"/>
        <v>421.5453087184253</v>
      </c>
      <c r="X850" s="13" t="s">
        <v>19</v>
      </c>
    </row>
    <row r="851" spans="1:24" x14ac:dyDescent="0.45">
      <c r="A851" s="13" t="s">
        <v>59</v>
      </c>
      <c r="B851" s="13" t="s">
        <v>60</v>
      </c>
      <c r="C851" s="13" t="s">
        <v>108</v>
      </c>
      <c r="D851" s="13" t="s">
        <v>109</v>
      </c>
      <c r="E851" s="13" t="s">
        <v>63</v>
      </c>
      <c r="F851" s="13" t="s">
        <v>77</v>
      </c>
      <c r="G851" s="13" t="s">
        <v>78</v>
      </c>
      <c r="H851" s="13" t="s">
        <v>238</v>
      </c>
      <c r="I851" s="13" t="s">
        <v>21</v>
      </c>
      <c r="J851" s="13" t="s">
        <v>80</v>
      </c>
      <c r="K851" s="13" t="s">
        <v>81</v>
      </c>
      <c r="L851" s="13" t="s">
        <v>112</v>
      </c>
      <c r="M851" s="13" t="s">
        <v>113</v>
      </c>
      <c r="N851" s="13" t="s">
        <v>188</v>
      </c>
      <c r="O851" s="13" t="s">
        <v>189</v>
      </c>
      <c r="P851" s="13" t="s">
        <v>72</v>
      </c>
      <c r="Q851" s="13" t="s">
        <v>73</v>
      </c>
      <c r="R851" s="14">
        <v>938508.13</v>
      </c>
      <c r="S851" s="13" t="s">
        <v>74</v>
      </c>
      <c r="T851" s="15">
        <f t="shared" si="52"/>
        <v>9.8628637142975355E-4</v>
      </c>
      <c r="U851" s="16">
        <f t="shared" si="53"/>
        <v>18168.740216895236</v>
      </c>
      <c r="V851" s="28">
        <f t="shared" si="54"/>
        <v>2143.9113455936381</v>
      </c>
      <c r="W851" s="28">
        <f t="shared" si="55"/>
        <v>16024.828871301597</v>
      </c>
      <c r="X851" s="13" t="s">
        <v>19</v>
      </c>
    </row>
    <row r="852" spans="1:24" x14ac:dyDescent="0.45">
      <c r="A852" s="13" t="s">
        <v>59</v>
      </c>
      <c r="B852" s="13" t="s">
        <v>60</v>
      </c>
      <c r="C852" s="13" t="s">
        <v>146</v>
      </c>
      <c r="D852" s="13" t="s">
        <v>147</v>
      </c>
      <c r="E852" s="13" t="s">
        <v>63</v>
      </c>
      <c r="F852" s="13" t="s">
        <v>77</v>
      </c>
      <c r="G852" s="13" t="s">
        <v>78</v>
      </c>
      <c r="H852" s="13" t="s">
        <v>238</v>
      </c>
      <c r="I852" s="13" t="s">
        <v>21</v>
      </c>
      <c r="J852" s="13" t="s">
        <v>80</v>
      </c>
      <c r="K852" s="13" t="s">
        <v>81</v>
      </c>
      <c r="L852" s="13" t="s">
        <v>162</v>
      </c>
      <c r="M852" s="13" t="s">
        <v>163</v>
      </c>
      <c r="N852" s="13" t="s">
        <v>247</v>
      </c>
      <c r="O852" s="13" t="s">
        <v>248</v>
      </c>
      <c r="P852" s="13" t="s">
        <v>72</v>
      </c>
      <c r="Q852" s="13" t="s">
        <v>73</v>
      </c>
      <c r="R852" s="14">
        <v>94661.88</v>
      </c>
      <c r="S852" s="13" t="s">
        <v>74</v>
      </c>
      <c r="T852" s="15">
        <f t="shared" si="52"/>
        <v>9.9480994520440396E-5</v>
      </c>
      <c r="U852" s="16">
        <f t="shared" si="53"/>
        <v>1832.5756071637982</v>
      </c>
      <c r="V852" s="28">
        <f t="shared" si="54"/>
        <v>216.24392164532819</v>
      </c>
      <c r="W852" s="28">
        <f t="shared" si="55"/>
        <v>1616.3316855184701</v>
      </c>
      <c r="X852" s="13" t="s">
        <v>19</v>
      </c>
    </row>
    <row r="853" spans="1:24" x14ac:dyDescent="0.45">
      <c r="A853" s="13" t="s">
        <v>59</v>
      </c>
      <c r="B853" s="13" t="s">
        <v>60</v>
      </c>
      <c r="C853" s="13" t="s">
        <v>116</v>
      </c>
      <c r="D853" s="13" t="s">
        <v>117</v>
      </c>
      <c r="E853" s="13" t="s">
        <v>63</v>
      </c>
      <c r="F853" s="13" t="s">
        <v>77</v>
      </c>
      <c r="G853" s="13" t="s">
        <v>78</v>
      </c>
      <c r="H853" s="13" t="s">
        <v>238</v>
      </c>
      <c r="I853" s="13" t="s">
        <v>21</v>
      </c>
      <c r="J853" s="13" t="s">
        <v>80</v>
      </c>
      <c r="K853" s="13" t="s">
        <v>81</v>
      </c>
      <c r="L853" s="13" t="s">
        <v>162</v>
      </c>
      <c r="M853" s="13" t="s">
        <v>163</v>
      </c>
      <c r="N853" s="13" t="s">
        <v>164</v>
      </c>
      <c r="O853" s="13" t="s">
        <v>165</v>
      </c>
      <c r="P853" s="13" t="s">
        <v>72</v>
      </c>
      <c r="Q853" s="13" t="s">
        <v>73</v>
      </c>
      <c r="R853" s="14">
        <v>242760.72</v>
      </c>
      <c r="S853" s="13" t="s">
        <v>74</v>
      </c>
      <c r="T853" s="15">
        <f t="shared" si="52"/>
        <v>2.551193559233998E-4</v>
      </c>
      <c r="U853" s="16">
        <f t="shared" si="53"/>
        <v>4699.6465087057295</v>
      </c>
      <c r="V853" s="28">
        <f t="shared" si="54"/>
        <v>554.55828802727615</v>
      </c>
      <c r="W853" s="28">
        <f t="shared" si="55"/>
        <v>4145.0882206784536</v>
      </c>
      <c r="X853" s="13" t="s">
        <v>19</v>
      </c>
    </row>
    <row r="854" spans="1:24" x14ac:dyDescent="0.45">
      <c r="A854" s="13" t="s">
        <v>59</v>
      </c>
      <c r="B854" s="13" t="s">
        <v>60</v>
      </c>
      <c r="C854" s="13" t="s">
        <v>146</v>
      </c>
      <c r="D854" s="13" t="s">
        <v>147</v>
      </c>
      <c r="E854" s="13" t="s">
        <v>63</v>
      </c>
      <c r="F854" s="13" t="s">
        <v>77</v>
      </c>
      <c r="G854" s="13" t="s">
        <v>78</v>
      </c>
      <c r="H854" s="13" t="s">
        <v>238</v>
      </c>
      <c r="I854" s="13" t="s">
        <v>21</v>
      </c>
      <c r="J854" s="13" t="s">
        <v>80</v>
      </c>
      <c r="K854" s="13" t="s">
        <v>81</v>
      </c>
      <c r="L854" s="13" t="s">
        <v>68</v>
      </c>
      <c r="M854" s="13" t="s">
        <v>69</v>
      </c>
      <c r="N854" s="13" t="s">
        <v>122</v>
      </c>
      <c r="O854" s="13" t="s">
        <v>123</v>
      </c>
      <c r="P854" s="13" t="s">
        <v>72</v>
      </c>
      <c r="Q854" s="13" t="s">
        <v>73</v>
      </c>
      <c r="R854" s="14">
        <v>779053.54</v>
      </c>
      <c r="S854" s="13" t="s">
        <v>74</v>
      </c>
      <c r="T854" s="15">
        <f t="shared" si="52"/>
        <v>8.1871415340440833E-4</v>
      </c>
      <c r="U854" s="16">
        <f t="shared" si="53"/>
        <v>15081.831399065879</v>
      </c>
      <c r="V854" s="28">
        <f t="shared" si="54"/>
        <v>1779.6561050897737</v>
      </c>
      <c r="W854" s="28">
        <f t="shared" si="55"/>
        <v>13302.175293976105</v>
      </c>
      <c r="X854" s="13" t="s">
        <v>19</v>
      </c>
    </row>
    <row r="855" spans="1:24" x14ac:dyDescent="0.45">
      <c r="A855" s="13" t="s">
        <v>59</v>
      </c>
      <c r="B855" s="13" t="s">
        <v>60</v>
      </c>
      <c r="C855" s="13" t="s">
        <v>120</v>
      </c>
      <c r="D855" s="13" t="s">
        <v>121</v>
      </c>
      <c r="E855" s="13" t="s">
        <v>63</v>
      </c>
      <c r="F855" s="13" t="s">
        <v>77</v>
      </c>
      <c r="G855" s="13" t="s">
        <v>78</v>
      </c>
      <c r="H855" s="13" t="s">
        <v>238</v>
      </c>
      <c r="I855" s="13" t="s">
        <v>21</v>
      </c>
      <c r="J855" s="13" t="s">
        <v>80</v>
      </c>
      <c r="K855" s="13" t="s">
        <v>81</v>
      </c>
      <c r="L855" s="13" t="s">
        <v>68</v>
      </c>
      <c r="M855" s="13" t="s">
        <v>69</v>
      </c>
      <c r="N855" s="13" t="s">
        <v>118</v>
      </c>
      <c r="O855" s="13" t="s">
        <v>119</v>
      </c>
      <c r="P855" s="13" t="s">
        <v>72</v>
      </c>
      <c r="Q855" s="13" t="s">
        <v>73</v>
      </c>
      <c r="R855" s="14">
        <v>1364785.71</v>
      </c>
      <c r="S855" s="13" t="s">
        <v>74</v>
      </c>
      <c r="T855" s="15">
        <f t="shared" si="52"/>
        <v>1.4342651945860926E-3</v>
      </c>
      <c r="U855" s="16">
        <f t="shared" si="53"/>
        <v>26421.121164630633</v>
      </c>
      <c r="V855" s="28">
        <f t="shared" si="54"/>
        <v>3117.6922974264148</v>
      </c>
      <c r="W855" s="28">
        <f t="shared" si="55"/>
        <v>23303.428867204217</v>
      </c>
      <c r="X855" s="13" t="s">
        <v>19</v>
      </c>
    </row>
    <row r="856" spans="1:24" x14ac:dyDescent="0.45">
      <c r="A856" s="13" t="s">
        <v>59</v>
      </c>
      <c r="B856" s="13" t="s">
        <v>60</v>
      </c>
      <c r="C856" s="13" t="s">
        <v>190</v>
      </c>
      <c r="D856" s="13" t="s">
        <v>191</v>
      </c>
      <c r="E856" s="13" t="s">
        <v>63</v>
      </c>
      <c r="F856" s="13" t="s">
        <v>77</v>
      </c>
      <c r="G856" s="13" t="s">
        <v>78</v>
      </c>
      <c r="H856" s="13" t="s">
        <v>238</v>
      </c>
      <c r="I856" s="13" t="s">
        <v>21</v>
      </c>
      <c r="J856" s="13" t="s">
        <v>80</v>
      </c>
      <c r="K856" s="13" t="s">
        <v>81</v>
      </c>
      <c r="L856" s="13" t="s">
        <v>162</v>
      </c>
      <c r="M856" s="13" t="s">
        <v>163</v>
      </c>
      <c r="N856" s="13" t="s">
        <v>239</v>
      </c>
      <c r="O856" s="13" t="s">
        <v>240</v>
      </c>
      <c r="P856" s="13" t="s">
        <v>72</v>
      </c>
      <c r="Q856" s="13" t="s">
        <v>73</v>
      </c>
      <c r="R856" s="14">
        <v>339081.81</v>
      </c>
      <c r="S856" s="13" t="s">
        <v>74</v>
      </c>
      <c r="T856" s="15">
        <f t="shared" si="52"/>
        <v>3.5634402869022893E-4</v>
      </c>
      <c r="U856" s="16">
        <f t="shared" si="53"/>
        <v>6564.3430474753895</v>
      </c>
      <c r="V856" s="28">
        <f t="shared" si="54"/>
        <v>774.59247960209598</v>
      </c>
      <c r="W856" s="28">
        <f t="shared" si="55"/>
        <v>5789.7505678732932</v>
      </c>
      <c r="X856" s="13" t="s">
        <v>19</v>
      </c>
    </row>
    <row r="857" spans="1:24" x14ac:dyDescent="0.45">
      <c r="A857" s="13" t="s">
        <v>59</v>
      </c>
      <c r="B857" s="13" t="s">
        <v>60</v>
      </c>
      <c r="C857" s="13" t="s">
        <v>154</v>
      </c>
      <c r="D857" s="13" t="s">
        <v>155</v>
      </c>
      <c r="E857" s="13" t="s">
        <v>63</v>
      </c>
      <c r="F857" s="13" t="s">
        <v>77</v>
      </c>
      <c r="G857" s="13" t="s">
        <v>78</v>
      </c>
      <c r="H857" s="13" t="s">
        <v>238</v>
      </c>
      <c r="I857" s="13" t="s">
        <v>21</v>
      </c>
      <c r="J857" s="13" t="s">
        <v>80</v>
      </c>
      <c r="K857" s="13" t="s">
        <v>81</v>
      </c>
      <c r="L857" s="13" t="s">
        <v>82</v>
      </c>
      <c r="M857" s="13" t="s">
        <v>83</v>
      </c>
      <c r="N857" s="13" t="s">
        <v>174</v>
      </c>
      <c r="O857" s="13" t="s">
        <v>175</v>
      </c>
      <c r="P857" s="13" t="s">
        <v>72</v>
      </c>
      <c r="Q857" s="13" t="s">
        <v>73</v>
      </c>
      <c r="R857" s="14">
        <v>428217.95</v>
      </c>
      <c r="S857" s="13" t="s">
        <v>74</v>
      </c>
      <c r="T857" s="15">
        <f t="shared" si="52"/>
        <v>4.5001797489659215E-4</v>
      </c>
      <c r="U857" s="16">
        <f t="shared" si="53"/>
        <v>8289.944904112268</v>
      </c>
      <c r="V857" s="28">
        <f t="shared" si="54"/>
        <v>978.21349868524771</v>
      </c>
      <c r="W857" s="28">
        <f t="shared" si="55"/>
        <v>7311.73140542702</v>
      </c>
      <c r="X857" s="13" t="s">
        <v>19</v>
      </c>
    </row>
    <row r="858" spans="1:24" x14ac:dyDescent="0.45">
      <c r="A858" s="13" t="s">
        <v>59</v>
      </c>
      <c r="B858" s="13" t="s">
        <v>60</v>
      </c>
      <c r="C858" s="13" t="s">
        <v>146</v>
      </c>
      <c r="D858" s="13" t="s">
        <v>147</v>
      </c>
      <c r="E858" s="13" t="s">
        <v>63</v>
      </c>
      <c r="F858" s="13" t="s">
        <v>77</v>
      </c>
      <c r="G858" s="13" t="s">
        <v>78</v>
      </c>
      <c r="H858" s="13" t="s">
        <v>238</v>
      </c>
      <c r="I858" s="13" t="s">
        <v>21</v>
      </c>
      <c r="J858" s="13" t="s">
        <v>80</v>
      </c>
      <c r="K858" s="13" t="s">
        <v>81</v>
      </c>
      <c r="L858" s="13" t="s">
        <v>162</v>
      </c>
      <c r="M858" s="13" t="s">
        <v>163</v>
      </c>
      <c r="N858" s="13" t="s">
        <v>176</v>
      </c>
      <c r="O858" s="13" t="s">
        <v>177</v>
      </c>
      <c r="P858" s="13" t="s">
        <v>72</v>
      </c>
      <c r="Q858" s="13" t="s">
        <v>73</v>
      </c>
      <c r="R858" s="14">
        <v>315740.37</v>
      </c>
      <c r="S858" s="13" t="s">
        <v>74</v>
      </c>
      <c r="T858" s="15">
        <f t="shared" si="52"/>
        <v>3.3181430601052735E-4</v>
      </c>
      <c r="U858" s="16">
        <f t="shared" si="53"/>
        <v>6112.4720981547398</v>
      </c>
      <c r="V858" s="28">
        <f t="shared" si="54"/>
        <v>721.2717075822593</v>
      </c>
      <c r="W858" s="28">
        <f t="shared" si="55"/>
        <v>5391.2003905724805</v>
      </c>
      <c r="X858" s="13" t="s">
        <v>19</v>
      </c>
    </row>
    <row r="859" spans="1:24" x14ac:dyDescent="0.45">
      <c r="A859" s="13" t="s">
        <v>59</v>
      </c>
      <c r="B859" s="13" t="s">
        <v>60</v>
      </c>
      <c r="C859" s="13" t="s">
        <v>190</v>
      </c>
      <c r="D859" s="13" t="s">
        <v>191</v>
      </c>
      <c r="E859" s="13" t="s">
        <v>63</v>
      </c>
      <c r="F859" s="13" t="s">
        <v>77</v>
      </c>
      <c r="G859" s="13" t="s">
        <v>78</v>
      </c>
      <c r="H859" s="13" t="s">
        <v>238</v>
      </c>
      <c r="I859" s="13" t="s">
        <v>21</v>
      </c>
      <c r="J859" s="13" t="s">
        <v>80</v>
      </c>
      <c r="K859" s="13" t="s">
        <v>81</v>
      </c>
      <c r="L859" s="13" t="s">
        <v>162</v>
      </c>
      <c r="M859" s="13" t="s">
        <v>163</v>
      </c>
      <c r="N859" s="13" t="s">
        <v>164</v>
      </c>
      <c r="O859" s="13" t="s">
        <v>165</v>
      </c>
      <c r="P859" s="13" t="s">
        <v>72</v>
      </c>
      <c r="Q859" s="13" t="s">
        <v>73</v>
      </c>
      <c r="R859" s="14">
        <v>107203.52</v>
      </c>
      <c r="S859" s="13" t="s">
        <v>74</v>
      </c>
      <c r="T859" s="15">
        <f t="shared" si="52"/>
        <v>1.1266111327698036E-4</v>
      </c>
      <c r="U859" s="16">
        <f t="shared" si="53"/>
        <v>2075.3713718140439</v>
      </c>
      <c r="V859" s="28">
        <f t="shared" si="54"/>
        <v>244.89382187405718</v>
      </c>
      <c r="W859" s="28">
        <f t="shared" si="55"/>
        <v>1830.4775499399866</v>
      </c>
      <c r="X859" s="13" t="s">
        <v>19</v>
      </c>
    </row>
    <row r="860" spans="1:24" x14ac:dyDescent="0.45">
      <c r="A860" s="13" t="s">
        <v>59</v>
      </c>
      <c r="B860" s="13" t="s">
        <v>60</v>
      </c>
      <c r="C860" s="13" t="s">
        <v>168</v>
      </c>
      <c r="D860" s="13" t="s">
        <v>169</v>
      </c>
      <c r="E860" s="13" t="s">
        <v>63</v>
      </c>
      <c r="F860" s="13" t="s">
        <v>77</v>
      </c>
      <c r="G860" s="13" t="s">
        <v>78</v>
      </c>
      <c r="H860" s="13" t="s">
        <v>238</v>
      </c>
      <c r="I860" s="13" t="s">
        <v>21</v>
      </c>
      <c r="J860" s="13" t="s">
        <v>80</v>
      </c>
      <c r="K860" s="13" t="s">
        <v>81</v>
      </c>
      <c r="L860" s="13" t="s">
        <v>68</v>
      </c>
      <c r="M860" s="13" t="s">
        <v>69</v>
      </c>
      <c r="N860" s="13" t="s">
        <v>130</v>
      </c>
      <c r="O860" s="13" t="s">
        <v>131</v>
      </c>
      <c r="P860" s="13" t="s">
        <v>72</v>
      </c>
      <c r="Q860" s="13" t="s">
        <v>73</v>
      </c>
      <c r="R860" s="14">
        <v>844149.52</v>
      </c>
      <c r="S860" s="13" t="s">
        <v>74</v>
      </c>
      <c r="T860" s="15">
        <f t="shared" si="52"/>
        <v>8.8712408599483114E-4</v>
      </c>
      <c r="U860" s="16">
        <f t="shared" si="53"/>
        <v>16342.035665793124</v>
      </c>
      <c r="V860" s="28">
        <f t="shared" si="54"/>
        <v>1928.3602085635887</v>
      </c>
      <c r="W860" s="28">
        <f t="shared" si="55"/>
        <v>14413.675457229536</v>
      </c>
      <c r="X860" s="13" t="s">
        <v>19</v>
      </c>
    </row>
    <row r="861" spans="1:24" x14ac:dyDescent="0.45">
      <c r="A861" s="13" t="s">
        <v>59</v>
      </c>
      <c r="B861" s="13" t="s">
        <v>60</v>
      </c>
      <c r="C861" s="13" t="s">
        <v>120</v>
      </c>
      <c r="D861" s="13" t="s">
        <v>121</v>
      </c>
      <c r="E861" s="13" t="s">
        <v>63</v>
      </c>
      <c r="F861" s="13" t="s">
        <v>77</v>
      </c>
      <c r="G861" s="13" t="s">
        <v>78</v>
      </c>
      <c r="H861" s="13" t="s">
        <v>238</v>
      </c>
      <c r="I861" s="13" t="s">
        <v>21</v>
      </c>
      <c r="J861" s="13" t="s">
        <v>80</v>
      </c>
      <c r="K861" s="13" t="s">
        <v>81</v>
      </c>
      <c r="L861" s="13" t="s">
        <v>82</v>
      </c>
      <c r="M861" s="13" t="s">
        <v>83</v>
      </c>
      <c r="N861" s="13" t="s">
        <v>186</v>
      </c>
      <c r="O861" s="13" t="s">
        <v>187</v>
      </c>
      <c r="P861" s="13" t="s">
        <v>72</v>
      </c>
      <c r="Q861" s="13" t="s">
        <v>73</v>
      </c>
      <c r="R861" s="14">
        <v>416202.60000000003</v>
      </c>
      <c r="S861" s="13" t="s">
        <v>74</v>
      </c>
      <c r="T861" s="15">
        <f t="shared" si="52"/>
        <v>4.3739093888683645E-4</v>
      </c>
      <c r="U861" s="16">
        <f t="shared" si="53"/>
        <v>8057.3376780405315</v>
      </c>
      <c r="V861" s="28">
        <f t="shared" si="54"/>
        <v>950.76584600878277</v>
      </c>
      <c r="W861" s="28">
        <f t="shared" si="55"/>
        <v>7106.5718320317492</v>
      </c>
      <c r="X861" s="13" t="s">
        <v>19</v>
      </c>
    </row>
    <row r="862" spans="1:24" x14ac:dyDescent="0.45">
      <c r="A862" s="13" t="s">
        <v>59</v>
      </c>
      <c r="B862" s="13" t="s">
        <v>60</v>
      </c>
      <c r="C862" s="13" t="s">
        <v>116</v>
      </c>
      <c r="D862" s="13" t="s">
        <v>117</v>
      </c>
      <c r="E862" s="13" t="s">
        <v>63</v>
      </c>
      <c r="F862" s="13" t="s">
        <v>77</v>
      </c>
      <c r="G862" s="13" t="s">
        <v>78</v>
      </c>
      <c r="H862" s="13" t="s">
        <v>238</v>
      </c>
      <c r="I862" s="13" t="s">
        <v>21</v>
      </c>
      <c r="J862" s="13" t="s">
        <v>80</v>
      </c>
      <c r="K862" s="13" t="s">
        <v>81</v>
      </c>
      <c r="L862" s="13" t="s">
        <v>82</v>
      </c>
      <c r="M862" s="13" t="s">
        <v>83</v>
      </c>
      <c r="N862" s="13" t="s">
        <v>84</v>
      </c>
      <c r="O862" s="13" t="s">
        <v>85</v>
      </c>
      <c r="P862" s="13" t="s">
        <v>72</v>
      </c>
      <c r="Q862" s="13" t="s">
        <v>73</v>
      </c>
      <c r="R862" s="14">
        <v>255082.4</v>
      </c>
      <c r="S862" s="13" t="s">
        <v>74</v>
      </c>
      <c r="T862" s="15">
        <f t="shared" si="52"/>
        <v>2.680683167993366E-4</v>
      </c>
      <c r="U862" s="16">
        <f t="shared" si="53"/>
        <v>4938.1840299051619</v>
      </c>
      <c r="V862" s="28">
        <f t="shared" si="54"/>
        <v>582.70571552880915</v>
      </c>
      <c r="W862" s="28">
        <f t="shared" si="55"/>
        <v>4355.4783143763525</v>
      </c>
      <c r="X862" s="13" t="s">
        <v>19</v>
      </c>
    </row>
    <row r="863" spans="1:24" x14ac:dyDescent="0.45">
      <c r="A863" s="13" t="s">
        <v>59</v>
      </c>
      <c r="B863" s="13" t="s">
        <v>60</v>
      </c>
      <c r="C863" s="13" t="s">
        <v>86</v>
      </c>
      <c r="D863" s="13" t="s">
        <v>87</v>
      </c>
      <c r="E863" s="13" t="s">
        <v>63</v>
      </c>
      <c r="F863" s="13" t="s">
        <v>77</v>
      </c>
      <c r="G863" s="13" t="s">
        <v>78</v>
      </c>
      <c r="H863" s="13" t="s">
        <v>238</v>
      </c>
      <c r="I863" s="13" t="s">
        <v>21</v>
      </c>
      <c r="J863" s="13" t="s">
        <v>80</v>
      </c>
      <c r="K863" s="13" t="s">
        <v>81</v>
      </c>
      <c r="L863" s="13" t="s">
        <v>82</v>
      </c>
      <c r="M863" s="13" t="s">
        <v>83</v>
      </c>
      <c r="N863" s="13" t="s">
        <v>170</v>
      </c>
      <c r="O863" s="13" t="s">
        <v>171</v>
      </c>
      <c r="P863" s="13" t="s">
        <v>72</v>
      </c>
      <c r="Q863" s="13" t="s">
        <v>73</v>
      </c>
      <c r="R863" s="14">
        <v>229745.62</v>
      </c>
      <c r="S863" s="13" t="s">
        <v>74</v>
      </c>
      <c r="T863" s="15">
        <f t="shared" si="52"/>
        <v>2.414416739274054E-4</v>
      </c>
      <c r="U863" s="16">
        <f t="shared" si="53"/>
        <v>4447.6849505283781</v>
      </c>
      <c r="V863" s="28">
        <f t="shared" si="54"/>
        <v>524.82682416234866</v>
      </c>
      <c r="W863" s="28">
        <f t="shared" si="55"/>
        <v>3922.8581263660294</v>
      </c>
      <c r="X863" s="13" t="s">
        <v>19</v>
      </c>
    </row>
    <row r="864" spans="1:24" x14ac:dyDescent="0.45">
      <c r="A864" s="13" t="s">
        <v>59</v>
      </c>
      <c r="B864" s="13" t="s">
        <v>60</v>
      </c>
      <c r="C864" s="13" t="s">
        <v>180</v>
      </c>
      <c r="D864" s="13" t="s">
        <v>181</v>
      </c>
      <c r="E864" s="13" t="s">
        <v>63</v>
      </c>
      <c r="F864" s="13" t="s">
        <v>77</v>
      </c>
      <c r="G864" s="13" t="s">
        <v>78</v>
      </c>
      <c r="H864" s="13" t="s">
        <v>238</v>
      </c>
      <c r="I864" s="13" t="s">
        <v>21</v>
      </c>
      <c r="J864" s="13" t="s">
        <v>80</v>
      </c>
      <c r="K864" s="13" t="s">
        <v>81</v>
      </c>
      <c r="L864" s="13" t="s">
        <v>162</v>
      </c>
      <c r="M864" s="13" t="s">
        <v>163</v>
      </c>
      <c r="N864" s="13" t="s">
        <v>241</v>
      </c>
      <c r="O864" s="13" t="s">
        <v>242</v>
      </c>
      <c r="P864" s="13" t="s">
        <v>72</v>
      </c>
      <c r="Q864" s="13" t="s">
        <v>73</v>
      </c>
      <c r="R864" s="14">
        <v>256906.14</v>
      </c>
      <c r="S864" s="13" t="s">
        <v>74</v>
      </c>
      <c r="T864" s="15">
        <f t="shared" si="52"/>
        <v>2.6998490105634382E-4</v>
      </c>
      <c r="U864" s="16">
        <f t="shared" si="53"/>
        <v>4973.4901260634979</v>
      </c>
      <c r="V864" s="28">
        <f t="shared" si="54"/>
        <v>586.87183487549282</v>
      </c>
      <c r="W864" s="28">
        <f t="shared" si="55"/>
        <v>4386.6182911880051</v>
      </c>
      <c r="X864" s="13" t="s">
        <v>19</v>
      </c>
    </row>
    <row r="865" spans="1:24" x14ac:dyDescent="0.45">
      <c r="A865" s="13" t="s">
        <v>59</v>
      </c>
      <c r="B865" s="13" t="s">
        <v>60</v>
      </c>
      <c r="C865" s="13" t="s">
        <v>61</v>
      </c>
      <c r="D865" s="13" t="s">
        <v>62</v>
      </c>
      <c r="E865" s="13" t="s">
        <v>63</v>
      </c>
      <c r="F865" s="13" t="s">
        <v>77</v>
      </c>
      <c r="G865" s="13" t="s">
        <v>78</v>
      </c>
      <c r="H865" s="13" t="s">
        <v>238</v>
      </c>
      <c r="I865" s="13" t="s">
        <v>21</v>
      </c>
      <c r="J865" s="13" t="s">
        <v>80</v>
      </c>
      <c r="K865" s="13" t="s">
        <v>81</v>
      </c>
      <c r="L865" s="13" t="s">
        <v>112</v>
      </c>
      <c r="M865" s="13" t="s">
        <v>113</v>
      </c>
      <c r="N865" s="13" t="s">
        <v>152</v>
      </c>
      <c r="O865" s="13" t="s">
        <v>153</v>
      </c>
      <c r="P865" s="13" t="s">
        <v>72</v>
      </c>
      <c r="Q865" s="13" t="s">
        <v>73</v>
      </c>
      <c r="R865" s="14">
        <v>110139.92</v>
      </c>
      <c r="S865" s="13" t="s">
        <v>74</v>
      </c>
      <c r="T865" s="15">
        <f t="shared" si="52"/>
        <v>1.1574700162305822E-4</v>
      </c>
      <c r="U865" s="16">
        <f t="shared" si="53"/>
        <v>2132.2176441770662</v>
      </c>
      <c r="V865" s="28">
        <f t="shared" si="54"/>
        <v>251.60168201289383</v>
      </c>
      <c r="W865" s="28">
        <f t="shared" si="55"/>
        <v>1880.6159621641723</v>
      </c>
      <c r="X865" s="13" t="s">
        <v>19</v>
      </c>
    </row>
    <row r="866" spans="1:24" x14ac:dyDescent="0.45">
      <c r="A866" s="13" t="s">
        <v>59</v>
      </c>
      <c r="B866" s="13" t="s">
        <v>60</v>
      </c>
      <c r="C866" s="13" t="s">
        <v>104</v>
      </c>
      <c r="D866" s="13" t="s">
        <v>105</v>
      </c>
      <c r="E866" s="13" t="s">
        <v>63</v>
      </c>
      <c r="F866" s="13" t="s">
        <v>77</v>
      </c>
      <c r="G866" s="13" t="s">
        <v>78</v>
      </c>
      <c r="H866" s="13" t="s">
        <v>238</v>
      </c>
      <c r="I866" s="13" t="s">
        <v>21</v>
      </c>
      <c r="J866" s="13" t="s">
        <v>80</v>
      </c>
      <c r="K866" s="13" t="s">
        <v>81</v>
      </c>
      <c r="L866" s="13" t="s">
        <v>162</v>
      </c>
      <c r="M866" s="13" t="s">
        <v>163</v>
      </c>
      <c r="N866" s="13" t="s">
        <v>164</v>
      </c>
      <c r="O866" s="13" t="s">
        <v>165</v>
      </c>
      <c r="P866" s="13" t="s">
        <v>72</v>
      </c>
      <c r="Q866" s="13" t="s">
        <v>73</v>
      </c>
      <c r="R866" s="14">
        <v>89558.080000000002</v>
      </c>
      <c r="S866" s="13" t="s">
        <v>74</v>
      </c>
      <c r="T866" s="15">
        <f t="shared" si="52"/>
        <v>9.4117366628902388E-5</v>
      </c>
      <c r="U866" s="16">
        <f t="shared" si="53"/>
        <v>1733.7702656277693</v>
      </c>
      <c r="V866" s="28">
        <f t="shared" si="54"/>
        <v>204.58489134407679</v>
      </c>
      <c r="W866" s="28">
        <f t="shared" si="55"/>
        <v>1529.1853742836925</v>
      </c>
      <c r="X866" s="13" t="s">
        <v>19</v>
      </c>
    </row>
    <row r="867" spans="1:24" x14ac:dyDescent="0.45">
      <c r="A867" s="13" t="s">
        <v>59</v>
      </c>
      <c r="B867" s="13" t="s">
        <v>60</v>
      </c>
      <c r="C867" s="13" t="s">
        <v>172</v>
      </c>
      <c r="D867" s="13" t="s">
        <v>173</v>
      </c>
      <c r="E867" s="13" t="s">
        <v>63</v>
      </c>
      <c r="F867" s="13" t="s">
        <v>77</v>
      </c>
      <c r="G867" s="13" t="s">
        <v>78</v>
      </c>
      <c r="H867" s="13" t="s">
        <v>238</v>
      </c>
      <c r="I867" s="13" t="s">
        <v>21</v>
      </c>
      <c r="J867" s="13" t="s">
        <v>80</v>
      </c>
      <c r="K867" s="13" t="s">
        <v>81</v>
      </c>
      <c r="L867" s="13" t="s">
        <v>193</v>
      </c>
      <c r="M867" s="13" t="s">
        <v>194</v>
      </c>
      <c r="N867" s="13" t="s">
        <v>195</v>
      </c>
      <c r="O867" s="13" t="s">
        <v>196</v>
      </c>
      <c r="P867" s="13" t="s">
        <v>72</v>
      </c>
      <c r="Q867" s="13" t="s">
        <v>73</v>
      </c>
      <c r="R867" s="14">
        <v>89254.12</v>
      </c>
      <c r="S867" s="13" t="s">
        <v>74</v>
      </c>
      <c r="T867" s="15">
        <f t="shared" si="52"/>
        <v>9.3797932416372123E-5</v>
      </c>
      <c r="U867" s="16">
        <f t="shared" si="53"/>
        <v>1727.8858517374733</v>
      </c>
      <c r="V867" s="28">
        <f t="shared" si="54"/>
        <v>203.89053050502187</v>
      </c>
      <c r="W867" s="28">
        <f t="shared" si="55"/>
        <v>1523.9953212324515</v>
      </c>
      <c r="X867" s="13" t="s">
        <v>19</v>
      </c>
    </row>
    <row r="868" spans="1:24" x14ac:dyDescent="0.45">
      <c r="A868" s="13" t="s">
        <v>59</v>
      </c>
      <c r="B868" s="13" t="s">
        <v>60</v>
      </c>
      <c r="C868" s="13" t="s">
        <v>172</v>
      </c>
      <c r="D868" s="13" t="s">
        <v>173</v>
      </c>
      <c r="E868" s="13" t="s">
        <v>63</v>
      </c>
      <c r="F868" s="13" t="s">
        <v>77</v>
      </c>
      <c r="G868" s="13" t="s">
        <v>78</v>
      </c>
      <c r="H868" s="13" t="s">
        <v>238</v>
      </c>
      <c r="I868" s="13" t="s">
        <v>21</v>
      </c>
      <c r="J868" s="13" t="s">
        <v>80</v>
      </c>
      <c r="K868" s="13" t="s">
        <v>81</v>
      </c>
      <c r="L868" s="13" t="s">
        <v>82</v>
      </c>
      <c r="M868" s="13" t="s">
        <v>83</v>
      </c>
      <c r="N868" s="13" t="s">
        <v>84</v>
      </c>
      <c r="O868" s="13" t="s">
        <v>85</v>
      </c>
      <c r="P868" s="13" t="s">
        <v>72</v>
      </c>
      <c r="Q868" s="13" t="s">
        <v>73</v>
      </c>
      <c r="R868" s="14">
        <v>254617.94</v>
      </c>
      <c r="S868" s="13" t="s">
        <v>74</v>
      </c>
      <c r="T868" s="15">
        <f t="shared" si="52"/>
        <v>2.675802117383029E-4</v>
      </c>
      <c r="U868" s="16">
        <f t="shared" si="53"/>
        <v>4929.1924689251418</v>
      </c>
      <c r="V868" s="28">
        <f t="shared" si="54"/>
        <v>581.64471133316681</v>
      </c>
      <c r="W868" s="28">
        <f t="shared" si="55"/>
        <v>4347.5477575919749</v>
      </c>
      <c r="X868" s="13" t="s">
        <v>19</v>
      </c>
    </row>
    <row r="869" spans="1:24" x14ac:dyDescent="0.45">
      <c r="A869" s="13" t="s">
        <v>59</v>
      </c>
      <c r="B869" s="13" t="s">
        <v>60</v>
      </c>
      <c r="C869" s="13" t="s">
        <v>110</v>
      </c>
      <c r="D869" s="13" t="s">
        <v>111</v>
      </c>
      <c r="E869" s="13" t="s">
        <v>63</v>
      </c>
      <c r="F869" s="13" t="s">
        <v>77</v>
      </c>
      <c r="G869" s="13" t="s">
        <v>78</v>
      </c>
      <c r="H869" s="13" t="s">
        <v>238</v>
      </c>
      <c r="I869" s="13" t="s">
        <v>21</v>
      </c>
      <c r="J869" s="13" t="s">
        <v>80</v>
      </c>
      <c r="K869" s="13" t="s">
        <v>81</v>
      </c>
      <c r="L869" s="13" t="s">
        <v>82</v>
      </c>
      <c r="M869" s="13" t="s">
        <v>83</v>
      </c>
      <c r="N869" s="13" t="s">
        <v>186</v>
      </c>
      <c r="O869" s="13" t="s">
        <v>187</v>
      </c>
      <c r="P869" s="13" t="s">
        <v>72</v>
      </c>
      <c r="Q869" s="13" t="s">
        <v>73</v>
      </c>
      <c r="R869" s="14">
        <v>-963.84</v>
      </c>
      <c r="S869" s="13" t="s">
        <v>74</v>
      </c>
      <c r="T869" s="15">
        <f t="shared" si="52"/>
        <v>-1.0129078543399018E-6</v>
      </c>
      <c r="U869" s="16">
        <f t="shared" si="53"/>
        <v>-18.659144242737998</v>
      </c>
      <c r="V869" s="28">
        <f t="shared" si="54"/>
        <v>-2.2017790206430838</v>
      </c>
      <c r="W869" s="28">
        <f t="shared" si="55"/>
        <v>-16.457365222094914</v>
      </c>
      <c r="X869" s="13" t="s">
        <v>19</v>
      </c>
    </row>
    <row r="870" spans="1:24" x14ac:dyDescent="0.45">
      <c r="A870" s="13" t="s">
        <v>59</v>
      </c>
      <c r="B870" s="13" t="s">
        <v>60</v>
      </c>
      <c r="C870" s="13" t="s">
        <v>110</v>
      </c>
      <c r="D870" s="13" t="s">
        <v>111</v>
      </c>
      <c r="E870" s="13" t="s">
        <v>63</v>
      </c>
      <c r="F870" s="13" t="s">
        <v>77</v>
      </c>
      <c r="G870" s="13" t="s">
        <v>78</v>
      </c>
      <c r="H870" s="13" t="s">
        <v>238</v>
      </c>
      <c r="I870" s="13" t="s">
        <v>21</v>
      </c>
      <c r="J870" s="13" t="s">
        <v>80</v>
      </c>
      <c r="K870" s="13" t="s">
        <v>81</v>
      </c>
      <c r="L870" s="13" t="s">
        <v>94</v>
      </c>
      <c r="M870" s="13" t="s">
        <v>95</v>
      </c>
      <c r="N870" s="13" t="s">
        <v>96</v>
      </c>
      <c r="O870" s="13" t="s">
        <v>97</v>
      </c>
      <c r="P870" s="13" t="s">
        <v>72</v>
      </c>
      <c r="Q870" s="13" t="s">
        <v>73</v>
      </c>
      <c r="R870" s="14">
        <v>33835417.299999997</v>
      </c>
      <c r="S870" s="13" t="s">
        <v>74</v>
      </c>
      <c r="T870" s="15">
        <f t="shared" si="52"/>
        <v>3.5557934862672426E-2</v>
      </c>
      <c r="U870" s="16">
        <f t="shared" si="53"/>
        <v>655025.65977126139</v>
      </c>
      <c r="V870" s="28">
        <f t="shared" si="54"/>
        <v>77293.027853008854</v>
      </c>
      <c r="W870" s="28">
        <f t="shared" si="55"/>
        <v>577732.63191825256</v>
      </c>
      <c r="X870" s="13" t="s">
        <v>19</v>
      </c>
    </row>
    <row r="871" spans="1:24" x14ac:dyDescent="0.45">
      <c r="A871" s="13" t="s">
        <v>59</v>
      </c>
      <c r="B871" s="13" t="s">
        <v>60</v>
      </c>
      <c r="C871" s="13" t="s">
        <v>138</v>
      </c>
      <c r="D871" s="13" t="s">
        <v>139</v>
      </c>
      <c r="E871" s="13" t="s">
        <v>63</v>
      </c>
      <c r="F871" s="13" t="s">
        <v>77</v>
      </c>
      <c r="G871" s="13" t="s">
        <v>78</v>
      </c>
      <c r="H871" s="13" t="s">
        <v>238</v>
      </c>
      <c r="I871" s="13" t="s">
        <v>21</v>
      </c>
      <c r="J871" s="13" t="s">
        <v>80</v>
      </c>
      <c r="K871" s="13" t="s">
        <v>81</v>
      </c>
      <c r="L871" s="13" t="s">
        <v>82</v>
      </c>
      <c r="M871" s="13" t="s">
        <v>83</v>
      </c>
      <c r="N871" s="13" t="s">
        <v>102</v>
      </c>
      <c r="O871" s="13" t="s">
        <v>103</v>
      </c>
      <c r="P871" s="13" t="s">
        <v>72</v>
      </c>
      <c r="Q871" s="13" t="s">
        <v>73</v>
      </c>
      <c r="R871" s="14">
        <v>1475319.9100000001</v>
      </c>
      <c r="S871" s="13" t="s">
        <v>74</v>
      </c>
      <c r="T871" s="15">
        <f t="shared" si="52"/>
        <v>1.550426548496677E-3</v>
      </c>
      <c r="U871" s="16">
        <f t="shared" si="53"/>
        <v>28560.971743103881</v>
      </c>
      <c r="V871" s="28">
        <f t="shared" si="54"/>
        <v>3370.1946656862583</v>
      </c>
      <c r="W871" s="28">
        <f t="shared" si="55"/>
        <v>25190.777077417624</v>
      </c>
      <c r="X871" s="13" t="s">
        <v>19</v>
      </c>
    </row>
    <row r="872" spans="1:24" x14ac:dyDescent="0.45">
      <c r="A872" s="13" t="s">
        <v>59</v>
      </c>
      <c r="B872" s="13" t="s">
        <v>60</v>
      </c>
      <c r="C872" s="13" t="s">
        <v>86</v>
      </c>
      <c r="D872" s="13" t="s">
        <v>87</v>
      </c>
      <c r="E872" s="13" t="s">
        <v>63</v>
      </c>
      <c r="F872" s="13" t="s">
        <v>77</v>
      </c>
      <c r="G872" s="13" t="s">
        <v>78</v>
      </c>
      <c r="H872" s="13" t="s">
        <v>238</v>
      </c>
      <c r="I872" s="13" t="s">
        <v>21</v>
      </c>
      <c r="J872" s="13" t="s">
        <v>80</v>
      </c>
      <c r="K872" s="13" t="s">
        <v>81</v>
      </c>
      <c r="L872" s="13" t="s">
        <v>112</v>
      </c>
      <c r="M872" s="13" t="s">
        <v>113</v>
      </c>
      <c r="N872" s="13" t="s">
        <v>199</v>
      </c>
      <c r="O872" s="13" t="s">
        <v>200</v>
      </c>
      <c r="P872" s="13" t="s">
        <v>72</v>
      </c>
      <c r="Q872" s="13" t="s">
        <v>73</v>
      </c>
      <c r="R872" s="14">
        <v>129549.84</v>
      </c>
      <c r="S872" s="13" t="s">
        <v>74</v>
      </c>
      <c r="T872" s="15">
        <f t="shared" si="52"/>
        <v>1.3614505567778633E-4</v>
      </c>
      <c r="U872" s="16">
        <f t="shared" si="53"/>
        <v>2507.9776219949667</v>
      </c>
      <c r="V872" s="28">
        <f t="shared" si="54"/>
        <v>295.9413593954061</v>
      </c>
      <c r="W872" s="28">
        <f t="shared" si="55"/>
        <v>2212.0362625995608</v>
      </c>
      <c r="X872" s="13" t="s">
        <v>19</v>
      </c>
    </row>
    <row r="873" spans="1:24" x14ac:dyDescent="0.45">
      <c r="A873" s="13" t="s">
        <v>59</v>
      </c>
      <c r="B873" s="13" t="s">
        <v>60</v>
      </c>
      <c r="C873" s="13" t="s">
        <v>154</v>
      </c>
      <c r="D873" s="13" t="s">
        <v>155</v>
      </c>
      <c r="E873" s="13" t="s">
        <v>63</v>
      </c>
      <c r="F873" s="13" t="s">
        <v>77</v>
      </c>
      <c r="G873" s="13" t="s">
        <v>78</v>
      </c>
      <c r="H873" s="13" t="s">
        <v>238</v>
      </c>
      <c r="I873" s="13" t="s">
        <v>21</v>
      </c>
      <c r="J873" s="13" t="s">
        <v>80</v>
      </c>
      <c r="K873" s="13" t="s">
        <v>81</v>
      </c>
      <c r="L873" s="13" t="s">
        <v>162</v>
      </c>
      <c r="M873" s="13" t="s">
        <v>163</v>
      </c>
      <c r="N873" s="13" t="s">
        <v>239</v>
      </c>
      <c r="O873" s="13" t="s">
        <v>240</v>
      </c>
      <c r="P873" s="13" t="s">
        <v>72</v>
      </c>
      <c r="Q873" s="13" t="s">
        <v>73</v>
      </c>
      <c r="R873" s="14">
        <v>457105.84</v>
      </c>
      <c r="S873" s="13" t="s">
        <v>74</v>
      </c>
      <c r="T873" s="15">
        <f t="shared" si="52"/>
        <v>4.803765102098258E-4</v>
      </c>
      <c r="U873" s="16">
        <f t="shared" si="53"/>
        <v>8849.190532409857</v>
      </c>
      <c r="V873" s="28">
        <f t="shared" si="54"/>
        <v>1044.2044828243631</v>
      </c>
      <c r="W873" s="28">
        <f t="shared" si="55"/>
        <v>7804.9860495854937</v>
      </c>
      <c r="X873" s="13" t="s">
        <v>19</v>
      </c>
    </row>
    <row r="874" spans="1:24" x14ac:dyDescent="0.45">
      <c r="A874" s="13" t="s">
        <v>59</v>
      </c>
      <c r="B874" s="13" t="s">
        <v>60</v>
      </c>
      <c r="C874" s="13" t="s">
        <v>86</v>
      </c>
      <c r="D874" s="13" t="s">
        <v>87</v>
      </c>
      <c r="E874" s="13" t="s">
        <v>63</v>
      </c>
      <c r="F874" s="13" t="s">
        <v>77</v>
      </c>
      <c r="G874" s="13" t="s">
        <v>78</v>
      </c>
      <c r="H874" s="13" t="s">
        <v>238</v>
      </c>
      <c r="I874" s="13" t="s">
        <v>21</v>
      </c>
      <c r="J874" s="13" t="s">
        <v>80</v>
      </c>
      <c r="K874" s="13" t="s">
        <v>81</v>
      </c>
      <c r="L874" s="13" t="s">
        <v>82</v>
      </c>
      <c r="M874" s="13" t="s">
        <v>83</v>
      </c>
      <c r="N874" s="13" t="s">
        <v>84</v>
      </c>
      <c r="O874" s="13" t="s">
        <v>85</v>
      </c>
      <c r="P874" s="13" t="s">
        <v>72</v>
      </c>
      <c r="Q874" s="13" t="s">
        <v>73</v>
      </c>
      <c r="R874" s="14">
        <v>939219.38</v>
      </c>
      <c r="S874" s="13" t="s">
        <v>74</v>
      </c>
      <c r="T874" s="15">
        <f t="shared" si="52"/>
        <v>9.8703383025217149E-4</v>
      </c>
      <c r="U874" s="16">
        <f t="shared" si="53"/>
        <v>18182.50942790811</v>
      </c>
      <c r="V874" s="28">
        <f t="shared" si="54"/>
        <v>2145.5361124931569</v>
      </c>
      <c r="W874" s="28">
        <f t="shared" si="55"/>
        <v>16036.973315414953</v>
      </c>
      <c r="X874" s="13" t="s">
        <v>19</v>
      </c>
    </row>
    <row r="875" spans="1:24" x14ac:dyDescent="0.45">
      <c r="A875" s="13" t="s">
        <v>59</v>
      </c>
      <c r="B875" s="13" t="s">
        <v>60</v>
      </c>
      <c r="C875" s="13" t="s">
        <v>86</v>
      </c>
      <c r="D875" s="13" t="s">
        <v>87</v>
      </c>
      <c r="E875" s="13" t="s">
        <v>63</v>
      </c>
      <c r="F875" s="13" t="s">
        <v>77</v>
      </c>
      <c r="G875" s="13" t="s">
        <v>78</v>
      </c>
      <c r="H875" s="13" t="s">
        <v>238</v>
      </c>
      <c r="I875" s="13" t="s">
        <v>21</v>
      </c>
      <c r="J875" s="13" t="s">
        <v>80</v>
      </c>
      <c r="K875" s="13" t="s">
        <v>81</v>
      </c>
      <c r="L875" s="13" t="s">
        <v>82</v>
      </c>
      <c r="M875" s="13" t="s">
        <v>83</v>
      </c>
      <c r="N875" s="13" t="s">
        <v>215</v>
      </c>
      <c r="O875" s="13" t="s">
        <v>216</v>
      </c>
      <c r="P875" s="13" t="s">
        <v>72</v>
      </c>
      <c r="Q875" s="13" t="s">
        <v>73</v>
      </c>
      <c r="R875" s="14">
        <v>1430001.13</v>
      </c>
      <c r="S875" s="13" t="s">
        <v>74</v>
      </c>
      <c r="T875" s="15">
        <f t="shared" si="52"/>
        <v>1.5028006477132458E-3</v>
      </c>
      <c r="U875" s="16">
        <f t="shared" si="53"/>
        <v>27683.637690849442</v>
      </c>
      <c r="V875" s="28">
        <f t="shared" si="54"/>
        <v>3266.6692475202344</v>
      </c>
      <c r="W875" s="28">
        <f t="shared" si="55"/>
        <v>24416.96844332921</v>
      </c>
      <c r="X875" s="13" t="s">
        <v>19</v>
      </c>
    </row>
    <row r="876" spans="1:24" x14ac:dyDescent="0.45">
      <c r="A876" s="13" t="s">
        <v>59</v>
      </c>
      <c r="B876" s="13" t="s">
        <v>60</v>
      </c>
      <c r="C876" s="13" t="s">
        <v>180</v>
      </c>
      <c r="D876" s="13" t="s">
        <v>181</v>
      </c>
      <c r="E876" s="13" t="s">
        <v>63</v>
      </c>
      <c r="F876" s="13" t="s">
        <v>77</v>
      </c>
      <c r="G876" s="13" t="s">
        <v>78</v>
      </c>
      <c r="H876" s="13" t="s">
        <v>238</v>
      </c>
      <c r="I876" s="13" t="s">
        <v>21</v>
      </c>
      <c r="J876" s="13" t="s">
        <v>80</v>
      </c>
      <c r="K876" s="13" t="s">
        <v>81</v>
      </c>
      <c r="L876" s="13" t="s">
        <v>162</v>
      </c>
      <c r="M876" s="13" t="s">
        <v>163</v>
      </c>
      <c r="N876" s="13" t="s">
        <v>243</v>
      </c>
      <c r="O876" s="13" t="s">
        <v>244</v>
      </c>
      <c r="P876" s="13" t="s">
        <v>72</v>
      </c>
      <c r="Q876" s="13" t="s">
        <v>73</v>
      </c>
      <c r="R876" s="14">
        <v>219070.71</v>
      </c>
      <c r="S876" s="13" t="s">
        <v>74</v>
      </c>
      <c r="T876" s="15">
        <f t="shared" si="52"/>
        <v>2.3022331799346248E-4</v>
      </c>
      <c r="U876" s="16">
        <f t="shared" si="53"/>
        <v>4241.0275328363896</v>
      </c>
      <c r="V876" s="28">
        <f t="shared" si="54"/>
        <v>500.441248874694</v>
      </c>
      <c r="W876" s="28">
        <f t="shared" si="55"/>
        <v>3740.5862839616957</v>
      </c>
      <c r="X876" s="13" t="s">
        <v>19</v>
      </c>
    </row>
    <row r="877" spans="1:24" x14ac:dyDescent="0.45">
      <c r="A877" s="13" t="s">
        <v>59</v>
      </c>
      <c r="B877" s="13" t="s">
        <v>60</v>
      </c>
      <c r="C877" s="13" t="s">
        <v>150</v>
      </c>
      <c r="D877" s="13" t="s">
        <v>151</v>
      </c>
      <c r="E877" s="13" t="s">
        <v>63</v>
      </c>
      <c r="F877" s="13" t="s">
        <v>77</v>
      </c>
      <c r="G877" s="13" t="s">
        <v>78</v>
      </c>
      <c r="H877" s="13" t="s">
        <v>238</v>
      </c>
      <c r="I877" s="13" t="s">
        <v>21</v>
      </c>
      <c r="J877" s="13" t="s">
        <v>80</v>
      </c>
      <c r="K877" s="13" t="s">
        <v>81</v>
      </c>
      <c r="L877" s="13" t="s">
        <v>68</v>
      </c>
      <c r="M877" s="13" t="s">
        <v>69</v>
      </c>
      <c r="N877" s="13" t="s">
        <v>118</v>
      </c>
      <c r="O877" s="13" t="s">
        <v>119</v>
      </c>
      <c r="P877" s="13" t="s">
        <v>72</v>
      </c>
      <c r="Q877" s="13" t="s">
        <v>73</v>
      </c>
      <c r="R877" s="14">
        <v>1762840.1400000001</v>
      </c>
      <c r="S877" s="13" t="s">
        <v>74</v>
      </c>
      <c r="T877" s="15">
        <f t="shared" si="52"/>
        <v>1.8525840634873549E-3</v>
      </c>
      <c r="U877" s="16">
        <f t="shared" si="53"/>
        <v>34127.125299996311</v>
      </c>
      <c r="V877" s="28">
        <f t="shared" si="54"/>
        <v>4027.0007853995648</v>
      </c>
      <c r="W877" s="28">
        <f t="shared" si="55"/>
        <v>30100.124514596748</v>
      </c>
      <c r="X877" s="13" t="s">
        <v>19</v>
      </c>
    </row>
    <row r="878" spans="1:24" x14ac:dyDescent="0.45">
      <c r="A878" s="13" t="s">
        <v>59</v>
      </c>
      <c r="B878" s="13" t="s">
        <v>60</v>
      </c>
      <c r="C878" s="13" t="s">
        <v>134</v>
      </c>
      <c r="D878" s="13" t="s">
        <v>135</v>
      </c>
      <c r="E878" s="13" t="s">
        <v>63</v>
      </c>
      <c r="F878" s="13" t="s">
        <v>77</v>
      </c>
      <c r="G878" s="13" t="s">
        <v>78</v>
      </c>
      <c r="H878" s="13" t="s">
        <v>238</v>
      </c>
      <c r="I878" s="13" t="s">
        <v>21</v>
      </c>
      <c r="J878" s="13" t="s">
        <v>80</v>
      </c>
      <c r="K878" s="13" t="s">
        <v>81</v>
      </c>
      <c r="L878" s="13" t="s">
        <v>112</v>
      </c>
      <c r="M878" s="13" t="s">
        <v>113</v>
      </c>
      <c r="N878" s="13" t="s">
        <v>188</v>
      </c>
      <c r="O878" s="13" t="s">
        <v>189</v>
      </c>
      <c r="P878" s="13" t="s">
        <v>72</v>
      </c>
      <c r="Q878" s="13" t="s">
        <v>73</v>
      </c>
      <c r="R878" s="14">
        <v>438986.54000000004</v>
      </c>
      <c r="S878" s="13" t="s">
        <v>74</v>
      </c>
      <c r="T878" s="15">
        <f t="shared" si="52"/>
        <v>4.6133477995880803E-4</v>
      </c>
      <c r="U878" s="16">
        <f t="shared" si="53"/>
        <v>8498.4158890277176</v>
      </c>
      <c r="V878" s="28">
        <f t="shared" si="54"/>
        <v>1002.8130749052707</v>
      </c>
      <c r="W878" s="28">
        <f t="shared" si="55"/>
        <v>7495.6028141224469</v>
      </c>
      <c r="X878" s="13" t="s">
        <v>19</v>
      </c>
    </row>
    <row r="879" spans="1:24" x14ac:dyDescent="0.45">
      <c r="A879" s="13" t="s">
        <v>59</v>
      </c>
      <c r="B879" s="13" t="s">
        <v>60</v>
      </c>
      <c r="C879" s="13" t="s">
        <v>124</v>
      </c>
      <c r="D879" s="13" t="s">
        <v>125</v>
      </c>
      <c r="E879" s="13" t="s">
        <v>63</v>
      </c>
      <c r="F879" s="13" t="s">
        <v>77</v>
      </c>
      <c r="G879" s="13" t="s">
        <v>78</v>
      </c>
      <c r="H879" s="13" t="s">
        <v>238</v>
      </c>
      <c r="I879" s="13" t="s">
        <v>21</v>
      </c>
      <c r="J879" s="13" t="s">
        <v>80</v>
      </c>
      <c r="K879" s="13" t="s">
        <v>81</v>
      </c>
      <c r="L879" s="13" t="s">
        <v>94</v>
      </c>
      <c r="M879" s="13" t="s">
        <v>95</v>
      </c>
      <c r="N879" s="13" t="s">
        <v>106</v>
      </c>
      <c r="O879" s="13" t="s">
        <v>107</v>
      </c>
      <c r="P879" s="13" t="s">
        <v>72</v>
      </c>
      <c r="Q879" s="13" t="s">
        <v>73</v>
      </c>
      <c r="R879" s="14">
        <v>707823.18</v>
      </c>
      <c r="S879" s="13" t="s">
        <v>74</v>
      </c>
      <c r="T879" s="15">
        <f t="shared" si="52"/>
        <v>7.4385754742057415E-4</v>
      </c>
      <c r="U879" s="16">
        <f t="shared" si="53"/>
        <v>13702.870615427357</v>
      </c>
      <c r="V879" s="28">
        <f t="shared" si="54"/>
        <v>1616.9387326204283</v>
      </c>
      <c r="W879" s="28">
        <f t="shared" si="55"/>
        <v>12085.931882806928</v>
      </c>
      <c r="X879" s="13" t="s">
        <v>19</v>
      </c>
    </row>
    <row r="880" spans="1:24" x14ac:dyDescent="0.45">
      <c r="A880" s="13" t="s">
        <v>59</v>
      </c>
      <c r="B880" s="13" t="s">
        <v>60</v>
      </c>
      <c r="C880" s="13" t="s">
        <v>168</v>
      </c>
      <c r="D880" s="13" t="s">
        <v>169</v>
      </c>
      <c r="E880" s="13" t="s">
        <v>63</v>
      </c>
      <c r="F880" s="13" t="s">
        <v>77</v>
      </c>
      <c r="G880" s="13" t="s">
        <v>78</v>
      </c>
      <c r="H880" s="13" t="s">
        <v>238</v>
      </c>
      <c r="I880" s="13" t="s">
        <v>21</v>
      </c>
      <c r="J880" s="13" t="s">
        <v>80</v>
      </c>
      <c r="K880" s="13" t="s">
        <v>81</v>
      </c>
      <c r="L880" s="13" t="s">
        <v>112</v>
      </c>
      <c r="M880" s="13" t="s">
        <v>113</v>
      </c>
      <c r="N880" s="13" t="s">
        <v>182</v>
      </c>
      <c r="O880" s="13" t="s">
        <v>183</v>
      </c>
      <c r="P880" s="13" t="s">
        <v>72</v>
      </c>
      <c r="Q880" s="13" t="s">
        <v>73</v>
      </c>
      <c r="R880" s="14">
        <v>169040.82</v>
      </c>
      <c r="S880" s="13" t="s">
        <v>74</v>
      </c>
      <c r="T880" s="15">
        <f t="shared" si="52"/>
        <v>1.7764647066116531E-4</v>
      </c>
      <c r="U880" s="16">
        <f t="shared" si="53"/>
        <v>3272.490292258788</v>
      </c>
      <c r="V880" s="28">
        <f t="shared" si="54"/>
        <v>386.153854486537</v>
      </c>
      <c r="W880" s="28">
        <f t="shared" si="55"/>
        <v>2886.336437772251</v>
      </c>
      <c r="X880" s="13" t="s">
        <v>19</v>
      </c>
    </row>
    <row r="881" spans="1:24" x14ac:dyDescent="0.45">
      <c r="A881" s="13" t="s">
        <v>59</v>
      </c>
      <c r="B881" s="13" t="s">
        <v>60</v>
      </c>
      <c r="C881" s="13" t="s">
        <v>190</v>
      </c>
      <c r="D881" s="13" t="s">
        <v>191</v>
      </c>
      <c r="E881" s="13" t="s">
        <v>63</v>
      </c>
      <c r="F881" s="13" t="s">
        <v>77</v>
      </c>
      <c r="G881" s="13" t="s">
        <v>78</v>
      </c>
      <c r="H881" s="13" t="s">
        <v>238</v>
      </c>
      <c r="I881" s="13" t="s">
        <v>21</v>
      </c>
      <c r="J881" s="13" t="s">
        <v>80</v>
      </c>
      <c r="K881" s="13" t="s">
        <v>81</v>
      </c>
      <c r="L881" s="13" t="s">
        <v>94</v>
      </c>
      <c r="M881" s="13" t="s">
        <v>95</v>
      </c>
      <c r="N881" s="13" t="s">
        <v>148</v>
      </c>
      <c r="O881" s="13" t="s">
        <v>149</v>
      </c>
      <c r="P881" s="13" t="s">
        <v>72</v>
      </c>
      <c r="Q881" s="13" t="s">
        <v>73</v>
      </c>
      <c r="R881" s="14">
        <v>46177.23</v>
      </c>
      <c r="S881" s="13" t="s">
        <v>74</v>
      </c>
      <c r="T881" s="15">
        <f t="shared" si="52"/>
        <v>4.8528053368463796E-5</v>
      </c>
      <c r="U881" s="16">
        <f t="shared" si="53"/>
        <v>893.95293337077567</v>
      </c>
      <c r="V881" s="28">
        <f t="shared" si="54"/>
        <v>105.48644613775154</v>
      </c>
      <c r="W881" s="28">
        <f t="shared" si="55"/>
        <v>788.46648723302417</v>
      </c>
      <c r="X881" s="13" t="s">
        <v>19</v>
      </c>
    </row>
    <row r="882" spans="1:24" x14ac:dyDescent="0.45">
      <c r="A882" s="13" t="s">
        <v>59</v>
      </c>
      <c r="B882" s="13" t="s">
        <v>60</v>
      </c>
      <c r="C882" s="13" t="s">
        <v>140</v>
      </c>
      <c r="D882" s="13" t="s">
        <v>141</v>
      </c>
      <c r="E882" s="13" t="s">
        <v>63</v>
      </c>
      <c r="F882" s="13" t="s">
        <v>77</v>
      </c>
      <c r="G882" s="13" t="s">
        <v>78</v>
      </c>
      <c r="H882" s="13" t="s">
        <v>238</v>
      </c>
      <c r="I882" s="13" t="s">
        <v>21</v>
      </c>
      <c r="J882" s="13" t="s">
        <v>80</v>
      </c>
      <c r="K882" s="13" t="s">
        <v>81</v>
      </c>
      <c r="L882" s="13" t="s">
        <v>162</v>
      </c>
      <c r="M882" s="13" t="s">
        <v>163</v>
      </c>
      <c r="N882" s="13" t="s">
        <v>245</v>
      </c>
      <c r="O882" s="13" t="s">
        <v>246</v>
      </c>
      <c r="P882" s="13" t="s">
        <v>72</v>
      </c>
      <c r="Q882" s="13" t="s">
        <v>73</v>
      </c>
      <c r="R882" s="14">
        <v>1293815.1600000001</v>
      </c>
      <c r="S882" s="13" t="s">
        <v>74</v>
      </c>
      <c r="T882" s="15">
        <f t="shared" si="52"/>
        <v>1.3596816251950914E-3</v>
      </c>
      <c r="U882" s="16">
        <f t="shared" si="53"/>
        <v>25047.190087443087</v>
      </c>
      <c r="V882" s="28">
        <f t="shared" si="54"/>
        <v>2955.5684303182843</v>
      </c>
      <c r="W882" s="28">
        <f t="shared" si="55"/>
        <v>22091.621657124804</v>
      </c>
      <c r="X882" s="13" t="s">
        <v>19</v>
      </c>
    </row>
    <row r="883" spans="1:24" x14ac:dyDescent="0.45">
      <c r="A883" s="13" t="s">
        <v>59</v>
      </c>
      <c r="B883" s="13" t="s">
        <v>60</v>
      </c>
      <c r="C883" s="13" t="s">
        <v>142</v>
      </c>
      <c r="D883" s="13" t="s">
        <v>143</v>
      </c>
      <c r="E883" s="13" t="s">
        <v>63</v>
      </c>
      <c r="F883" s="13" t="s">
        <v>77</v>
      </c>
      <c r="G883" s="13" t="s">
        <v>78</v>
      </c>
      <c r="H883" s="13" t="s">
        <v>238</v>
      </c>
      <c r="I883" s="13" t="s">
        <v>21</v>
      </c>
      <c r="J883" s="13" t="s">
        <v>80</v>
      </c>
      <c r="K883" s="13" t="s">
        <v>81</v>
      </c>
      <c r="L883" s="13" t="s">
        <v>112</v>
      </c>
      <c r="M883" s="13" t="s">
        <v>113</v>
      </c>
      <c r="N883" s="13" t="s">
        <v>166</v>
      </c>
      <c r="O883" s="13" t="s">
        <v>167</v>
      </c>
      <c r="P883" s="13" t="s">
        <v>72</v>
      </c>
      <c r="Q883" s="13" t="s">
        <v>73</v>
      </c>
      <c r="R883" s="14">
        <v>40219.770000000004</v>
      </c>
      <c r="S883" s="13" t="s">
        <v>74</v>
      </c>
      <c r="T883" s="15">
        <f t="shared" si="52"/>
        <v>4.2267306744630185E-5</v>
      </c>
      <c r="U883" s="16">
        <f t="shared" si="53"/>
        <v>778.62144115179547</v>
      </c>
      <c r="V883" s="28">
        <f t="shared" si="54"/>
        <v>91.87733005591187</v>
      </c>
      <c r="W883" s="28">
        <f t="shared" si="55"/>
        <v>686.74411109588357</v>
      </c>
      <c r="X883" s="13" t="s">
        <v>19</v>
      </c>
    </row>
    <row r="884" spans="1:24" x14ac:dyDescent="0.45">
      <c r="A884" s="13" t="s">
        <v>59</v>
      </c>
      <c r="B884" s="13" t="s">
        <v>60</v>
      </c>
      <c r="C884" s="13" t="s">
        <v>136</v>
      </c>
      <c r="D884" s="13" t="s">
        <v>137</v>
      </c>
      <c r="E884" s="13" t="s">
        <v>63</v>
      </c>
      <c r="F884" s="13" t="s">
        <v>77</v>
      </c>
      <c r="G884" s="13" t="s">
        <v>78</v>
      </c>
      <c r="H884" s="13" t="s">
        <v>238</v>
      </c>
      <c r="I884" s="13" t="s">
        <v>21</v>
      </c>
      <c r="J884" s="13" t="s">
        <v>80</v>
      </c>
      <c r="K884" s="13" t="s">
        <v>81</v>
      </c>
      <c r="L884" s="13" t="s">
        <v>112</v>
      </c>
      <c r="M884" s="13" t="s">
        <v>113</v>
      </c>
      <c r="N884" s="13" t="s">
        <v>114</v>
      </c>
      <c r="O884" s="13" t="s">
        <v>115</v>
      </c>
      <c r="P884" s="13" t="s">
        <v>72</v>
      </c>
      <c r="Q884" s="13" t="s">
        <v>73</v>
      </c>
      <c r="R884" s="14">
        <v>2307757.9700000002</v>
      </c>
      <c r="S884" s="13" t="s">
        <v>74</v>
      </c>
      <c r="T884" s="15">
        <f t="shared" si="52"/>
        <v>2.4252429591306727E-3</v>
      </c>
      <c r="U884" s="16">
        <f t="shared" si="53"/>
        <v>44676.283241573525</v>
      </c>
      <c r="V884" s="28">
        <f t="shared" si="54"/>
        <v>5271.8014225056759</v>
      </c>
      <c r="W884" s="28">
        <f t="shared" si="55"/>
        <v>39404.481819067849</v>
      </c>
      <c r="X884" s="13" t="s">
        <v>19</v>
      </c>
    </row>
    <row r="885" spans="1:24" x14ac:dyDescent="0.45">
      <c r="A885" s="13" t="s">
        <v>59</v>
      </c>
      <c r="B885" s="13" t="s">
        <v>60</v>
      </c>
      <c r="C885" s="13" t="s">
        <v>168</v>
      </c>
      <c r="D885" s="13" t="s">
        <v>169</v>
      </c>
      <c r="E885" s="13" t="s">
        <v>63</v>
      </c>
      <c r="F885" s="13" t="s">
        <v>77</v>
      </c>
      <c r="G885" s="13" t="s">
        <v>78</v>
      </c>
      <c r="H885" s="13" t="s">
        <v>238</v>
      </c>
      <c r="I885" s="13" t="s">
        <v>21</v>
      </c>
      <c r="J885" s="13" t="s">
        <v>80</v>
      </c>
      <c r="K885" s="13" t="s">
        <v>81</v>
      </c>
      <c r="L885" s="13" t="s">
        <v>112</v>
      </c>
      <c r="M885" s="13" t="s">
        <v>113</v>
      </c>
      <c r="N885" s="13" t="s">
        <v>199</v>
      </c>
      <c r="O885" s="13" t="s">
        <v>200</v>
      </c>
      <c r="P885" s="13" t="s">
        <v>72</v>
      </c>
      <c r="Q885" s="13" t="s">
        <v>73</v>
      </c>
      <c r="R885" s="14">
        <v>209789.99</v>
      </c>
      <c r="S885" s="13" t="s">
        <v>74</v>
      </c>
      <c r="T885" s="15">
        <f t="shared" si="52"/>
        <v>2.2047012847867847E-4</v>
      </c>
      <c r="U885" s="16">
        <f t="shared" si="53"/>
        <v>4061.3604790136974</v>
      </c>
      <c r="V885" s="28">
        <f t="shared" si="54"/>
        <v>479.2405365236163</v>
      </c>
      <c r="W885" s="28">
        <f t="shared" si="55"/>
        <v>3582.119942490081</v>
      </c>
      <c r="X885" s="13" t="s">
        <v>19</v>
      </c>
    </row>
    <row r="886" spans="1:24" x14ac:dyDescent="0.45">
      <c r="A886" s="13" t="s">
        <v>59</v>
      </c>
      <c r="B886" s="13" t="s">
        <v>60</v>
      </c>
      <c r="C886" s="13" t="s">
        <v>140</v>
      </c>
      <c r="D886" s="13" t="s">
        <v>141</v>
      </c>
      <c r="E886" s="13" t="s">
        <v>63</v>
      </c>
      <c r="F886" s="13" t="s">
        <v>77</v>
      </c>
      <c r="G886" s="13" t="s">
        <v>78</v>
      </c>
      <c r="H886" s="13" t="s">
        <v>238</v>
      </c>
      <c r="I886" s="13" t="s">
        <v>21</v>
      </c>
      <c r="J886" s="13" t="s">
        <v>80</v>
      </c>
      <c r="K886" s="13" t="s">
        <v>81</v>
      </c>
      <c r="L886" s="13" t="s">
        <v>82</v>
      </c>
      <c r="M886" s="13" t="s">
        <v>83</v>
      </c>
      <c r="N886" s="13" t="s">
        <v>170</v>
      </c>
      <c r="O886" s="13" t="s">
        <v>171</v>
      </c>
      <c r="P886" s="13" t="s">
        <v>72</v>
      </c>
      <c r="Q886" s="13" t="s">
        <v>73</v>
      </c>
      <c r="R886" s="14">
        <v>512827.39</v>
      </c>
      <c r="S886" s="13" t="s">
        <v>74</v>
      </c>
      <c r="T886" s="15">
        <f t="shared" si="52"/>
        <v>5.3893477262993033E-4</v>
      </c>
      <c r="U886" s="16">
        <f t="shared" si="53"/>
        <v>9927.9135973157936</v>
      </c>
      <c r="V886" s="28">
        <f t="shared" si="54"/>
        <v>1171.4938044832638</v>
      </c>
      <c r="W886" s="28">
        <f t="shared" si="55"/>
        <v>8756.4197928325302</v>
      </c>
      <c r="X886" s="13" t="s">
        <v>19</v>
      </c>
    </row>
    <row r="887" spans="1:24" x14ac:dyDescent="0.45">
      <c r="A887" s="13" t="s">
        <v>59</v>
      </c>
      <c r="B887" s="13" t="s">
        <v>60</v>
      </c>
      <c r="C887" s="13" t="s">
        <v>108</v>
      </c>
      <c r="D887" s="13" t="s">
        <v>109</v>
      </c>
      <c r="E887" s="13" t="s">
        <v>63</v>
      </c>
      <c r="F887" s="13" t="s">
        <v>77</v>
      </c>
      <c r="G887" s="13" t="s">
        <v>78</v>
      </c>
      <c r="H887" s="13" t="s">
        <v>238</v>
      </c>
      <c r="I887" s="13" t="s">
        <v>21</v>
      </c>
      <c r="J887" s="13" t="s">
        <v>80</v>
      </c>
      <c r="K887" s="13" t="s">
        <v>81</v>
      </c>
      <c r="L887" s="13" t="s">
        <v>94</v>
      </c>
      <c r="M887" s="13" t="s">
        <v>95</v>
      </c>
      <c r="N887" s="13" t="s">
        <v>96</v>
      </c>
      <c r="O887" s="13" t="s">
        <v>97</v>
      </c>
      <c r="P887" s="13" t="s">
        <v>72</v>
      </c>
      <c r="Q887" s="13" t="s">
        <v>73</v>
      </c>
      <c r="R887" s="14">
        <v>23232991.620000001</v>
      </c>
      <c r="S887" s="13" t="s">
        <v>74</v>
      </c>
      <c r="T887" s="15">
        <f t="shared" si="52"/>
        <v>2.4415753332203603E-2</v>
      </c>
      <c r="U887" s="16">
        <f t="shared" si="53"/>
        <v>449771.47849010536</v>
      </c>
      <c r="V887" s="28">
        <f t="shared" si="54"/>
        <v>53073.034461832438</v>
      </c>
      <c r="W887" s="28">
        <f t="shared" si="55"/>
        <v>396698.44402827293</v>
      </c>
      <c r="X887" s="13" t="s">
        <v>19</v>
      </c>
    </row>
    <row r="888" spans="1:24" x14ac:dyDescent="0.45">
      <c r="A888" s="13" t="s">
        <v>59</v>
      </c>
      <c r="B888" s="13" t="s">
        <v>60</v>
      </c>
      <c r="C888" s="13" t="s">
        <v>108</v>
      </c>
      <c r="D888" s="13" t="s">
        <v>109</v>
      </c>
      <c r="E888" s="13" t="s">
        <v>63</v>
      </c>
      <c r="F888" s="13" t="s">
        <v>77</v>
      </c>
      <c r="G888" s="13" t="s">
        <v>78</v>
      </c>
      <c r="H888" s="13" t="s">
        <v>238</v>
      </c>
      <c r="I888" s="13" t="s">
        <v>21</v>
      </c>
      <c r="J888" s="13" t="s">
        <v>80</v>
      </c>
      <c r="K888" s="13" t="s">
        <v>81</v>
      </c>
      <c r="L888" s="13" t="s">
        <v>94</v>
      </c>
      <c r="M888" s="13" t="s">
        <v>95</v>
      </c>
      <c r="N888" s="13" t="s">
        <v>132</v>
      </c>
      <c r="O888" s="13" t="s">
        <v>133</v>
      </c>
      <c r="P888" s="13" t="s">
        <v>72</v>
      </c>
      <c r="Q888" s="13" t="s">
        <v>73</v>
      </c>
      <c r="R888" s="14">
        <v>7113.46</v>
      </c>
      <c r="S888" s="13" t="s">
        <v>74</v>
      </c>
      <c r="T888" s="15">
        <f t="shared" si="52"/>
        <v>7.4755970965437398E-6</v>
      </c>
      <c r="U888" s="16">
        <f t="shared" si="53"/>
        <v>137.71069493375148</v>
      </c>
      <c r="V888" s="28">
        <f t="shared" si="54"/>
        <v>16.249862002182677</v>
      </c>
      <c r="W888" s="28">
        <f t="shared" si="55"/>
        <v>121.4608329315688</v>
      </c>
      <c r="X888" s="13" t="s">
        <v>19</v>
      </c>
    </row>
    <row r="889" spans="1:24" x14ac:dyDescent="0.45">
      <c r="A889" s="13" t="s">
        <v>59</v>
      </c>
      <c r="B889" s="13" t="s">
        <v>60</v>
      </c>
      <c r="C889" s="13" t="s">
        <v>190</v>
      </c>
      <c r="D889" s="13" t="s">
        <v>191</v>
      </c>
      <c r="E889" s="13" t="s">
        <v>63</v>
      </c>
      <c r="F889" s="13" t="s">
        <v>77</v>
      </c>
      <c r="G889" s="13" t="s">
        <v>78</v>
      </c>
      <c r="H889" s="13" t="s">
        <v>238</v>
      </c>
      <c r="I889" s="13" t="s">
        <v>21</v>
      </c>
      <c r="J889" s="13" t="s">
        <v>80</v>
      </c>
      <c r="K889" s="13" t="s">
        <v>81</v>
      </c>
      <c r="L889" s="13" t="s">
        <v>112</v>
      </c>
      <c r="M889" s="13" t="s">
        <v>113</v>
      </c>
      <c r="N889" s="13" t="s">
        <v>152</v>
      </c>
      <c r="O889" s="13" t="s">
        <v>153</v>
      </c>
      <c r="P889" s="13" t="s">
        <v>72</v>
      </c>
      <c r="Q889" s="13" t="s">
        <v>73</v>
      </c>
      <c r="R889" s="14">
        <v>273107.37</v>
      </c>
      <c r="S889" s="13" t="s">
        <v>74</v>
      </c>
      <c r="T889" s="15">
        <f t="shared" si="52"/>
        <v>2.8701091483141774E-4</v>
      </c>
      <c r="U889" s="16">
        <f t="shared" si="53"/>
        <v>5287.1325226021081</v>
      </c>
      <c r="V889" s="28">
        <f t="shared" si="54"/>
        <v>623.88163766704884</v>
      </c>
      <c r="W889" s="28">
        <f t="shared" si="55"/>
        <v>4663.2508849350597</v>
      </c>
      <c r="X889" s="13" t="s">
        <v>19</v>
      </c>
    </row>
    <row r="890" spans="1:24" x14ac:dyDescent="0.45">
      <c r="A890" s="13" t="s">
        <v>59</v>
      </c>
      <c r="B890" s="13" t="s">
        <v>60</v>
      </c>
      <c r="C890" s="13" t="s">
        <v>190</v>
      </c>
      <c r="D890" s="13" t="s">
        <v>191</v>
      </c>
      <c r="E890" s="13" t="s">
        <v>63</v>
      </c>
      <c r="F890" s="13" t="s">
        <v>77</v>
      </c>
      <c r="G890" s="13" t="s">
        <v>78</v>
      </c>
      <c r="H890" s="13" t="s">
        <v>238</v>
      </c>
      <c r="I890" s="13" t="s">
        <v>21</v>
      </c>
      <c r="J890" s="13" t="s">
        <v>80</v>
      </c>
      <c r="K890" s="13" t="s">
        <v>81</v>
      </c>
      <c r="L890" s="13" t="s">
        <v>162</v>
      </c>
      <c r="M890" s="13" t="s">
        <v>163</v>
      </c>
      <c r="N890" s="13" t="s">
        <v>243</v>
      </c>
      <c r="O890" s="13" t="s">
        <v>244</v>
      </c>
      <c r="P890" s="13" t="s">
        <v>72</v>
      </c>
      <c r="Q890" s="13" t="s">
        <v>73</v>
      </c>
      <c r="R890" s="14">
        <v>337988.26</v>
      </c>
      <c r="S890" s="13" t="s">
        <v>74</v>
      </c>
      <c r="T890" s="15">
        <f t="shared" si="52"/>
        <v>3.5519480746667173E-4</v>
      </c>
      <c r="U890" s="16">
        <f t="shared" si="53"/>
        <v>6543.1728250456863</v>
      </c>
      <c r="V890" s="28">
        <f t="shared" si="54"/>
        <v>772.09439335539105</v>
      </c>
      <c r="W890" s="28">
        <f t="shared" si="55"/>
        <v>5771.0784316902955</v>
      </c>
      <c r="X890" s="13" t="s">
        <v>19</v>
      </c>
    </row>
    <row r="891" spans="1:24" x14ac:dyDescent="0.45">
      <c r="A891" s="13" t="s">
        <v>59</v>
      </c>
      <c r="B891" s="13" t="s">
        <v>60</v>
      </c>
      <c r="C891" s="13" t="s">
        <v>168</v>
      </c>
      <c r="D891" s="13" t="s">
        <v>169</v>
      </c>
      <c r="E891" s="13" t="s">
        <v>63</v>
      </c>
      <c r="F891" s="13" t="s">
        <v>77</v>
      </c>
      <c r="G891" s="13" t="s">
        <v>78</v>
      </c>
      <c r="H891" s="13" t="s">
        <v>238</v>
      </c>
      <c r="I891" s="13" t="s">
        <v>21</v>
      </c>
      <c r="J891" s="13" t="s">
        <v>80</v>
      </c>
      <c r="K891" s="13" t="s">
        <v>81</v>
      </c>
      <c r="L891" s="13" t="s">
        <v>112</v>
      </c>
      <c r="M891" s="13" t="s">
        <v>113</v>
      </c>
      <c r="N891" s="13" t="s">
        <v>249</v>
      </c>
      <c r="O891" s="13" t="s">
        <v>250</v>
      </c>
      <c r="P891" s="13" t="s">
        <v>72</v>
      </c>
      <c r="Q891" s="13" t="s">
        <v>73</v>
      </c>
      <c r="R891" s="14">
        <v>3678.48</v>
      </c>
      <c r="S891" s="13" t="s">
        <v>74</v>
      </c>
      <c r="T891" s="15">
        <f t="shared" si="52"/>
        <v>3.865746684130397E-6</v>
      </c>
      <c r="U891" s="16">
        <f t="shared" si="53"/>
        <v>71.212326645529203</v>
      </c>
      <c r="V891" s="28">
        <f t="shared" si="54"/>
        <v>8.4030545441724467</v>
      </c>
      <c r="W891" s="28">
        <f t="shared" si="55"/>
        <v>62.809272101356754</v>
      </c>
      <c r="X891" s="13" t="s">
        <v>19</v>
      </c>
    </row>
    <row r="892" spans="1:24" x14ac:dyDescent="0.45">
      <c r="A892" s="13" t="s">
        <v>59</v>
      </c>
      <c r="B892" s="13" t="s">
        <v>60</v>
      </c>
      <c r="C892" s="13" t="s">
        <v>86</v>
      </c>
      <c r="D892" s="13" t="s">
        <v>87</v>
      </c>
      <c r="E892" s="13" t="s">
        <v>63</v>
      </c>
      <c r="F892" s="13" t="s">
        <v>77</v>
      </c>
      <c r="G892" s="13" t="s">
        <v>78</v>
      </c>
      <c r="H892" s="13" t="s">
        <v>238</v>
      </c>
      <c r="I892" s="13" t="s">
        <v>21</v>
      </c>
      <c r="J892" s="13" t="s">
        <v>80</v>
      </c>
      <c r="K892" s="13" t="s">
        <v>81</v>
      </c>
      <c r="L892" s="13" t="s">
        <v>94</v>
      </c>
      <c r="M892" s="13" t="s">
        <v>95</v>
      </c>
      <c r="N892" s="13" t="s">
        <v>96</v>
      </c>
      <c r="O892" s="13" t="s">
        <v>97</v>
      </c>
      <c r="P892" s="13" t="s">
        <v>72</v>
      </c>
      <c r="Q892" s="13" t="s">
        <v>73</v>
      </c>
      <c r="R892" s="14">
        <v>29261687.649999999</v>
      </c>
      <c r="S892" s="13" t="s">
        <v>74</v>
      </c>
      <c r="T892" s="15">
        <f t="shared" si="52"/>
        <v>3.0751362520673453E-2</v>
      </c>
      <c r="U892" s="16">
        <f t="shared" si="53"/>
        <v>566482.04125922872</v>
      </c>
      <c r="V892" s="28">
        <f t="shared" si="54"/>
        <v>66844.880868588996</v>
      </c>
      <c r="W892" s="28">
        <f t="shared" si="55"/>
        <v>499637.16039063974</v>
      </c>
      <c r="X892" s="13" t="s">
        <v>19</v>
      </c>
    </row>
    <row r="893" spans="1:24" x14ac:dyDescent="0.45">
      <c r="A893" s="13" t="s">
        <v>59</v>
      </c>
      <c r="B893" s="13" t="s">
        <v>60</v>
      </c>
      <c r="C893" s="13" t="s">
        <v>136</v>
      </c>
      <c r="D893" s="13" t="s">
        <v>137</v>
      </c>
      <c r="E893" s="13" t="s">
        <v>63</v>
      </c>
      <c r="F893" s="13" t="s">
        <v>77</v>
      </c>
      <c r="G893" s="13" t="s">
        <v>78</v>
      </c>
      <c r="H893" s="13" t="s">
        <v>238</v>
      </c>
      <c r="I893" s="13" t="s">
        <v>21</v>
      </c>
      <c r="J893" s="13" t="s">
        <v>80</v>
      </c>
      <c r="K893" s="13" t="s">
        <v>81</v>
      </c>
      <c r="L893" s="13" t="s">
        <v>112</v>
      </c>
      <c r="M893" s="13" t="s">
        <v>113</v>
      </c>
      <c r="N893" s="13" t="s">
        <v>199</v>
      </c>
      <c r="O893" s="13" t="s">
        <v>200</v>
      </c>
      <c r="P893" s="13" t="s">
        <v>72</v>
      </c>
      <c r="Q893" s="13" t="s">
        <v>73</v>
      </c>
      <c r="R893" s="14">
        <v>35814.959999999999</v>
      </c>
      <c r="S893" s="13" t="s">
        <v>74</v>
      </c>
      <c r="T893" s="15">
        <f t="shared" si="52"/>
        <v>3.7638253534683564E-5</v>
      </c>
      <c r="U893" s="16">
        <f t="shared" si="53"/>
        <v>693.3479671811624</v>
      </c>
      <c r="V893" s="28">
        <f t="shared" si="54"/>
        <v>81.815060127377166</v>
      </c>
      <c r="W893" s="28">
        <f t="shared" si="55"/>
        <v>611.53290705378527</v>
      </c>
      <c r="X893" s="13" t="s">
        <v>19</v>
      </c>
    </row>
    <row r="894" spans="1:24" x14ac:dyDescent="0.45">
      <c r="A894" s="13" t="s">
        <v>59</v>
      </c>
      <c r="B894" s="13" t="s">
        <v>60</v>
      </c>
      <c r="C894" s="13" t="s">
        <v>190</v>
      </c>
      <c r="D894" s="13" t="s">
        <v>191</v>
      </c>
      <c r="E894" s="13" t="s">
        <v>63</v>
      </c>
      <c r="F894" s="13" t="s">
        <v>77</v>
      </c>
      <c r="G894" s="13" t="s">
        <v>78</v>
      </c>
      <c r="H894" s="13" t="s">
        <v>238</v>
      </c>
      <c r="I894" s="13" t="s">
        <v>21</v>
      </c>
      <c r="J894" s="13" t="s">
        <v>80</v>
      </c>
      <c r="K894" s="13" t="s">
        <v>81</v>
      </c>
      <c r="L894" s="13" t="s">
        <v>68</v>
      </c>
      <c r="M894" s="13" t="s">
        <v>69</v>
      </c>
      <c r="N894" s="13" t="s">
        <v>122</v>
      </c>
      <c r="O894" s="13" t="s">
        <v>123</v>
      </c>
      <c r="P894" s="13" t="s">
        <v>72</v>
      </c>
      <c r="Q894" s="13" t="s">
        <v>73</v>
      </c>
      <c r="R894" s="14">
        <v>567681.82000000007</v>
      </c>
      <c r="S894" s="13" t="s">
        <v>74</v>
      </c>
      <c r="T894" s="15">
        <f t="shared" si="52"/>
        <v>5.9658177108645673E-4</v>
      </c>
      <c r="U894" s="16">
        <f t="shared" si="53"/>
        <v>10989.849937085024</v>
      </c>
      <c r="V894" s="28">
        <f t="shared" si="54"/>
        <v>1296.8022925760329</v>
      </c>
      <c r="W894" s="28">
        <f t="shared" si="55"/>
        <v>9693.0476445089917</v>
      </c>
      <c r="X894" s="13" t="s">
        <v>19</v>
      </c>
    </row>
    <row r="895" spans="1:24" x14ac:dyDescent="0.45">
      <c r="A895" s="13" t="s">
        <v>59</v>
      </c>
      <c r="B895" s="13" t="s">
        <v>60</v>
      </c>
      <c r="C895" s="13" t="s">
        <v>116</v>
      </c>
      <c r="D895" s="13" t="s">
        <v>117</v>
      </c>
      <c r="E895" s="13" t="s">
        <v>63</v>
      </c>
      <c r="F895" s="13" t="s">
        <v>77</v>
      </c>
      <c r="G895" s="13" t="s">
        <v>78</v>
      </c>
      <c r="H895" s="13" t="s">
        <v>238</v>
      </c>
      <c r="I895" s="13" t="s">
        <v>21</v>
      </c>
      <c r="J895" s="13" t="s">
        <v>80</v>
      </c>
      <c r="K895" s="13" t="s">
        <v>81</v>
      </c>
      <c r="L895" s="13" t="s">
        <v>82</v>
      </c>
      <c r="M895" s="13" t="s">
        <v>83</v>
      </c>
      <c r="N895" s="13" t="s">
        <v>174</v>
      </c>
      <c r="O895" s="13" t="s">
        <v>175</v>
      </c>
      <c r="P895" s="13" t="s">
        <v>72</v>
      </c>
      <c r="Q895" s="13" t="s">
        <v>73</v>
      </c>
      <c r="R895" s="14">
        <v>238407.18</v>
      </c>
      <c r="S895" s="13" t="s">
        <v>74</v>
      </c>
      <c r="T895" s="15">
        <f t="shared" si="52"/>
        <v>2.5054418280319007E-4</v>
      </c>
      <c r="U895" s="16">
        <f t="shared" si="53"/>
        <v>4615.3655794783372</v>
      </c>
      <c r="V895" s="28">
        <f t="shared" si="54"/>
        <v>544.61313837844386</v>
      </c>
      <c r="W895" s="28">
        <f t="shared" si="55"/>
        <v>4070.7524410998935</v>
      </c>
      <c r="X895" s="13" t="s">
        <v>19</v>
      </c>
    </row>
    <row r="896" spans="1:24" x14ac:dyDescent="0.45">
      <c r="A896" s="13" t="s">
        <v>59</v>
      </c>
      <c r="B896" s="13" t="s">
        <v>60</v>
      </c>
      <c r="C896" s="13" t="s">
        <v>100</v>
      </c>
      <c r="D896" s="13" t="s">
        <v>101</v>
      </c>
      <c r="E896" s="13" t="s">
        <v>63</v>
      </c>
      <c r="F896" s="13" t="s">
        <v>77</v>
      </c>
      <c r="G896" s="13" t="s">
        <v>78</v>
      </c>
      <c r="H896" s="13" t="s">
        <v>238</v>
      </c>
      <c r="I896" s="13" t="s">
        <v>21</v>
      </c>
      <c r="J896" s="13" t="s">
        <v>80</v>
      </c>
      <c r="K896" s="13" t="s">
        <v>81</v>
      </c>
      <c r="L896" s="13" t="s">
        <v>82</v>
      </c>
      <c r="M896" s="13" t="s">
        <v>83</v>
      </c>
      <c r="N896" s="13" t="s">
        <v>88</v>
      </c>
      <c r="O896" s="13" t="s">
        <v>89</v>
      </c>
      <c r="P896" s="13" t="s">
        <v>72</v>
      </c>
      <c r="Q896" s="13" t="s">
        <v>73</v>
      </c>
      <c r="R896" s="14">
        <v>172750.01</v>
      </c>
      <c r="S896" s="13" t="s">
        <v>74</v>
      </c>
      <c r="T896" s="15">
        <f t="shared" si="52"/>
        <v>1.8154449075188475E-4</v>
      </c>
      <c r="U896" s="16">
        <f t="shared" si="53"/>
        <v>3344.2971390733233</v>
      </c>
      <c r="V896" s="28">
        <f t="shared" si="54"/>
        <v>394.62706241065217</v>
      </c>
      <c r="W896" s="28">
        <f t="shared" si="55"/>
        <v>2949.6700766626709</v>
      </c>
      <c r="X896" s="13" t="s">
        <v>19</v>
      </c>
    </row>
    <row r="897" spans="1:24" x14ac:dyDescent="0.45">
      <c r="A897" s="13" t="s">
        <v>59</v>
      </c>
      <c r="B897" s="13" t="s">
        <v>60</v>
      </c>
      <c r="C897" s="13" t="s">
        <v>100</v>
      </c>
      <c r="D897" s="13" t="s">
        <v>101</v>
      </c>
      <c r="E897" s="13" t="s">
        <v>63</v>
      </c>
      <c r="F897" s="13" t="s">
        <v>77</v>
      </c>
      <c r="G897" s="13" t="s">
        <v>78</v>
      </c>
      <c r="H897" s="13" t="s">
        <v>238</v>
      </c>
      <c r="I897" s="13" t="s">
        <v>21</v>
      </c>
      <c r="J897" s="13" t="s">
        <v>80</v>
      </c>
      <c r="K897" s="13" t="s">
        <v>81</v>
      </c>
      <c r="L897" s="13" t="s">
        <v>82</v>
      </c>
      <c r="M897" s="13" t="s">
        <v>83</v>
      </c>
      <c r="N897" s="13" t="s">
        <v>84</v>
      </c>
      <c r="O897" s="13" t="s">
        <v>85</v>
      </c>
      <c r="P897" s="13" t="s">
        <v>72</v>
      </c>
      <c r="Q897" s="13" t="s">
        <v>73</v>
      </c>
      <c r="R897" s="14">
        <v>245897.54</v>
      </c>
      <c r="S897" s="13" t="s">
        <v>74</v>
      </c>
      <c r="T897" s="15">
        <f t="shared" si="52"/>
        <v>2.5841586739382074E-4</v>
      </c>
      <c r="U897" s="16">
        <f t="shared" si="53"/>
        <v>4760.372746300669</v>
      </c>
      <c r="V897" s="28">
        <f t="shared" si="54"/>
        <v>561.72398406347895</v>
      </c>
      <c r="W897" s="28">
        <f t="shared" si="55"/>
        <v>4198.6487622371897</v>
      </c>
      <c r="X897" s="13" t="s">
        <v>19</v>
      </c>
    </row>
    <row r="898" spans="1:24" x14ac:dyDescent="0.45">
      <c r="A898" s="13" t="s">
        <v>59</v>
      </c>
      <c r="B898" s="13" t="s">
        <v>60</v>
      </c>
      <c r="C898" s="13" t="s">
        <v>104</v>
      </c>
      <c r="D898" s="13" t="s">
        <v>105</v>
      </c>
      <c r="E898" s="13" t="s">
        <v>63</v>
      </c>
      <c r="F898" s="13" t="s">
        <v>77</v>
      </c>
      <c r="G898" s="13" t="s">
        <v>78</v>
      </c>
      <c r="H898" s="13" t="s">
        <v>238</v>
      </c>
      <c r="I898" s="13" t="s">
        <v>21</v>
      </c>
      <c r="J898" s="13" t="s">
        <v>80</v>
      </c>
      <c r="K898" s="13" t="s">
        <v>81</v>
      </c>
      <c r="L898" s="13" t="s">
        <v>68</v>
      </c>
      <c r="M898" s="13" t="s">
        <v>69</v>
      </c>
      <c r="N898" s="13" t="s">
        <v>70</v>
      </c>
      <c r="O898" s="13" t="s">
        <v>71</v>
      </c>
      <c r="P898" s="13" t="s">
        <v>72</v>
      </c>
      <c r="Q898" s="13" t="s">
        <v>73</v>
      </c>
      <c r="R898" s="14">
        <v>1380196.15</v>
      </c>
      <c r="S898" s="13" t="s">
        <v>74</v>
      </c>
      <c r="T898" s="15">
        <f t="shared" si="52"/>
        <v>1.4504601602596833E-3</v>
      </c>
      <c r="U898" s="16">
        <f t="shared" si="53"/>
        <v>26719.454521623557</v>
      </c>
      <c r="V898" s="28">
        <f t="shared" si="54"/>
        <v>3152.89563355158</v>
      </c>
      <c r="W898" s="28">
        <f t="shared" si="55"/>
        <v>23566.558888071977</v>
      </c>
      <c r="X898" s="13" t="s">
        <v>19</v>
      </c>
    </row>
    <row r="899" spans="1:24" x14ac:dyDescent="0.45">
      <c r="A899" s="13" t="s">
        <v>59</v>
      </c>
      <c r="B899" s="13" t="s">
        <v>60</v>
      </c>
      <c r="C899" s="13" t="s">
        <v>150</v>
      </c>
      <c r="D899" s="13" t="s">
        <v>151</v>
      </c>
      <c r="E899" s="13" t="s">
        <v>63</v>
      </c>
      <c r="F899" s="13" t="s">
        <v>77</v>
      </c>
      <c r="G899" s="13" t="s">
        <v>78</v>
      </c>
      <c r="H899" s="13" t="s">
        <v>238</v>
      </c>
      <c r="I899" s="13" t="s">
        <v>21</v>
      </c>
      <c r="J899" s="13" t="s">
        <v>80</v>
      </c>
      <c r="K899" s="13" t="s">
        <v>81</v>
      </c>
      <c r="L899" s="13" t="s">
        <v>162</v>
      </c>
      <c r="M899" s="13" t="s">
        <v>163</v>
      </c>
      <c r="N899" s="13" t="s">
        <v>271</v>
      </c>
      <c r="O899" s="13" t="s">
        <v>272</v>
      </c>
      <c r="P899" s="13" t="s">
        <v>72</v>
      </c>
      <c r="Q899" s="13" t="s">
        <v>73</v>
      </c>
      <c r="R899" s="14">
        <v>287420.66000000003</v>
      </c>
      <c r="S899" s="13" t="s">
        <v>74</v>
      </c>
      <c r="T899" s="15">
        <f t="shared" si="52"/>
        <v>3.0205287601008308E-4</v>
      </c>
      <c r="U899" s="16">
        <f t="shared" si="53"/>
        <v>5564.2259641464934</v>
      </c>
      <c r="V899" s="28">
        <f t="shared" si="54"/>
        <v>656.57866376928632</v>
      </c>
      <c r="W899" s="28">
        <f t="shared" si="55"/>
        <v>4907.6473003772071</v>
      </c>
      <c r="X899" s="13" t="s">
        <v>19</v>
      </c>
    </row>
    <row r="900" spans="1:24" x14ac:dyDescent="0.45">
      <c r="A900" s="13" t="s">
        <v>59</v>
      </c>
      <c r="B900" s="13" t="s">
        <v>60</v>
      </c>
      <c r="C900" s="13" t="s">
        <v>120</v>
      </c>
      <c r="D900" s="13" t="s">
        <v>121</v>
      </c>
      <c r="E900" s="13" t="s">
        <v>63</v>
      </c>
      <c r="F900" s="13" t="s">
        <v>77</v>
      </c>
      <c r="G900" s="13" t="s">
        <v>78</v>
      </c>
      <c r="H900" s="13" t="s">
        <v>238</v>
      </c>
      <c r="I900" s="13" t="s">
        <v>21</v>
      </c>
      <c r="J900" s="13" t="s">
        <v>80</v>
      </c>
      <c r="K900" s="13" t="s">
        <v>81</v>
      </c>
      <c r="L900" s="13" t="s">
        <v>112</v>
      </c>
      <c r="M900" s="13" t="s">
        <v>113</v>
      </c>
      <c r="N900" s="13" t="s">
        <v>249</v>
      </c>
      <c r="O900" s="13" t="s">
        <v>250</v>
      </c>
      <c r="P900" s="13" t="s">
        <v>72</v>
      </c>
      <c r="Q900" s="13" t="s">
        <v>73</v>
      </c>
      <c r="R900" s="14">
        <v>160000.78</v>
      </c>
      <c r="S900" s="13" t="s">
        <v>74</v>
      </c>
      <c r="T900" s="15">
        <f t="shared" si="52"/>
        <v>1.6814621385552651E-4</v>
      </c>
      <c r="U900" s="16">
        <f t="shared" si="53"/>
        <v>3097.4826039286486</v>
      </c>
      <c r="V900" s="28">
        <f t="shared" si="54"/>
        <v>365.50294726358055</v>
      </c>
      <c r="W900" s="28">
        <f t="shared" si="55"/>
        <v>2731.979656665068</v>
      </c>
      <c r="X900" s="13" t="s">
        <v>19</v>
      </c>
    </row>
    <row r="901" spans="1:24" x14ac:dyDescent="0.45">
      <c r="A901" s="13" t="s">
        <v>59</v>
      </c>
      <c r="B901" s="13" t="s">
        <v>60</v>
      </c>
      <c r="C901" s="13" t="s">
        <v>168</v>
      </c>
      <c r="D901" s="13" t="s">
        <v>169</v>
      </c>
      <c r="E901" s="13" t="s">
        <v>63</v>
      </c>
      <c r="F901" s="13" t="s">
        <v>77</v>
      </c>
      <c r="G901" s="13" t="s">
        <v>78</v>
      </c>
      <c r="H901" s="13" t="s">
        <v>238</v>
      </c>
      <c r="I901" s="13" t="s">
        <v>21</v>
      </c>
      <c r="J901" s="13" t="s">
        <v>80</v>
      </c>
      <c r="K901" s="13" t="s">
        <v>81</v>
      </c>
      <c r="L901" s="13" t="s">
        <v>82</v>
      </c>
      <c r="M901" s="13" t="s">
        <v>83</v>
      </c>
      <c r="N901" s="13" t="s">
        <v>184</v>
      </c>
      <c r="O901" s="13" t="s">
        <v>185</v>
      </c>
      <c r="P901" s="13" t="s">
        <v>72</v>
      </c>
      <c r="Q901" s="13" t="s">
        <v>73</v>
      </c>
      <c r="R901" s="14">
        <v>492808.3</v>
      </c>
      <c r="S901" s="13" t="s">
        <v>74</v>
      </c>
      <c r="T901" s="15">
        <f t="shared" ref="T901:T964" si="56">R901/$R$1317</f>
        <v>5.1789653651424991E-4</v>
      </c>
      <c r="U901" s="16">
        <f t="shared" ref="U901:U964" si="57">$U$1*T901</f>
        <v>9540.3605927524277</v>
      </c>
      <c r="V901" s="28">
        <f t="shared" ref="V901:V964" si="58">U901*$V$1</f>
        <v>1125.7625499447865</v>
      </c>
      <c r="W901" s="28">
        <f t="shared" ref="W901:W964" si="59">U901*$W$1</f>
        <v>8414.5980428076418</v>
      </c>
      <c r="X901" s="13" t="s">
        <v>19</v>
      </c>
    </row>
    <row r="902" spans="1:24" x14ac:dyDescent="0.45">
      <c r="A902" s="13" t="s">
        <v>59</v>
      </c>
      <c r="B902" s="13" t="s">
        <v>60</v>
      </c>
      <c r="C902" s="13" t="s">
        <v>168</v>
      </c>
      <c r="D902" s="13" t="s">
        <v>169</v>
      </c>
      <c r="E902" s="13" t="s">
        <v>63</v>
      </c>
      <c r="F902" s="13" t="s">
        <v>77</v>
      </c>
      <c r="G902" s="13" t="s">
        <v>78</v>
      </c>
      <c r="H902" s="13" t="s">
        <v>238</v>
      </c>
      <c r="I902" s="13" t="s">
        <v>21</v>
      </c>
      <c r="J902" s="13" t="s">
        <v>80</v>
      </c>
      <c r="K902" s="13" t="s">
        <v>81</v>
      </c>
      <c r="L902" s="13" t="s">
        <v>82</v>
      </c>
      <c r="M902" s="13" t="s">
        <v>83</v>
      </c>
      <c r="N902" s="13" t="s">
        <v>88</v>
      </c>
      <c r="O902" s="13" t="s">
        <v>89</v>
      </c>
      <c r="P902" s="13" t="s">
        <v>72</v>
      </c>
      <c r="Q902" s="13" t="s">
        <v>73</v>
      </c>
      <c r="R902" s="14">
        <v>78082.02</v>
      </c>
      <c r="S902" s="13" t="s">
        <v>74</v>
      </c>
      <c r="T902" s="15">
        <f t="shared" si="56"/>
        <v>8.2057075179205367E-5</v>
      </c>
      <c r="U902" s="16">
        <f t="shared" si="57"/>
        <v>1511.6032473692244</v>
      </c>
      <c r="V902" s="28">
        <f t="shared" si="58"/>
        <v>178.3691831895685</v>
      </c>
      <c r="W902" s="28">
        <f t="shared" si="59"/>
        <v>1333.2340641796559</v>
      </c>
      <c r="X902" s="13" t="s">
        <v>19</v>
      </c>
    </row>
    <row r="903" spans="1:24" x14ac:dyDescent="0.45">
      <c r="A903" s="13" t="s">
        <v>59</v>
      </c>
      <c r="B903" s="13" t="s">
        <v>60</v>
      </c>
      <c r="C903" s="13" t="s">
        <v>142</v>
      </c>
      <c r="D903" s="13" t="s">
        <v>143</v>
      </c>
      <c r="E903" s="13" t="s">
        <v>63</v>
      </c>
      <c r="F903" s="13" t="s">
        <v>77</v>
      </c>
      <c r="G903" s="13" t="s">
        <v>78</v>
      </c>
      <c r="H903" s="13" t="s">
        <v>238</v>
      </c>
      <c r="I903" s="13" t="s">
        <v>21</v>
      </c>
      <c r="J903" s="13" t="s">
        <v>80</v>
      </c>
      <c r="K903" s="13" t="s">
        <v>81</v>
      </c>
      <c r="L903" s="13" t="s">
        <v>82</v>
      </c>
      <c r="M903" s="13" t="s">
        <v>83</v>
      </c>
      <c r="N903" s="13" t="s">
        <v>88</v>
      </c>
      <c r="O903" s="13" t="s">
        <v>89</v>
      </c>
      <c r="P903" s="13" t="s">
        <v>72</v>
      </c>
      <c r="Q903" s="13" t="s">
        <v>73</v>
      </c>
      <c r="R903" s="14">
        <v>234354.03</v>
      </c>
      <c r="S903" s="13" t="s">
        <v>74</v>
      </c>
      <c r="T903" s="15">
        <f t="shared" si="56"/>
        <v>2.4628469215140373E-4</v>
      </c>
      <c r="U903" s="16">
        <f t="shared" si="57"/>
        <v>4536.8999518975634</v>
      </c>
      <c r="V903" s="28">
        <f t="shared" si="58"/>
        <v>535.35419432391257</v>
      </c>
      <c r="W903" s="28">
        <f t="shared" si="59"/>
        <v>4001.5457575736509</v>
      </c>
      <c r="X903" s="13" t="s">
        <v>19</v>
      </c>
    </row>
    <row r="904" spans="1:24" x14ac:dyDescent="0.45">
      <c r="A904" s="13" t="s">
        <v>59</v>
      </c>
      <c r="B904" s="13" t="s">
        <v>60</v>
      </c>
      <c r="C904" s="13" t="s">
        <v>190</v>
      </c>
      <c r="D904" s="13" t="s">
        <v>191</v>
      </c>
      <c r="E904" s="13" t="s">
        <v>63</v>
      </c>
      <c r="F904" s="13" t="s">
        <v>77</v>
      </c>
      <c r="G904" s="13" t="s">
        <v>78</v>
      </c>
      <c r="H904" s="13" t="s">
        <v>238</v>
      </c>
      <c r="I904" s="13" t="s">
        <v>21</v>
      </c>
      <c r="J904" s="13" t="s">
        <v>80</v>
      </c>
      <c r="K904" s="13" t="s">
        <v>81</v>
      </c>
      <c r="L904" s="13" t="s">
        <v>94</v>
      </c>
      <c r="M904" s="13" t="s">
        <v>95</v>
      </c>
      <c r="N904" s="13" t="s">
        <v>132</v>
      </c>
      <c r="O904" s="13" t="s">
        <v>133</v>
      </c>
      <c r="P904" s="13" t="s">
        <v>72</v>
      </c>
      <c r="Q904" s="13" t="s">
        <v>73</v>
      </c>
      <c r="R904" s="14">
        <v>15573.460000000001</v>
      </c>
      <c r="S904" s="13" t="s">
        <v>74</v>
      </c>
      <c r="T904" s="15">
        <f t="shared" si="56"/>
        <v>1.6366284812052092E-5</v>
      </c>
      <c r="U904" s="16">
        <f t="shared" si="57"/>
        <v>301.48928919583176</v>
      </c>
      <c r="V904" s="28">
        <f t="shared" si="58"/>
        <v>35.575736125108151</v>
      </c>
      <c r="W904" s="28">
        <f t="shared" si="59"/>
        <v>265.91355307072359</v>
      </c>
      <c r="X904" s="13" t="s">
        <v>19</v>
      </c>
    </row>
    <row r="905" spans="1:24" x14ac:dyDescent="0.45">
      <c r="A905" s="13" t="s">
        <v>59</v>
      </c>
      <c r="B905" s="13" t="s">
        <v>60</v>
      </c>
      <c r="C905" s="13" t="s">
        <v>190</v>
      </c>
      <c r="D905" s="13" t="s">
        <v>191</v>
      </c>
      <c r="E905" s="13" t="s">
        <v>63</v>
      </c>
      <c r="F905" s="13" t="s">
        <v>77</v>
      </c>
      <c r="G905" s="13" t="s">
        <v>78</v>
      </c>
      <c r="H905" s="13" t="s">
        <v>238</v>
      </c>
      <c r="I905" s="13" t="s">
        <v>21</v>
      </c>
      <c r="J905" s="13" t="s">
        <v>80</v>
      </c>
      <c r="K905" s="13" t="s">
        <v>81</v>
      </c>
      <c r="L905" s="13" t="s">
        <v>68</v>
      </c>
      <c r="M905" s="13" t="s">
        <v>69</v>
      </c>
      <c r="N905" s="13" t="s">
        <v>130</v>
      </c>
      <c r="O905" s="13" t="s">
        <v>131</v>
      </c>
      <c r="P905" s="13" t="s">
        <v>72</v>
      </c>
      <c r="Q905" s="13" t="s">
        <v>73</v>
      </c>
      <c r="R905" s="14">
        <v>741709.23</v>
      </c>
      <c r="S905" s="13" t="s">
        <v>74</v>
      </c>
      <c r="T905" s="15">
        <f t="shared" si="56"/>
        <v>7.7946869262886026E-4</v>
      </c>
      <c r="U905" s="16">
        <f t="shared" si="57"/>
        <v>14358.876482341604</v>
      </c>
      <c r="V905" s="28">
        <f t="shared" si="58"/>
        <v>1694.3474249163094</v>
      </c>
      <c r="W905" s="28">
        <f t="shared" si="59"/>
        <v>12664.529057425294</v>
      </c>
      <c r="X905" s="13" t="s">
        <v>19</v>
      </c>
    </row>
    <row r="906" spans="1:24" x14ac:dyDescent="0.45">
      <c r="A906" s="13" t="s">
        <v>59</v>
      </c>
      <c r="B906" s="13" t="s">
        <v>60</v>
      </c>
      <c r="C906" s="13" t="s">
        <v>136</v>
      </c>
      <c r="D906" s="13" t="s">
        <v>137</v>
      </c>
      <c r="E906" s="13" t="s">
        <v>63</v>
      </c>
      <c r="F906" s="13" t="s">
        <v>77</v>
      </c>
      <c r="G906" s="13" t="s">
        <v>78</v>
      </c>
      <c r="H906" s="13" t="s">
        <v>238</v>
      </c>
      <c r="I906" s="13" t="s">
        <v>21</v>
      </c>
      <c r="J906" s="13" t="s">
        <v>80</v>
      </c>
      <c r="K906" s="13" t="s">
        <v>81</v>
      </c>
      <c r="L906" s="13" t="s">
        <v>112</v>
      </c>
      <c r="M906" s="13" t="s">
        <v>113</v>
      </c>
      <c r="N906" s="13" t="s">
        <v>182</v>
      </c>
      <c r="O906" s="13" t="s">
        <v>183</v>
      </c>
      <c r="P906" s="13" t="s">
        <v>72</v>
      </c>
      <c r="Q906" s="13" t="s">
        <v>73</v>
      </c>
      <c r="R906" s="14">
        <v>292702.02</v>
      </c>
      <c r="S906" s="13" t="s">
        <v>74</v>
      </c>
      <c r="T906" s="15">
        <f t="shared" si="56"/>
        <v>3.076031032527754E-4</v>
      </c>
      <c r="U906" s="16">
        <f t="shared" si="57"/>
        <v>5666.4687202448358</v>
      </c>
      <c r="V906" s="28">
        <f t="shared" si="58"/>
        <v>668.64330898889068</v>
      </c>
      <c r="W906" s="28">
        <f t="shared" si="59"/>
        <v>4997.8254112559453</v>
      </c>
      <c r="X906" s="13" t="s">
        <v>19</v>
      </c>
    </row>
    <row r="907" spans="1:24" x14ac:dyDescent="0.45">
      <c r="A907" s="13" t="s">
        <v>59</v>
      </c>
      <c r="B907" s="13" t="s">
        <v>60</v>
      </c>
      <c r="C907" s="13" t="s">
        <v>154</v>
      </c>
      <c r="D907" s="13" t="s">
        <v>155</v>
      </c>
      <c r="E907" s="13" t="s">
        <v>63</v>
      </c>
      <c r="F907" s="13" t="s">
        <v>77</v>
      </c>
      <c r="G907" s="13" t="s">
        <v>78</v>
      </c>
      <c r="H907" s="13" t="s">
        <v>238</v>
      </c>
      <c r="I907" s="13" t="s">
        <v>21</v>
      </c>
      <c r="J907" s="13" t="s">
        <v>80</v>
      </c>
      <c r="K907" s="13" t="s">
        <v>81</v>
      </c>
      <c r="L907" s="13" t="s">
        <v>211</v>
      </c>
      <c r="M907" s="13" t="s">
        <v>212</v>
      </c>
      <c r="N907" s="13" t="s">
        <v>213</v>
      </c>
      <c r="O907" s="13" t="s">
        <v>214</v>
      </c>
      <c r="P907" s="13" t="s">
        <v>72</v>
      </c>
      <c r="Q907" s="13" t="s">
        <v>73</v>
      </c>
      <c r="R907" s="14">
        <v>133094.35</v>
      </c>
      <c r="S907" s="13" t="s">
        <v>74</v>
      </c>
      <c r="T907" s="15">
        <f t="shared" si="56"/>
        <v>1.3987001212158024E-4</v>
      </c>
      <c r="U907" s="16">
        <f t="shared" si="57"/>
        <v>2576.5964003812414</v>
      </c>
      <c r="V907" s="28">
        <f t="shared" si="58"/>
        <v>304.03837524498653</v>
      </c>
      <c r="W907" s="28">
        <f t="shared" si="59"/>
        <v>2272.5580251362549</v>
      </c>
      <c r="X907" s="13" t="s">
        <v>19</v>
      </c>
    </row>
    <row r="908" spans="1:24" x14ac:dyDescent="0.45">
      <c r="A908" s="13" t="s">
        <v>59</v>
      </c>
      <c r="B908" s="13" t="s">
        <v>60</v>
      </c>
      <c r="C908" s="13" t="s">
        <v>150</v>
      </c>
      <c r="D908" s="13" t="s">
        <v>151</v>
      </c>
      <c r="E908" s="13" t="s">
        <v>63</v>
      </c>
      <c r="F908" s="13" t="s">
        <v>77</v>
      </c>
      <c r="G908" s="13" t="s">
        <v>78</v>
      </c>
      <c r="H908" s="13" t="s">
        <v>238</v>
      </c>
      <c r="I908" s="13" t="s">
        <v>21</v>
      </c>
      <c r="J908" s="13" t="s">
        <v>80</v>
      </c>
      <c r="K908" s="13" t="s">
        <v>81</v>
      </c>
      <c r="L908" s="13" t="s">
        <v>94</v>
      </c>
      <c r="M908" s="13" t="s">
        <v>95</v>
      </c>
      <c r="N908" s="13" t="s">
        <v>132</v>
      </c>
      <c r="O908" s="13" t="s">
        <v>133</v>
      </c>
      <c r="P908" s="13" t="s">
        <v>72</v>
      </c>
      <c r="Q908" s="13" t="s">
        <v>73</v>
      </c>
      <c r="R908" s="14">
        <v>41192</v>
      </c>
      <c r="S908" s="13" t="s">
        <v>74</v>
      </c>
      <c r="T908" s="15">
        <f t="shared" si="56"/>
        <v>4.3289031723075649E-5</v>
      </c>
      <c r="U908" s="16">
        <f t="shared" si="57"/>
        <v>797.4430088467625</v>
      </c>
      <c r="V908" s="28">
        <f t="shared" si="58"/>
        <v>94.09827504391798</v>
      </c>
      <c r="W908" s="28">
        <f t="shared" si="59"/>
        <v>703.34473380284453</v>
      </c>
      <c r="X908" s="13" t="s">
        <v>19</v>
      </c>
    </row>
    <row r="909" spans="1:24" x14ac:dyDescent="0.45">
      <c r="A909" s="13" t="s">
        <v>59</v>
      </c>
      <c r="B909" s="13" t="s">
        <v>60</v>
      </c>
      <c r="C909" s="13" t="s">
        <v>104</v>
      </c>
      <c r="D909" s="13" t="s">
        <v>105</v>
      </c>
      <c r="E909" s="13" t="s">
        <v>63</v>
      </c>
      <c r="F909" s="13" t="s">
        <v>77</v>
      </c>
      <c r="G909" s="13" t="s">
        <v>78</v>
      </c>
      <c r="H909" s="13" t="s">
        <v>238</v>
      </c>
      <c r="I909" s="13" t="s">
        <v>21</v>
      </c>
      <c r="J909" s="13" t="s">
        <v>80</v>
      </c>
      <c r="K909" s="13" t="s">
        <v>81</v>
      </c>
      <c r="L909" s="13" t="s">
        <v>82</v>
      </c>
      <c r="M909" s="13" t="s">
        <v>83</v>
      </c>
      <c r="N909" s="13" t="s">
        <v>88</v>
      </c>
      <c r="O909" s="13" t="s">
        <v>89</v>
      </c>
      <c r="P909" s="13" t="s">
        <v>72</v>
      </c>
      <c r="Q909" s="13" t="s">
        <v>73</v>
      </c>
      <c r="R909" s="14">
        <v>356360.28</v>
      </c>
      <c r="S909" s="13" t="s">
        <v>74</v>
      </c>
      <c r="T909" s="15">
        <f t="shared" si="56"/>
        <v>3.7450212336774427E-4</v>
      </c>
      <c r="U909" s="16">
        <f t="shared" si="57"/>
        <v>6898.8399183500387</v>
      </c>
      <c r="V909" s="28">
        <f t="shared" si="58"/>
        <v>814.06311036530462</v>
      </c>
      <c r="W909" s="28">
        <f t="shared" si="59"/>
        <v>6084.7768079847338</v>
      </c>
      <c r="X909" s="13" t="s">
        <v>19</v>
      </c>
    </row>
    <row r="910" spans="1:24" x14ac:dyDescent="0.45">
      <c r="A910" s="13" t="s">
        <v>59</v>
      </c>
      <c r="B910" s="13" t="s">
        <v>60</v>
      </c>
      <c r="C910" s="13" t="s">
        <v>150</v>
      </c>
      <c r="D910" s="13" t="s">
        <v>151</v>
      </c>
      <c r="E910" s="13" t="s">
        <v>63</v>
      </c>
      <c r="F910" s="13" t="s">
        <v>77</v>
      </c>
      <c r="G910" s="13" t="s">
        <v>78</v>
      </c>
      <c r="H910" s="13" t="s">
        <v>238</v>
      </c>
      <c r="I910" s="13" t="s">
        <v>21</v>
      </c>
      <c r="J910" s="13" t="s">
        <v>80</v>
      </c>
      <c r="K910" s="13" t="s">
        <v>81</v>
      </c>
      <c r="L910" s="13" t="s">
        <v>112</v>
      </c>
      <c r="M910" s="13" t="s">
        <v>113</v>
      </c>
      <c r="N910" s="13" t="s">
        <v>188</v>
      </c>
      <c r="O910" s="13" t="s">
        <v>189</v>
      </c>
      <c r="P910" s="13" t="s">
        <v>72</v>
      </c>
      <c r="Q910" s="13" t="s">
        <v>73</v>
      </c>
      <c r="R910" s="14">
        <v>1767132.48</v>
      </c>
      <c r="S910" s="13" t="s">
        <v>74</v>
      </c>
      <c r="T910" s="15">
        <f t="shared" si="56"/>
        <v>1.8570949209943035E-3</v>
      </c>
      <c r="U910" s="16">
        <f t="shared" si="57"/>
        <v>34210.22144790351</v>
      </c>
      <c r="V910" s="28">
        <f t="shared" si="58"/>
        <v>4036.8061308526144</v>
      </c>
      <c r="W910" s="28">
        <f t="shared" si="59"/>
        <v>30173.415317050894</v>
      </c>
      <c r="X910" s="13" t="s">
        <v>19</v>
      </c>
    </row>
    <row r="911" spans="1:24" x14ac:dyDescent="0.45">
      <c r="A911" s="13" t="s">
        <v>59</v>
      </c>
      <c r="B911" s="13" t="s">
        <v>60</v>
      </c>
      <c r="C911" s="13" t="s">
        <v>150</v>
      </c>
      <c r="D911" s="13" t="s">
        <v>151</v>
      </c>
      <c r="E911" s="13" t="s">
        <v>63</v>
      </c>
      <c r="F911" s="13" t="s">
        <v>77</v>
      </c>
      <c r="G911" s="13" t="s">
        <v>78</v>
      </c>
      <c r="H911" s="13" t="s">
        <v>238</v>
      </c>
      <c r="I911" s="13" t="s">
        <v>21</v>
      </c>
      <c r="J911" s="13" t="s">
        <v>80</v>
      </c>
      <c r="K911" s="13" t="s">
        <v>81</v>
      </c>
      <c r="L911" s="13" t="s">
        <v>211</v>
      </c>
      <c r="M911" s="13" t="s">
        <v>212</v>
      </c>
      <c r="N911" s="13" t="s">
        <v>213</v>
      </c>
      <c r="O911" s="13" t="s">
        <v>214</v>
      </c>
      <c r="P911" s="13" t="s">
        <v>72</v>
      </c>
      <c r="Q911" s="13" t="s">
        <v>73</v>
      </c>
      <c r="R911" s="14">
        <v>58602.48</v>
      </c>
      <c r="S911" s="13" t="s">
        <v>74</v>
      </c>
      <c r="T911" s="15">
        <f t="shared" si="56"/>
        <v>6.1585856859849161E-5</v>
      </c>
      <c r="U911" s="16">
        <f t="shared" si="57"/>
        <v>1134.4954840037442</v>
      </c>
      <c r="V911" s="28">
        <f t="shared" si="58"/>
        <v>133.87046711244182</v>
      </c>
      <c r="W911" s="28">
        <f t="shared" si="59"/>
        <v>1000.6250168913024</v>
      </c>
      <c r="X911" s="13" t="s">
        <v>19</v>
      </c>
    </row>
    <row r="912" spans="1:24" x14ac:dyDescent="0.45">
      <c r="A912" s="13" t="s">
        <v>59</v>
      </c>
      <c r="B912" s="13" t="s">
        <v>60</v>
      </c>
      <c r="C912" s="13" t="s">
        <v>120</v>
      </c>
      <c r="D912" s="13" t="s">
        <v>121</v>
      </c>
      <c r="E912" s="13" t="s">
        <v>63</v>
      </c>
      <c r="F912" s="13" t="s">
        <v>77</v>
      </c>
      <c r="G912" s="13" t="s">
        <v>78</v>
      </c>
      <c r="H912" s="13" t="s">
        <v>238</v>
      </c>
      <c r="I912" s="13" t="s">
        <v>21</v>
      </c>
      <c r="J912" s="13" t="s">
        <v>80</v>
      </c>
      <c r="K912" s="13" t="s">
        <v>81</v>
      </c>
      <c r="L912" s="13" t="s">
        <v>82</v>
      </c>
      <c r="M912" s="13" t="s">
        <v>83</v>
      </c>
      <c r="N912" s="13" t="s">
        <v>88</v>
      </c>
      <c r="O912" s="13" t="s">
        <v>89</v>
      </c>
      <c r="P912" s="13" t="s">
        <v>72</v>
      </c>
      <c r="Q912" s="13" t="s">
        <v>73</v>
      </c>
      <c r="R912" s="14">
        <v>1095224.1100000001</v>
      </c>
      <c r="S912" s="13" t="s">
        <v>74</v>
      </c>
      <c r="T912" s="15">
        <f t="shared" si="56"/>
        <v>1.1509805603434477E-3</v>
      </c>
      <c r="U912" s="16">
        <f t="shared" si="57"/>
        <v>21202.631812971395</v>
      </c>
      <c r="V912" s="28">
        <f t="shared" si="58"/>
        <v>2501.9105539306247</v>
      </c>
      <c r="W912" s="28">
        <f t="shared" si="59"/>
        <v>18700.721259040769</v>
      </c>
      <c r="X912" s="13" t="s">
        <v>19</v>
      </c>
    </row>
    <row r="913" spans="1:24" x14ac:dyDescent="0.45">
      <c r="A913" s="13" t="s">
        <v>59</v>
      </c>
      <c r="B913" s="13" t="s">
        <v>60</v>
      </c>
      <c r="C913" s="13" t="s">
        <v>138</v>
      </c>
      <c r="D913" s="13" t="s">
        <v>139</v>
      </c>
      <c r="E913" s="13" t="s">
        <v>63</v>
      </c>
      <c r="F913" s="13" t="s">
        <v>77</v>
      </c>
      <c r="G913" s="13" t="s">
        <v>78</v>
      </c>
      <c r="H913" s="13" t="s">
        <v>238</v>
      </c>
      <c r="I913" s="13" t="s">
        <v>21</v>
      </c>
      <c r="J913" s="13" t="s">
        <v>80</v>
      </c>
      <c r="K913" s="13" t="s">
        <v>81</v>
      </c>
      <c r="L913" s="13" t="s">
        <v>112</v>
      </c>
      <c r="M913" s="13" t="s">
        <v>113</v>
      </c>
      <c r="N913" s="13" t="s">
        <v>166</v>
      </c>
      <c r="O913" s="13" t="s">
        <v>167</v>
      </c>
      <c r="P913" s="13" t="s">
        <v>72</v>
      </c>
      <c r="Q913" s="13" t="s">
        <v>73</v>
      </c>
      <c r="R913" s="14">
        <v>141241.74</v>
      </c>
      <c r="S913" s="13" t="s">
        <v>74</v>
      </c>
      <c r="T913" s="15">
        <f t="shared" si="56"/>
        <v>1.484321752641873E-4</v>
      </c>
      <c r="U913" s="16">
        <f t="shared" si="57"/>
        <v>2734.3231239161037</v>
      </c>
      <c r="V913" s="28">
        <f t="shared" si="58"/>
        <v>322.65012862210023</v>
      </c>
      <c r="W913" s="28">
        <f t="shared" si="59"/>
        <v>2411.6729952940036</v>
      </c>
      <c r="X913" s="13" t="s">
        <v>19</v>
      </c>
    </row>
    <row r="914" spans="1:24" x14ac:dyDescent="0.45">
      <c r="A914" s="13" t="s">
        <v>59</v>
      </c>
      <c r="B914" s="13" t="s">
        <v>60</v>
      </c>
      <c r="C914" s="13" t="s">
        <v>120</v>
      </c>
      <c r="D914" s="13" t="s">
        <v>121</v>
      </c>
      <c r="E914" s="13" t="s">
        <v>63</v>
      </c>
      <c r="F914" s="13" t="s">
        <v>77</v>
      </c>
      <c r="G914" s="13" t="s">
        <v>78</v>
      </c>
      <c r="H914" s="13" t="s">
        <v>238</v>
      </c>
      <c r="I914" s="13" t="s">
        <v>21</v>
      </c>
      <c r="J914" s="13" t="s">
        <v>80</v>
      </c>
      <c r="K914" s="13" t="s">
        <v>81</v>
      </c>
      <c r="L914" s="13" t="s">
        <v>94</v>
      </c>
      <c r="M914" s="13" t="s">
        <v>95</v>
      </c>
      <c r="N914" s="13" t="s">
        <v>96</v>
      </c>
      <c r="O914" s="13" t="s">
        <v>97</v>
      </c>
      <c r="P914" s="13" t="s">
        <v>72</v>
      </c>
      <c r="Q914" s="13" t="s">
        <v>73</v>
      </c>
      <c r="R914" s="14">
        <v>36134311.200000003</v>
      </c>
      <c r="S914" s="13" t="s">
        <v>74</v>
      </c>
      <c r="T914" s="15">
        <f t="shared" si="56"/>
        <v>3.7973862493403766E-2</v>
      </c>
      <c r="U914" s="16">
        <f t="shared" si="57"/>
        <v>699530.34195798391</v>
      </c>
      <c r="V914" s="28">
        <f t="shared" si="58"/>
        <v>82544.58035104211</v>
      </c>
      <c r="W914" s="28">
        <f t="shared" si="59"/>
        <v>616985.76160694181</v>
      </c>
      <c r="X914" s="13" t="s">
        <v>19</v>
      </c>
    </row>
    <row r="915" spans="1:24" x14ac:dyDescent="0.45">
      <c r="A915" s="13" t="s">
        <v>59</v>
      </c>
      <c r="B915" s="13" t="s">
        <v>60</v>
      </c>
      <c r="C915" s="13" t="s">
        <v>190</v>
      </c>
      <c r="D915" s="13" t="s">
        <v>191</v>
      </c>
      <c r="E915" s="13" t="s">
        <v>63</v>
      </c>
      <c r="F915" s="13" t="s">
        <v>77</v>
      </c>
      <c r="G915" s="13" t="s">
        <v>78</v>
      </c>
      <c r="H915" s="13" t="s">
        <v>238</v>
      </c>
      <c r="I915" s="13" t="s">
        <v>21</v>
      </c>
      <c r="J915" s="13" t="s">
        <v>80</v>
      </c>
      <c r="K915" s="13" t="s">
        <v>81</v>
      </c>
      <c r="L915" s="13" t="s">
        <v>68</v>
      </c>
      <c r="M915" s="13" t="s">
        <v>69</v>
      </c>
      <c r="N915" s="13" t="s">
        <v>118</v>
      </c>
      <c r="O915" s="13" t="s">
        <v>119</v>
      </c>
      <c r="P915" s="13" t="s">
        <v>72</v>
      </c>
      <c r="Q915" s="13" t="s">
        <v>73</v>
      </c>
      <c r="R915" s="14">
        <v>1135674.32</v>
      </c>
      <c r="S915" s="13" t="s">
        <v>74</v>
      </c>
      <c r="T915" s="15">
        <f t="shared" si="56"/>
        <v>1.1934900384919977E-3</v>
      </c>
      <c r="U915" s="16">
        <f t="shared" si="57"/>
        <v>21985.714381695499</v>
      </c>
      <c r="V915" s="28">
        <f t="shared" si="58"/>
        <v>2594.3142970400691</v>
      </c>
      <c r="W915" s="28">
        <f t="shared" si="59"/>
        <v>19391.40008465543</v>
      </c>
      <c r="X915" s="13" t="s">
        <v>19</v>
      </c>
    </row>
    <row r="916" spans="1:24" x14ac:dyDescent="0.45">
      <c r="A916" s="13" t="s">
        <v>59</v>
      </c>
      <c r="B916" s="13" t="s">
        <v>60</v>
      </c>
      <c r="C916" s="13" t="s">
        <v>190</v>
      </c>
      <c r="D916" s="13" t="s">
        <v>191</v>
      </c>
      <c r="E916" s="13" t="s">
        <v>63</v>
      </c>
      <c r="F916" s="13" t="s">
        <v>77</v>
      </c>
      <c r="G916" s="13" t="s">
        <v>78</v>
      </c>
      <c r="H916" s="13" t="s">
        <v>238</v>
      </c>
      <c r="I916" s="13" t="s">
        <v>21</v>
      </c>
      <c r="J916" s="13" t="s">
        <v>80</v>
      </c>
      <c r="K916" s="13" t="s">
        <v>81</v>
      </c>
      <c r="L916" s="13" t="s">
        <v>112</v>
      </c>
      <c r="M916" s="13" t="s">
        <v>113</v>
      </c>
      <c r="N916" s="13" t="s">
        <v>199</v>
      </c>
      <c r="O916" s="13" t="s">
        <v>200</v>
      </c>
      <c r="P916" s="13" t="s">
        <v>72</v>
      </c>
      <c r="Q916" s="13" t="s">
        <v>73</v>
      </c>
      <c r="R916" s="14">
        <v>492554.96</v>
      </c>
      <c r="S916" s="13" t="s">
        <v>74</v>
      </c>
      <c r="T916" s="15">
        <f t="shared" si="56"/>
        <v>5.1763029930079285E-4</v>
      </c>
      <c r="U916" s="16">
        <f t="shared" si="57"/>
        <v>9535.4561401436385</v>
      </c>
      <c r="V916" s="28">
        <f t="shared" si="58"/>
        <v>1125.1838245369495</v>
      </c>
      <c r="W916" s="28">
        <f t="shared" si="59"/>
        <v>8410.2723156066895</v>
      </c>
      <c r="X916" s="13" t="s">
        <v>19</v>
      </c>
    </row>
    <row r="917" spans="1:24" x14ac:dyDescent="0.45">
      <c r="A917" s="13" t="s">
        <v>59</v>
      </c>
      <c r="B917" s="13" t="s">
        <v>60</v>
      </c>
      <c r="C917" s="13" t="s">
        <v>190</v>
      </c>
      <c r="D917" s="13" t="s">
        <v>191</v>
      </c>
      <c r="E917" s="13" t="s">
        <v>63</v>
      </c>
      <c r="F917" s="13" t="s">
        <v>77</v>
      </c>
      <c r="G917" s="13" t="s">
        <v>78</v>
      </c>
      <c r="H917" s="13" t="s">
        <v>238</v>
      </c>
      <c r="I917" s="13" t="s">
        <v>21</v>
      </c>
      <c r="J917" s="13" t="s">
        <v>80</v>
      </c>
      <c r="K917" s="13" t="s">
        <v>81</v>
      </c>
      <c r="L917" s="13" t="s">
        <v>82</v>
      </c>
      <c r="M917" s="13" t="s">
        <v>83</v>
      </c>
      <c r="N917" s="13" t="s">
        <v>215</v>
      </c>
      <c r="O917" s="13" t="s">
        <v>216</v>
      </c>
      <c r="P917" s="13" t="s">
        <v>72</v>
      </c>
      <c r="Q917" s="13" t="s">
        <v>73</v>
      </c>
      <c r="R917" s="14">
        <v>28307.23</v>
      </c>
      <c r="S917" s="13" t="s">
        <v>74</v>
      </c>
      <c r="T917" s="15">
        <f t="shared" si="56"/>
        <v>2.974831465970088E-5</v>
      </c>
      <c r="U917" s="16">
        <f t="shared" si="57"/>
        <v>548.00453154295349</v>
      </c>
      <c r="V917" s="28">
        <f t="shared" si="58"/>
        <v>64.66453472206851</v>
      </c>
      <c r="W917" s="28">
        <f t="shared" si="59"/>
        <v>483.33999682088501</v>
      </c>
      <c r="X917" s="13" t="s">
        <v>19</v>
      </c>
    </row>
    <row r="918" spans="1:24" x14ac:dyDescent="0.45">
      <c r="A918" s="13" t="s">
        <v>59</v>
      </c>
      <c r="B918" s="13" t="s">
        <v>60</v>
      </c>
      <c r="C918" s="13" t="s">
        <v>172</v>
      </c>
      <c r="D918" s="13" t="s">
        <v>173</v>
      </c>
      <c r="E918" s="13" t="s">
        <v>63</v>
      </c>
      <c r="F918" s="13" t="s">
        <v>77</v>
      </c>
      <c r="G918" s="13" t="s">
        <v>78</v>
      </c>
      <c r="H918" s="13" t="s">
        <v>238</v>
      </c>
      <c r="I918" s="13" t="s">
        <v>21</v>
      </c>
      <c r="J918" s="13" t="s">
        <v>80</v>
      </c>
      <c r="K918" s="13" t="s">
        <v>81</v>
      </c>
      <c r="L918" s="13" t="s">
        <v>94</v>
      </c>
      <c r="M918" s="13" t="s">
        <v>95</v>
      </c>
      <c r="N918" s="13" t="s">
        <v>96</v>
      </c>
      <c r="O918" s="13" t="s">
        <v>97</v>
      </c>
      <c r="P918" s="13" t="s">
        <v>72</v>
      </c>
      <c r="Q918" s="13" t="s">
        <v>73</v>
      </c>
      <c r="R918" s="14">
        <v>12922131.390000001</v>
      </c>
      <c r="S918" s="13" t="s">
        <v>74</v>
      </c>
      <c r="T918" s="15">
        <f t="shared" si="56"/>
        <v>1.3579980473671142E-2</v>
      </c>
      <c r="U918" s="16">
        <f t="shared" si="57"/>
        <v>250161.76287518934</v>
      </c>
      <c r="V918" s="28">
        <f t="shared" si="58"/>
        <v>29519.088019272345</v>
      </c>
      <c r="W918" s="28">
        <f t="shared" si="59"/>
        <v>220642.67485591699</v>
      </c>
      <c r="X918" s="13" t="s">
        <v>19</v>
      </c>
    </row>
    <row r="919" spans="1:24" x14ac:dyDescent="0.45">
      <c r="A919" s="13" t="s">
        <v>59</v>
      </c>
      <c r="B919" s="13" t="s">
        <v>60</v>
      </c>
      <c r="C919" s="13" t="s">
        <v>136</v>
      </c>
      <c r="D919" s="13" t="s">
        <v>137</v>
      </c>
      <c r="E919" s="13" t="s">
        <v>63</v>
      </c>
      <c r="F919" s="13" t="s">
        <v>77</v>
      </c>
      <c r="G919" s="13" t="s">
        <v>78</v>
      </c>
      <c r="H919" s="13" t="s">
        <v>238</v>
      </c>
      <c r="I919" s="13" t="s">
        <v>21</v>
      </c>
      <c r="J919" s="13" t="s">
        <v>80</v>
      </c>
      <c r="K919" s="13" t="s">
        <v>81</v>
      </c>
      <c r="L919" s="13" t="s">
        <v>82</v>
      </c>
      <c r="M919" s="13" t="s">
        <v>83</v>
      </c>
      <c r="N919" s="13" t="s">
        <v>102</v>
      </c>
      <c r="O919" s="13" t="s">
        <v>103</v>
      </c>
      <c r="P919" s="13" t="s">
        <v>72</v>
      </c>
      <c r="Q919" s="13" t="s">
        <v>73</v>
      </c>
      <c r="R919" s="14">
        <v>453360.56</v>
      </c>
      <c r="S919" s="13" t="s">
        <v>74</v>
      </c>
      <c r="T919" s="15">
        <f t="shared" si="56"/>
        <v>4.7644056282363911E-4</v>
      </c>
      <c r="U919" s="16">
        <f t="shared" si="57"/>
        <v>8776.6850130815019</v>
      </c>
      <c r="V919" s="28">
        <f t="shared" si="58"/>
        <v>1035.6488315436172</v>
      </c>
      <c r="W919" s="28">
        <f t="shared" si="59"/>
        <v>7741.0361815378847</v>
      </c>
      <c r="X919" s="13" t="s">
        <v>19</v>
      </c>
    </row>
    <row r="920" spans="1:24" x14ac:dyDescent="0.45">
      <c r="A920" s="13" t="s">
        <v>59</v>
      </c>
      <c r="B920" s="13" t="s">
        <v>60</v>
      </c>
      <c r="C920" s="13" t="s">
        <v>104</v>
      </c>
      <c r="D920" s="13" t="s">
        <v>105</v>
      </c>
      <c r="E920" s="13" t="s">
        <v>63</v>
      </c>
      <c r="F920" s="13" t="s">
        <v>77</v>
      </c>
      <c r="G920" s="13" t="s">
        <v>78</v>
      </c>
      <c r="H920" s="13" t="s">
        <v>238</v>
      </c>
      <c r="I920" s="13" t="s">
        <v>21</v>
      </c>
      <c r="J920" s="13" t="s">
        <v>80</v>
      </c>
      <c r="K920" s="13" t="s">
        <v>81</v>
      </c>
      <c r="L920" s="13" t="s">
        <v>211</v>
      </c>
      <c r="M920" s="13" t="s">
        <v>212</v>
      </c>
      <c r="N920" s="13" t="s">
        <v>213</v>
      </c>
      <c r="O920" s="13" t="s">
        <v>214</v>
      </c>
      <c r="P920" s="13" t="s">
        <v>72</v>
      </c>
      <c r="Q920" s="13" t="s">
        <v>73</v>
      </c>
      <c r="R920" s="14">
        <v>503194.98</v>
      </c>
      <c r="S920" s="13" t="s">
        <v>74</v>
      </c>
      <c r="T920" s="15">
        <f t="shared" si="56"/>
        <v>5.2881198902972467E-4</v>
      </c>
      <c r="U920" s="16">
        <f t="shared" si="57"/>
        <v>9741.438116328085</v>
      </c>
      <c r="V920" s="28">
        <f t="shared" si="58"/>
        <v>1149.4896977267142</v>
      </c>
      <c r="W920" s="28">
        <f t="shared" si="59"/>
        <v>8591.9484186013706</v>
      </c>
      <c r="X920" s="13" t="s">
        <v>19</v>
      </c>
    </row>
    <row r="921" spans="1:24" x14ac:dyDescent="0.45">
      <c r="A921" s="13" t="s">
        <v>59</v>
      </c>
      <c r="B921" s="13" t="s">
        <v>60</v>
      </c>
      <c r="C921" s="13" t="s">
        <v>142</v>
      </c>
      <c r="D921" s="13" t="s">
        <v>143</v>
      </c>
      <c r="E921" s="13" t="s">
        <v>63</v>
      </c>
      <c r="F921" s="13" t="s">
        <v>77</v>
      </c>
      <c r="G921" s="13" t="s">
        <v>78</v>
      </c>
      <c r="H921" s="13" t="s">
        <v>238</v>
      </c>
      <c r="I921" s="13" t="s">
        <v>21</v>
      </c>
      <c r="J921" s="13" t="s">
        <v>80</v>
      </c>
      <c r="K921" s="13" t="s">
        <v>81</v>
      </c>
      <c r="L921" s="13" t="s">
        <v>82</v>
      </c>
      <c r="M921" s="13" t="s">
        <v>83</v>
      </c>
      <c r="N921" s="13" t="s">
        <v>102</v>
      </c>
      <c r="O921" s="13" t="s">
        <v>103</v>
      </c>
      <c r="P921" s="13" t="s">
        <v>72</v>
      </c>
      <c r="Q921" s="13" t="s">
        <v>73</v>
      </c>
      <c r="R921" s="14">
        <v>371106.06</v>
      </c>
      <c r="S921" s="13" t="s">
        <v>74</v>
      </c>
      <c r="T921" s="15">
        <f t="shared" si="56"/>
        <v>3.8999859205587532E-4</v>
      </c>
      <c r="U921" s="16">
        <f t="shared" si="57"/>
        <v>7184.3060081488438</v>
      </c>
      <c r="V921" s="28">
        <f t="shared" si="58"/>
        <v>847.74810896156362</v>
      </c>
      <c r="W921" s="28">
        <f t="shared" si="59"/>
        <v>6336.5578991872799</v>
      </c>
      <c r="X921" s="13" t="s">
        <v>19</v>
      </c>
    </row>
    <row r="922" spans="1:24" x14ac:dyDescent="0.45">
      <c r="A922" s="13" t="s">
        <v>59</v>
      </c>
      <c r="B922" s="13" t="s">
        <v>60</v>
      </c>
      <c r="C922" s="13" t="s">
        <v>104</v>
      </c>
      <c r="D922" s="13" t="s">
        <v>105</v>
      </c>
      <c r="E922" s="13" t="s">
        <v>63</v>
      </c>
      <c r="F922" s="13" t="s">
        <v>77</v>
      </c>
      <c r="G922" s="13" t="s">
        <v>78</v>
      </c>
      <c r="H922" s="13" t="s">
        <v>238</v>
      </c>
      <c r="I922" s="13" t="s">
        <v>21</v>
      </c>
      <c r="J922" s="13" t="s">
        <v>80</v>
      </c>
      <c r="K922" s="13" t="s">
        <v>81</v>
      </c>
      <c r="L922" s="13" t="s">
        <v>112</v>
      </c>
      <c r="M922" s="13" t="s">
        <v>113</v>
      </c>
      <c r="N922" s="13" t="s">
        <v>188</v>
      </c>
      <c r="O922" s="13" t="s">
        <v>189</v>
      </c>
      <c r="P922" s="13" t="s">
        <v>72</v>
      </c>
      <c r="Q922" s="13" t="s">
        <v>73</v>
      </c>
      <c r="R922" s="14">
        <v>1362085.04</v>
      </c>
      <c r="S922" s="13" t="s">
        <v>74</v>
      </c>
      <c r="T922" s="15">
        <f t="shared" si="56"/>
        <v>1.4314270369510285E-3</v>
      </c>
      <c r="U922" s="16">
        <f t="shared" si="57"/>
        <v>26368.838429859265</v>
      </c>
      <c r="V922" s="28">
        <f t="shared" si="58"/>
        <v>3111.5229347233935</v>
      </c>
      <c r="W922" s="28">
        <f t="shared" si="59"/>
        <v>23257.31549513587</v>
      </c>
      <c r="X922" s="13" t="s">
        <v>19</v>
      </c>
    </row>
    <row r="923" spans="1:24" x14ac:dyDescent="0.45">
      <c r="A923" s="13" t="s">
        <v>59</v>
      </c>
      <c r="B923" s="13" t="s">
        <v>60</v>
      </c>
      <c r="C923" s="13" t="s">
        <v>126</v>
      </c>
      <c r="D923" s="13" t="s">
        <v>127</v>
      </c>
      <c r="E923" s="13" t="s">
        <v>63</v>
      </c>
      <c r="F923" s="13" t="s">
        <v>77</v>
      </c>
      <c r="G923" s="13" t="s">
        <v>78</v>
      </c>
      <c r="H923" s="13" t="s">
        <v>238</v>
      </c>
      <c r="I923" s="13" t="s">
        <v>21</v>
      </c>
      <c r="J923" s="13" t="s">
        <v>80</v>
      </c>
      <c r="K923" s="13" t="s">
        <v>81</v>
      </c>
      <c r="L923" s="13" t="s">
        <v>112</v>
      </c>
      <c r="M923" s="13" t="s">
        <v>113</v>
      </c>
      <c r="N923" s="13" t="s">
        <v>114</v>
      </c>
      <c r="O923" s="13" t="s">
        <v>115</v>
      </c>
      <c r="P923" s="13" t="s">
        <v>72</v>
      </c>
      <c r="Q923" s="13" t="s">
        <v>73</v>
      </c>
      <c r="R923" s="14">
        <v>292852.92</v>
      </c>
      <c r="S923" s="13" t="s">
        <v>74</v>
      </c>
      <c r="T923" s="15">
        <f t="shared" si="56"/>
        <v>3.0776168537763001E-4</v>
      </c>
      <c r="U923" s="16">
        <f t="shared" si="57"/>
        <v>5669.390019284333</v>
      </c>
      <c r="V923" s="28">
        <f t="shared" si="58"/>
        <v>668.98802227555132</v>
      </c>
      <c r="W923" s="28">
        <f t="shared" si="59"/>
        <v>5000.401997008782</v>
      </c>
      <c r="X923" s="13" t="s">
        <v>19</v>
      </c>
    </row>
    <row r="924" spans="1:24" x14ac:dyDescent="0.45">
      <c r="A924" s="13" t="s">
        <v>59</v>
      </c>
      <c r="B924" s="13" t="s">
        <v>60</v>
      </c>
      <c r="C924" s="13" t="s">
        <v>120</v>
      </c>
      <c r="D924" s="13" t="s">
        <v>121</v>
      </c>
      <c r="E924" s="13" t="s">
        <v>63</v>
      </c>
      <c r="F924" s="13" t="s">
        <v>77</v>
      </c>
      <c r="G924" s="13" t="s">
        <v>78</v>
      </c>
      <c r="H924" s="13" t="s">
        <v>238</v>
      </c>
      <c r="I924" s="13" t="s">
        <v>21</v>
      </c>
      <c r="J924" s="13" t="s">
        <v>80</v>
      </c>
      <c r="K924" s="13" t="s">
        <v>81</v>
      </c>
      <c r="L924" s="13" t="s">
        <v>112</v>
      </c>
      <c r="M924" s="13" t="s">
        <v>113</v>
      </c>
      <c r="N924" s="13" t="s">
        <v>188</v>
      </c>
      <c r="O924" s="13" t="s">
        <v>189</v>
      </c>
      <c r="P924" s="13" t="s">
        <v>72</v>
      </c>
      <c r="Q924" s="13" t="s">
        <v>73</v>
      </c>
      <c r="R924" s="14">
        <v>1291414.19</v>
      </c>
      <c r="S924" s="13" t="s">
        <v>74</v>
      </c>
      <c r="T924" s="15">
        <f t="shared" si="56"/>
        <v>1.3571584249014383E-3</v>
      </c>
      <c r="U924" s="16">
        <f t="shared" si="57"/>
        <v>25000.709296489724</v>
      </c>
      <c r="V924" s="28">
        <f t="shared" si="58"/>
        <v>2950.0836969857878</v>
      </c>
      <c r="W924" s="28">
        <f t="shared" si="59"/>
        <v>22050.625599503936</v>
      </c>
      <c r="X924" s="13" t="s">
        <v>19</v>
      </c>
    </row>
    <row r="925" spans="1:24" x14ac:dyDescent="0.45">
      <c r="A925" s="13" t="s">
        <v>59</v>
      </c>
      <c r="B925" s="13" t="s">
        <v>60</v>
      </c>
      <c r="C925" s="13" t="s">
        <v>124</v>
      </c>
      <c r="D925" s="13" t="s">
        <v>125</v>
      </c>
      <c r="E925" s="13" t="s">
        <v>63</v>
      </c>
      <c r="F925" s="13" t="s">
        <v>77</v>
      </c>
      <c r="G925" s="13" t="s">
        <v>78</v>
      </c>
      <c r="H925" s="13" t="s">
        <v>238</v>
      </c>
      <c r="I925" s="13" t="s">
        <v>21</v>
      </c>
      <c r="J925" s="13" t="s">
        <v>80</v>
      </c>
      <c r="K925" s="13" t="s">
        <v>81</v>
      </c>
      <c r="L925" s="13" t="s">
        <v>82</v>
      </c>
      <c r="M925" s="13" t="s">
        <v>83</v>
      </c>
      <c r="N925" s="13" t="s">
        <v>170</v>
      </c>
      <c r="O925" s="13" t="s">
        <v>171</v>
      </c>
      <c r="P925" s="13" t="s">
        <v>72</v>
      </c>
      <c r="Q925" s="13" t="s">
        <v>73</v>
      </c>
      <c r="R925" s="14">
        <v>600569.44000000006</v>
      </c>
      <c r="S925" s="13" t="s">
        <v>74</v>
      </c>
      <c r="T925" s="15">
        <f t="shared" si="56"/>
        <v>6.3114365750800597E-4</v>
      </c>
      <c r="U925" s="16">
        <f t="shared" si="57"/>
        <v>11626.527026000565</v>
      </c>
      <c r="V925" s="28">
        <f t="shared" si="58"/>
        <v>1371.9301890680667</v>
      </c>
      <c r="W925" s="28">
        <f t="shared" si="59"/>
        <v>10254.596836932498</v>
      </c>
      <c r="X925" s="13" t="s">
        <v>19</v>
      </c>
    </row>
    <row r="926" spans="1:24" x14ac:dyDescent="0.45">
      <c r="A926" s="13" t="s">
        <v>59</v>
      </c>
      <c r="B926" s="13" t="s">
        <v>60</v>
      </c>
      <c r="C926" s="13" t="s">
        <v>136</v>
      </c>
      <c r="D926" s="13" t="s">
        <v>137</v>
      </c>
      <c r="E926" s="13" t="s">
        <v>63</v>
      </c>
      <c r="F926" s="13" t="s">
        <v>77</v>
      </c>
      <c r="G926" s="13" t="s">
        <v>78</v>
      </c>
      <c r="H926" s="13" t="s">
        <v>238</v>
      </c>
      <c r="I926" s="13" t="s">
        <v>21</v>
      </c>
      <c r="J926" s="13" t="s">
        <v>80</v>
      </c>
      <c r="K926" s="13" t="s">
        <v>81</v>
      </c>
      <c r="L926" s="13" t="s">
        <v>112</v>
      </c>
      <c r="M926" s="13" t="s">
        <v>113</v>
      </c>
      <c r="N926" s="13" t="s">
        <v>249</v>
      </c>
      <c r="O926" s="13" t="s">
        <v>250</v>
      </c>
      <c r="P926" s="13" t="s">
        <v>72</v>
      </c>
      <c r="Q926" s="13" t="s">
        <v>73</v>
      </c>
      <c r="R926" s="14">
        <v>86781.06</v>
      </c>
      <c r="S926" s="13" t="s">
        <v>74</v>
      </c>
      <c r="T926" s="15">
        <f t="shared" si="56"/>
        <v>9.1198972113568926E-5</v>
      </c>
      <c r="U926" s="16">
        <f t="shared" si="57"/>
        <v>1680.0094580819436</v>
      </c>
      <c r="V926" s="28">
        <f t="shared" si="58"/>
        <v>198.24111605366937</v>
      </c>
      <c r="W926" s="28">
        <f t="shared" si="59"/>
        <v>1481.7683420282742</v>
      </c>
      <c r="X926" s="13" t="s">
        <v>19</v>
      </c>
    </row>
    <row r="927" spans="1:24" x14ac:dyDescent="0.45">
      <c r="A927" s="13" t="s">
        <v>59</v>
      </c>
      <c r="B927" s="13" t="s">
        <v>60</v>
      </c>
      <c r="C927" s="13" t="s">
        <v>146</v>
      </c>
      <c r="D927" s="13" t="s">
        <v>147</v>
      </c>
      <c r="E927" s="13" t="s">
        <v>63</v>
      </c>
      <c r="F927" s="13" t="s">
        <v>77</v>
      </c>
      <c r="G927" s="13" t="s">
        <v>78</v>
      </c>
      <c r="H927" s="13" t="s">
        <v>238</v>
      </c>
      <c r="I927" s="13" t="s">
        <v>21</v>
      </c>
      <c r="J927" s="13" t="s">
        <v>80</v>
      </c>
      <c r="K927" s="13" t="s">
        <v>81</v>
      </c>
      <c r="L927" s="13" t="s">
        <v>112</v>
      </c>
      <c r="M927" s="13" t="s">
        <v>113</v>
      </c>
      <c r="N927" s="13" t="s">
        <v>152</v>
      </c>
      <c r="O927" s="13" t="s">
        <v>153</v>
      </c>
      <c r="P927" s="13" t="s">
        <v>72</v>
      </c>
      <c r="Q927" s="13" t="s">
        <v>73</v>
      </c>
      <c r="R927" s="14">
        <v>498558.97000000003</v>
      </c>
      <c r="S927" s="13" t="s">
        <v>74</v>
      </c>
      <c r="T927" s="15">
        <f t="shared" si="56"/>
        <v>5.2393996572523607E-4</v>
      </c>
      <c r="U927" s="16">
        <f t="shared" si="57"/>
        <v>9651.6888018145</v>
      </c>
      <c r="V927" s="28">
        <f t="shared" si="58"/>
        <v>1138.8992786141112</v>
      </c>
      <c r="W927" s="28">
        <f t="shared" si="59"/>
        <v>8512.7895232003884</v>
      </c>
      <c r="X927" s="13" t="s">
        <v>19</v>
      </c>
    </row>
    <row r="928" spans="1:24" x14ac:dyDescent="0.45">
      <c r="A928" s="13" t="s">
        <v>59</v>
      </c>
      <c r="B928" s="13" t="s">
        <v>60</v>
      </c>
      <c r="C928" s="13" t="s">
        <v>124</v>
      </c>
      <c r="D928" s="13" t="s">
        <v>125</v>
      </c>
      <c r="E928" s="13" t="s">
        <v>63</v>
      </c>
      <c r="F928" s="13" t="s">
        <v>77</v>
      </c>
      <c r="G928" s="13" t="s">
        <v>78</v>
      </c>
      <c r="H928" s="13" t="s">
        <v>238</v>
      </c>
      <c r="I928" s="13" t="s">
        <v>21</v>
      </c>
      <c r="J928" s="13" t="s">
        <v>80</v>
      </c>
      <c r="K928" s="13" t="s">
        <v>81</v>
      </c>
      <c r="L928" s="13" t="s">
        <v>68</v>
      </c>
      <c r="M928" s="13" t="s">
        <v>69</v>
      </c>
      <c r="N928" s="13" t="s">
        <v>118</v>
      </c>
      <c r="O928" s="13" t="s">
        <v>119</v>
      </c>
      <c r="P928" s="13" t="s">
        <v>72</v>
      </c>
      <c r="Q928" s="13" t="s">
        <v>73</v>
      </c>
      <c r="R928" s="14">
        <v>1957397.29</v>
      </c>
      <c r="S928" s="13" t="s">
        <v>74</v>
      </c>
      <c r="T928" s="15">
        <f t="shared" si="56"/>
        <v>2.0570458676799452E-3</v>
      </c>
      <c r="U928" s="16">
        <f t="shared" si="57"/>
        <v>37893.590610946274</v>
      </c>
      <c r="V928" s="28">
        <f t="shared" si="58"/>
        <v>4471.4436920916605</v>
      </c>
      <c r="W928" s="28">
        <f t="shared" si="59"/>
        <v>33422.146918854611</v>
      </c>
      <c r="X928" s="13" t="s">
        <v>19</v>
      </c>
    </row>
    <row r="929" spans="1:24" x14ac:dyDescent="0.45">
      <c r="A929" s="13" t="s">
        <v>59</v>
      </c>
      <c r="B929" s="13" t="s">
        <v>60</v>
      </c>
      <c r="C929" s="13" t="s">
        <v>190</v>
      </c>
      <c r="D929" s="13" t="s">
        <v>191</v>
      </c>
      <c r="E929" s="13" t="s">
        <v>63</v>
      </c>
      <c r="F929" s="13" t="s">
        <v>77</v>
      </c>
      <c r="G929" s="13" t="s">
        <v>78</v>
      </c>
      <c r="H929" s="13" t="s">
        <v>238</v>
      </c>
      <c r="I929" s="13" t="s">
        <v>21</v>
      </c>
      <c r="J929" s="13" t="s">
        <v>80</v>
      </c>
      <c r="K929" s="13" t="s">
        <v>81</v>
      </c>
      <c r="L929" s="13" t="s">
        <v>82</v>
      </c>
      <c r="M929" s="13" t="s">
        <v>83</v>
      </c>
      <c r="N929" s="13" t="s">
        <v>170</v>
      </c>
      <c r="O929" s="13" t="s">
        <v>171</v>
      </c>
      <c r="P929" s="13" t="s">
        <v>72</v>
      </c>
      <c r="Q929" s="13" t="s">
        <v>73</v>
      </c>
      <c r="R929" s="14">
        <v>168438.42</v>
      </c>
      <c r="S929" s="13" t="s">
        <v>74</v>
      </c>
      <c r="T929" s="15">
        <f t="shared" si="56"/>
        <v>1.7701340325220288E-4</v>
      </c>
      <c r="U929" s="16">
        <f t="shared" si="57"/>
        <v>3260.8283271070773</v>
      </c>
      <c r="V929" s="28">
        <f t="shared" si="58"/>
        <v>384.77774259863514</v>
      </c>
      <c r="W929" s="28">
        <f t="shared" si="59"/>
        <v>2876.0505845084422</v>
      </c>
      <c r="X929" s="13" t="s">
        <v>19</v>
      </c>
    </row>
    <row r="930" spans="1:24" x14ac:dyDescent="0.45">
      <c r="A930" s="13" t="s">
        <v>59</v>
      </c>
      <c r="B930" s="13" t="s">
        <v>60</v>
      </c>
      <c r="C930" s="13" t="s">
        <v>134</v>
      </c>
      <c r="D930" s="13" t="s">
        <v>135</v>
      </c>
      <c r="E930" s="13" t="s">
        <v>63</v>
      </c>
      <c r="F930" s="13" t="s">
        <v>77</v>
      </c>
      <c r="G930" s="13" t="s">
        <v>78</v>
      </c>
      <c r="H930" s="13" t="s">
        <v>238</v>
      </c>
      <c r="I930" s="13" t="s">
        <v>21</v>
      </c>
      <c r="J930" s="13" t="s">
        <v>80</v>
      </c>
      <c r="K930" s="13" t="s">
        <v>81</v>
      </c>
      <c r="L930" s="13" t="s">
        <v>162</v>
      </c>
      <c r="M930" s="13" t="s">
        <v>163</v>
      </c>
      <c r="N930" s="13" t="s">
        <v>164</v>
      </c>
      <c r="O930" s="13" t="s">
        <v>165</v>
      </c>
      <c r="P930" s="13" t="s">
        <v>72</v>
      </c>
      <c r="Q930" s="13" t="s">
        <v>73</v>
      </c>
      <c r="R930" s="14">
        <v>127133.23</v>
      </c>
      <c r="S930" s="13" t="s">
        <v>74</v>
      </c>
      <c r="T930" s="15">
        <f t="shared" si="56"/>
        <v>1.3360541917185553E-4</v>
      </c>
      <c r="U930" s="16">
        <f t="shared" si="57"/>
        <v>2461.1940535931126</v>
      </c>
      <c r="V930" s="28">
        <f t="shared" si="58"/>
        <v>290.42089832398733</v>
      </c>
      <c r="W930" s="28">
        <f t="shared" si="59"/>
        <v>2170.7731552691253</v>
      </c>
      <c r="X930" s="13" t="s">
        <v>19</v>
      </c>
    </row>
    <row r="931" spans="1:24" x14ac:dyDescent="0.45">
      <c r="A931" s="13" t="s">
        <v>59</v>
      </c>
      <c r="B931" s="13" t="s">
        <v>60</v>
      </c>
      <c r="C931" s="13" t="s">
        <v>100</v>
      </c>
      <c r="D931" s="13" t="s">
        <v>101</v>
      </c>
      <c r="E931" s="13" t="s">
        <v>63</v>
      </c>
      <c r="F931" s="13" t="s">
        <v>77</v>
      </c>
      <c r="G931" s="13" t="s">
        <v>78</v>
      </c>
      <c r="H931" s="13" t="s">
        <v>238</v>
      </c>
      <c r="I931" s="13" t="s">
        <v>21</v>
      </c>
      <c r="J931" s="13" t="s">
        <v>80</v>
      </c>
      <c r="K931" s="13" t="s">
        <v>81</v>
      </c>
      <c r="L931" s="13" t="s">
        <v>162</v>
      </c>
      <c r="M931" s="13" t="s">
        <v>163</v>
      </c>
      <c r="N931" s="13" t="s">
        <v>247</v>
      </c>
      <c r="O931" s="13" t="s">
        <v>248</v>
      </c>
      <c r="P931" s="13" t="s">
        <v>72</v>
      </c>
      <c r="Q931" s="13" t="s">
        <v>73</v>
      </c>
      <c r="R931" s="14">
        <v>274225.40000000002</v>
      </c>
      <c r="S931" s="13" t="s">
        <v>74</v>
      </c>
      <c r="T931" s="15">
        <f t="shared" si="56"/>
        <v>2.8818586230027946E-4</v>
      </c>
      <c r="U931" s="16">
        <f t="shared" si="57"/>
        <v>5308.7766575598907</v>
      </c>
      <c r="V931" s="28">
        <f t="shared" si="58"/>
        <v>626.4356455920672</v>
      </c>
      <c r="W931" s="28">
        <f t="shared" si="59"/>
        <v>4682.3410119678238</v>
      </c>
      <c r="X931" s="13" t="s">
        <v>19</v>
      </c>
    </row>
    <row r="932" spans="1:24" x14ac:dyDescent="0.45">
      <c r="A932" s="13" t="s">
        <v>59</v>
      </c>
      <c r="B932" s="13" t="s">
        <v>60</v>
      </c>
      <c r="C932" s="13" t="s">
        <v>100</v>
      </c>
      <c r="D932" s="13" t="s">
        <v>101</v>
      </c>
      <c r="E932" s="13" t="s">
        <v>63</v>
      </c>
      <c r="F932" s="13" t="s">
        <v>77</v>
      </c>
      <c r="G932" s="13" t="s">
        <v>78</v>
      </c>
      <c r="H932" s="13" t="s">
        <v>238</v>
      </c>
      <c r="I932" s="13" t="s">
        <v>21</v>
      </c>
      <c r="J932" s="13" t="s">
        <v>80</v>
      </c>
      <c r="K932" s="13" t="s">
        <v>81</v>
      </c>
      <c r="L932" s="13" t="s">
        <v>162</v>
      </c>
      <c r="M932" s="13" t="s">
        <v>163</v>
      </c>
      <c r="N932" s="13" t="s">
        <v>243</v>
      </c>
      <c r="O932" s="13" t="s">
        <v>244</v>
      </c>
      <c r="P932" s="13" t="s">
        <v>72</v>
      </c>
      <c r="Q932" s="13" t="s">
        <v>73</v>
      </c>
      <c r="R932" s="14">
        <v>41340.42</v>
      </c>
      <c r="S932" s="13" t="s">
        <v>74</v>
      </c>
      <c r="T932" s="15">
        <f t="shared" si="56"/>
        <v>4.3445007594321007E-5</v>
      </c>
      <c r="U932" s="16">
        <f t="shared" si="57"/>
        <v>800.3162971399513</v>
      </c>
      <c r="V932" s="28">
        <f t="shared" si="58"/>
        <v>94.437323062514267</v>
      </c>
      <c r="W932" s="28">
        <f t="shared" si="59"/>
        <v>705.87897407743708</v>
      </c>
      <c r="X932" s="13" t="s">
        <v>19</v>
      </c>
    </row>
    <row r="933" spans="1:24" x14ac:dyDescent="0.45">
      <c r="A933" s="13" t="s">
        <v>59</v>
      </c>
      <c r="B933" s="13" t="s">
        <v>60</v>
      </c>
      <c r="C933" s="13" t="s">
        <v>126</v>
      </c>
      <c r="D933" s="13" t="s">
        <v>127</v>
      </c>
      <c r="E933" s="13" t="s">
        <v>63</v>
      </c>
      <c r="F933" s="13" t="s">
        <v>77</v>
      </c>
      <c r="G933" s="13" t="s">
        <v>78</v>
      </c>
      <c r="H933" s="13" t="s">
        <v>238</v>
      </c>
      <c r="I933" s="13" t="s">
        <v>21</v>
      </c>
      <c r="J933" s="13" t="s">
        <v>80</v>
      </c>
      <c r="K933" s="13" t="s">
        <v>81</v>
      </c>
      <c r="L933" s="13" t="s">
        <v>162</v>
      </c>
      <c r="M933" s="13" t="s">
        <v>163</v>
      </c>
      <c r="N933" s="13" t="s">
        <v>239</v>
      </c>
      <c r="O933" s="13" t="s">
        <v>240</v>
      </c>
      <c r="P933" s="13" t="s">
        <v>72</v>
      </c>
      <c r="Q933" s="13" t="s">
        <v>73</v>
      </c>
      <c r="R933" s="14">
        <v>82028.990000000005</v>
      </c>
      <c r="S933" s="13" t="s">
        <v>74</v>
      </c>
      <c r="T933" s="15">
        <f t="shared" si="56"/>
        <v>8.6204980343801109E-5</v>
      </c>
      <c r="U933" s="16">
        <f t="shared" si="57"/>
        <v>1588.0133180778062</v>
      </c>
      <c r="V933" s="28">
        <f t="shared" si="58"/>
        <v>187.38557153318115</v>
      </c>
      <c r="W933" s="28">
        <f t="shared" si="59"/>
        <v>1400.6277465446251</v>
      </c>
      <c r="X933" s="13" t="s">
        <v>19</v>
      </c>
    </row>
    <row r="934" spans="1:24" x14ac:dyDescent="0.45">
      <c r="A934" s="13" t="s">
        <v>59</v>
      </c>
      <c r="B934" s="13" t="s">
        <v>60</v>
      </c>
      <c r="C934" s="13" t="s">
        <v>134</v>
      </c>
      <c r="D934" s="13" t="s">
        <v>135</v>
      </c>
      <c r="E934" s="13" t="s">
        <v>63</v>
      </c>
      <c r="F934" s="13" t="s">
        <v>77</v>
      </c>
      <c r="G934" s="13" t="s">
        <v>78</v>
      </c>
      <c r="H934" s="13" t="s">
        <v>238</v>
      </c>
      <c r="I934" s="13" t="s">
        <v>21</v>
      </c>
      <c r="J934" s="13" t="s">
        <v>80</v>
      </c>
      <c r="K934" s="13" t="s">
        <v>81</v>
      </c>
      <c r="L934" s="13" t="s">
        <v>162</v>
      </c>
      <c r="M934" s="13" t="s">
        <v>163</v>
      </c>
      <c r="N934" s="13" t="s">
        <v>239</v>
      </c>
      <c r="O934" s="13" t="s">
        <v>240</v>
      </c>
      <c r="P934" s="13" t="s">
        <v>72</v>
      </c>
      <c r="Q934" s="13" t="s">
        <v>73</v>
      </c>
      <c r="R934" s="14">
        <v>301046.09000000003</v>
      </c>
      <c r="S934" s="13" t="s">
        <v>74</v>
      </c>
      <c r="T934" s="15">
        <f t="shared" si="56"/>
        <v>3.163719591211373E-4</v>
      </c>
      <c r="U934" s="16">
        <f t="shared" si="57"/>
        <v>5828.0030057087124</v>
      </c>
      <c r="V934" s="28">
        <f t="shared" si="58"/>
        <v>687.70435467362813</v>
      </c>
      <c r="W934" s="28">
        <f t="shared" si="59"/>
        <v>5140.2986510350847</v>
      </c>
      <c r="X934" s="13" t="s">
        <v>19</v>
      </c>
    </row>
    <row r="935" spans="1:24" x14ac:dyDescent="0.45">
      <c r="A935" s="13" t="s">
        <v>59</v>
      </c>
      <c r="B935" s="13" t="s">
        <v>60</v>
      </c>
      <c r="C935" s="13" t="s">
        <v>134</v>
      </c>
      <c r="D935" s="13" t="s">
        <v>135</v>
      </c>
      <c r="E935" s="13" t="s">
        <v>63</v>
      </c>
      <c r="F935" s="13" t="s">
        <v>77</v>
      </c>
      <c r="G935" s="13" t="s">
        <v>78</v>
      </c>
      <c r="H935" s="13" t="s">
        <v>238</v>
      </c>
      <c r="I935" s="13" t="s">
        <v>21</v>
      </c>
      <c r="J935" s="13" t="s">
        <v>80</v>
      </c>
      <c r="K935" s="13" t="s">
        <v>81</v>
      </c>
      <c r="L935" s="13" t="s">
        <v>82</v>
      </c>
      <c r="M935" s="13" t="s">
        <v>83</v>
      </c>
      <c r="N935" s="13" t="s">
        <v>174</v>
      </c>
      <c r="O935" s="13" t="s">
        <v>175</v>
      </c>
      <c r="P935" s="13" t="s">
        <v>72</v>
      </c>
      <c r="Q935" s="13" t="s">
        <v>73</v>
      </c>
      <c r="R935" s="14">
        <v>400321.65</v>
      </c>
      <c r="S935" s="13" t="s">
        <v>74</v>
      </c>
      <c r="T935" s="15">
        <f t="shared" si="56"/>
        <v>4.2070151015449574E-4</v>
      </c>
      <c r="U935" s="16">
        <f t="shared" si="57"/>
        <v>7749.8956370776023</v>
      </c>
      <c r="V935" s="28">
        <f t="shared" si="58"/>
        <v>914.48768517515714</v>
      </c>
      <c r="W935" s="28">
        <f t="shared" si="59"/>
        <v>6835.4079519024453</v>
      </c>
      <c r="X935" s="13" t="s">
        <v>19</v>
      </c>
    </row>
    <row r="936" spans="1:24" x14ac:dyDescent="0.45">
      <c r="A936" s="13" t="s">
        <v>59</v>
      </c>
      <c r="B936" s="13" t="s">
        <v>60</v>
      </c>
      <c r="C936" s="13" t="s">
        <v>126</v>
      </c>
      <c r="D936" s="13" t="s">
        <v>127</v>
      </c>
      <c r="E936" s="13" t="s">
        <v>63</v>
      </c>
      <c r="F936" s="13" t="s">
        <v>77</v>
      </c>
      <c r="G936" s="13" t="s">
        <v>78</v>
      </c>
      <c r="H936" s="13" t="s">
        <v>238</v>
      </c>
      <c r="I936" s="13" t="s">
        <v>21</v>
      </c>
      <c r="J936" s="13" t="s">
        <v>80</v>
      </c>
      <c r="K936" s="13" t="s">
        <v>81</v>
      </c>
      <c r="L936" s="13" t="s">
        <v>112</v>
      </c>
      <c r="M936" s="13" t="s">
        <v>113</v>
      </c>
      <c r="N936" s="13" t="s">
        <v>182</v>
      </c>
      <c r="O936" s="13" t="s">
        <v>183</v>
      </c>
      <c r="P936" s="13" t="s">
        <v>72</v>
      </c>
      <c r="Q936" s="13" t="s">
        <v>73</v>
      </c>
      <c r="R936" s="14">
        <v>27560.760000000002</v>
      </c>
      <c r="S936" s="13" t="s">
        <v>74</v>
      </c>
      <c r="T936" s="15">
        <f t="shared" si="56"/>
        <v>2.8963842832396449E-5</v>
      </c>
      <c r="U936" s="16">
        <f t="shared" si="57"/>
        <v>533.5534904958123</v>
      </c>
      <c r="V936" s="28">
        <f t="shared" si="58"/>
        <v>62.959311878505858</v>
      </c>
      <c r="W936" s="28">
        <f t="shared" si="59"/>
        <v>470.59417861730645</v>
      </c>
      <c r="X936" s="13" t="s">
        <v>19</v>
      </c>
    </row>
    <row r="937" spans="1:24" x14ac:dyDescent="0.45">
      <c r="A937" s="13" t="s">
        <v>59</v>
      </c>
      <c r="B937" s="13" t="s">
        <v>60</v>
      </c>
      <c r="C937" s="13" t="s">
        <v>104</v>
      </c>
      <c r="D937" s="13" t="s">
        <v>105</v>
      </c>
      <c r="E937" s="13" t="s">
        <v>63</v>
      </c>
      <c r="F937" s="13" t="s">
        <v>77</v>
      </c>
      <c r="G937" s="13" t="s">
        <v>78</v>
      </c>
      <c r="H937" s="13" t="s">
        <v>238</v>
      </c>
      <c r="I937" s="13" t="s">
        <v>21</v>
      </c>
      <c r="J937" s="13" t="s">
        <v>80</v>
      </c>
      <c r="K937" s="13" t="s">
        <v>81</v>
      </c>
      <c r="L937" s="13" t="s">
        <v>162</v>
      </c>
      <c r="M937" s="13" t="s">
        <v>163</v>
      </c>
      <c r="N937" s="13" t="s">
        <v>247</v>
      </c>
      <c r="O937" s="13" t="s">
        <v>248</v>
      </c>
      <c r="P937" s="13" t="s">
        <v>72</v>
      </c>
      <c r="Q937" s="13" t="s">
        <v>73</v>
      </c>
      <c r="R937" s="14">
        <v>448766.79000000004</v>
      </c>
      <c r="S937" s="13" t="s">
        <v>74</v>
      </c>
      <c r="T937" s="15">
        <f t="shared" si="56"/>
        <v>4.7161292990320522E-4</v>
      </c>
      <c r="U937" s="16">
        <f t="shared" si="57"/>
        <v>8687.7534299889121</v>
      </c>
      <c r="V937" s="28">
        <f t="shared" si="58"/>
        <v>1025.1549047386916</v>
      </c>
      <c r="W937" s="28">
        <f t="shared" si="59"/>
        <v>7662.5985252502205</v>
      </c>
      <c r="X937" s="13" t="s">
        <v>19</v>
      </c>
    </row>
    <row r="938" spans="1:24" x14ac:dyDescent="0.45">
      <c r="A938" s="13" t="s">
        <v>59</v>
      </c>
      <c r="B938" s="13" t="s">
        <v>60</v>
      </c>
      <c r="C938" s="13" t="s">
        <v>190</v>
      </c>
      <c r="D938" s="13" t="s">
        <v>191</v>
      </c>
      <c r="E938" s="13" t="s">
        <v>63</v>
      </c>
      <c r="F938" s="13" t="s">
        <v>77</v>
      </c>
      <c r="G938" s="13" t="s">
        <v>78</v>
      </c>
      <c r="H938" s="13" t="s">
        <v>238</v>
      </c>
      <c r="I938" s="13" t="s">
        <v>21</v>
      </c>
      <c r="J938" s="13" t="s">
        <v>80</v>
      </c>
      <c r="K938" s="13" t="s">
        <v>81</v>
      </c>
      <c r="L938" s="13" t="s">
        <v>82</v>
      </c>
      <c r="M938" s="13" t="s">
        <v>83</v>
      </c>
      <c r="N938" s="13" t="s">
        <v>84</v>
      </c>
      <c r="O938" s="13" t="s">
        <v>85</v>
      </c>
      <c r="P938" s="13" t="s">
        <v>72</v>
      </c>
      <c r="Q938" s="13" t="s">
        <v>73</v>
      </c>
      <c r="R938" s="14">
        <v>333453.26</v>
      </c>
      <c r="S938" s="13" t="s">
        <v>74</v>
      </c>
      <c r="T938" s="15">
        <f t="shared" si="56"/>
        <v>3.5042893645132535E-4</v>
      </c>
      <c r="U938" s="16">
        <f t="shared" si="57"/>
        <v>6455.3789804855751</v>
      </c>
      <c r="V938" s="28">
        <f t="shared" si="58"/>
        <v>761.73471969729792</v>
      </c>
      <c r="W938" s="28">
        <f t="shared" si="59"/>
        <v>5693.6442607882773</v>
      </c>
      <c r="X938" s="13" t="s">
        <v>19</v>
      </c>
    </row>
    <row r="939" spans="1:24" x14ac:dyDescent="0.45">
      <c r="A939" s="13" t="s">
        <v>59</v>
      </c>
      <c r="B939" s="13" t="s">
        <v>60</v>
      </c>
      <c r="C939" s="13" t="s">
        <v>180</v>
      </c>
      <c r="D939" s="13" t="s">
        <v>181</v>
      </c>
      <c r="E939" s="13" t="s">
        <v>63</v>
      </c>
      <c r="F939" s="13" t="s">
        <v>77</v>
      </c>
      <c r="G939" s="13" t="s">
        <v>78</v>
      </c>
      <c r="H939" s="13" t="s">
        <v>238</v>
      </c>
      <c r="I939" s="13" t="s">
        <v>21</v>
      </c>
      <c r="J939" s="13" t="s">
        <v>80</v>
      </c>
      <c r="K939" s="13" t="s">
        <v>81</v>
      </c>
      <c r="L939" s="13" t="s">
        <v>112</v>
      </c>
      <c r="M939" s="13" t="s">
        <v>113</v>
      </c>
      <c r="N939" s="13" t="s">
        <v>166</v>
      </c>
      <c r="O939" s="13" t="s">
        <v>167</v>
      </c>
      <c r="P939" s="13" t="s">
        <v>72</v>
      </c>
      <c r="Q939" s="13" t="s">
        <v>73</v>
      </c>
      <c r="R939" s="14">
        <v>30408.53</v>
      </c>
      <c r="S939" s="13" t="s">
        <v>74</v>
      </c>
      <c r="T939" s="15">
        <f t="shared" si="56"/>
        <v>3.1956589139204154E-5</v>
      </c>
      <c r="U939" s="16">
        <f t="shared" si="57"/>
        <v>588.68395945346288</v>
      </c>
      <c r="V939" s="28">
        <f t="shared" si="58"/>
        <v>69.464707215508625</v>
      </c>
      <c r="W939" s="28">
        <f t="shared" si="59"/>
        <v>519.21925223795427</v>
      </c>
      <c r="X939" s="13" t="s">
        <v>19</v>
      </c>
    </row>
    <row r="940" spans="1:24" x14ac:dyDescent="0.45">
      <c r="A940" s="13" t="s">
        <v>59</v>
      </c>
      <c r="B940" s="13" t="s">
        <v>60</v>
      </c>
      <c r="C940" s="13" t="s">
        <v>134</v>
      </c>
      <c r="D940" s="13" t="s">
        <v>135</v>
      </c>
      <c r="E940" s="13" t="s">
        <v>63</v>
      </c>
      <c r="F940" s="13" t="s">
        <v>77</v>
      </c>
      <c r="G940" s="13" t="s">
        <v>78</v>
      </c>
      <c r="H940" s="13" t="s">
        <v>238</v>
      </c>
      <c r="I940" s="13" t="s">
        <v>21</v>
      </c>
      <c r="J940" s="13" t="s">
        <v>80</v>
      </c>
      <c r="K940" s="13" t="s">
        <v>81</v>
      </c>
      <c r="L940" s="13" t="s">
        <v>68</v>
      </c>
      <c r="M940" s="13" t="s">
        <v>69</v>
      </c>
      <c r="N940" s="13" t="s">
        <v>118</v>
      </c>
      <c r="O940" s="13" t="s">
        <v>119</v>
      </c>
      <c r="P940" s="13" t="s">
        <v>72</v>
      </c>
      <c r="Q940" s="13" t="s">
        <v>73</v>
      </c>
      <c r="R940" s="14">
        <v>368597.09</v>
      </c>
      <c r="S940" s="13" t="s">
        <v>74</v>
      </c>
      <c r="T940" s="15">
        <f t="shared" si="56"/>
        <v>3.8736189362117334E-4</v>
      </c>
      <c r="U940" s="16">
        <f t="shared" si="57"/>
        <v>7135.7344266304372</v>
      </c>
      <c r="V940" s="28">
        <f t="shared" si="58"/>
        <v>842.01666234239167</v>
      </c>
      <c r="W940" s="28">
        <f t="shared" si="59"/>
        <v>6293.7177642880461</v>
      </c>
      <c r="X940" s="13" t="s">
        <v>19</v>
      </c>
    </row>
    <row r="941" spans="1:24" x14ac:dyDescent="0.45">
      <c r="A941" s="13" t="s">
        <v>59</v>
      </c>
      <c r="B941" s="13" t="s">
        <v>60</v>
      </c>
      <c r="C941" s="13" t="s">
        <v>91</v>
      </c>
      <c r="D941" s="13" t="s">
        <v>92</v>
      </c>
      <c r="E941" s="13" t="s">
        <v>63</v>
      </c>
      <c r="F941" s="13" t="s">
        <v>77</v>
      </c>
      <c r="G941" s="13" t="s">
        <v>78</v>
      </c>
      <c r="H941" s="13" t="s">
        <v>238</v>
      </c>
      <c r="I941" s="13" t="s">
        <v>21</v>
      </c>
      <c r="J941" s="13" t="s">
        <v>80</v>
      </c>
      <c r="K941" s="13" t="s">
        <v>81</v>
      </c>
      <c r="L941" s="13" t="s">
        <v>82</v>
      </c>
      <c r="M941" s="13" t="s">
        <v>83</v>
      </c>
      <c r="N941" s="13" t="s">
        <v>170</v>
      </c>
      <c r="O941" s="13" t="s">
        <v>171</v>
      </c>
      <c r="P941" s="13" t="s">
        <v>72</v>
      </c>
      <c r="Q941" s="13" t="s">
        <v>73</v>
      </c>
      <c r="R941" s="14">
        <v>357164.27</v>
      </c>
      <c r="S941" s="13" t="s">
        <v>74</v>
      </c>
      <c r="T941" s="15">
        <f t="shared" si="56"/>
        <v>3.7534704346424446E-4</v>
      </c>
      <c r="U941" s="16">
        <f t="shared" si="57"/>
        <v>6914.4044989647864</v>
      </c>
      <c r="V941" s="28">
        <f t="shared" si="58"/>
        <v>815.89973087784483</v>
      </c>
      <c r="W941" s="28">
        <f t="shared" si="59"/>
        <v>6098.504768086942</v>
      </c>
      <c r="X941" s="13" t="s">
        <v>19</v>
      </c>
    </row>
    <row r="942" spans="1:24" x14ac:dyDescent="0.45">
      <c r="A942" s="13" t="s">
        <v>59</v>
      </c>
      <c r="B942" s="13" t="s">
        <v>60</v>
      </c>
      <c r="C942" s="13" t="s">
        <v>116</v>
      </c>
      <c r="D942" s="13" t="s">
        <v>117</v>
      </c>
      <c r="E942" s="13" t="s">
        <v>63</v>
      </c>
      <c r="F942" s="13" t="s">
        <v>77</v>
      </c>
      <c r="G942" s="13" t="s">
        <v>78</v>
      </c>
      <c r="H942" s="13" t="s">
        <v>238</v>
      </c>
      <c r="I942" s="13" t="s">
        <v>21</v>
      </c>
      <c r="J942" s="13" t="s">
        <v>80</v>
      </c>
      <c r="K942" s="13" t="s">
        <v>81</v>
      </c>
      <c r="L942" s="13" t="s">
        <v>82</v>
      </c>
      <c r="M942" s="13" t="s">
        <v>83</v>
      </c>
      <c r="N942" s="13" t="s">
        <v>170</v>
      </c>
      <c r="O942" s="13" t="s">
        <v>171</v>
      </c>
      <c r="P942" s="13" t="s">
        <v>72</v>
      </c>
      <c r="Q942" s="13" t="s">
        <v>73</v>
      </c>
      <c r="R942" s="14">
        <v>331588.41000000003</v>
      </c>
      <c r="S942" s="13" t="s">
        <v>74</v>
      </c>
      <c r="T942" s="15">
        <f t="shared" si="56"/>
        <v>3.4846914933710953E-4</v>
      </c>
      <c r="U942" s="16">
        <f t="shared" si="57"/>
        <v>6419.277028770488</v>
      </c>
      <c r="V942" s="28">
        <f t="shared" si="58"/>
        <v>757.47468939491762</v>
      </c>
      <c r="W942" s="28">
        <f t="shared" si="59"/>
        <v>5661.8023393755702</v>
      </c>
      <c r="X942" s="13" t="s">
        <v>19</v>
      </c>
    </row>
    <row r="943" spans="1:24" x14ac:dyDescent="0.45">
      <c r="A943" s="13" t="s">
        <v>59</v>
      </c>
      <c r="B943" s="13" t="s">
        <v>60</v>
      </c>
      <c r="C943" s="13" t="s">
        <v>116</v>
      </c>
      <c r="D943" s="13" t="s">
        <v>117</v>
      </c>
      <c r="E943" s="13" t="s">
        <v>63</v>
      </c>
      <c r="F943" s="13" t="s">
        <v>77</v>
      </c>
      <c r="G943" s="13" t="s">
        <v>78</v>
      </c>
      <c r="H943" s="13" t="s">
        <v>238</v>
      </c>
      <c r="I943" s="13" t="s">
        <v>21</v>
      </c>
      <c r="J943" s="13" t="s">
        <v>80</v>
      </c>
      <c r="K943" s="13" t="s">
        <v>81</v>
      </c>
      <c r="L943" s="13" t="s">
        <v>68</v>
      </c>
      <c r="M943" s="13" t="s">
        <v>69</v>
      </c>
      <c r="N943" s="13" t="s">
        <v>156</v>
      </c>
      <c r="O943" s="13" t="s">
        <v>157</v>
      </c>
      <c r="P943" s="13" t="s">
        <v>72</v>
      </c>
      <c r="Q943" s="13" t="s">
        <v>73</v>
      </c>
      <c r="R943" s="14">
        <v>385381.45</v>
      </c>
      <c r="S943" s="13" t="s">
        <v>74</v>
      </c>
      <c r="T943" s="15">
        <f t="shared" si="56"/>
        <v>4.0500072379430214E-4</v>
      </c>
      <c r="U943" s="16">
        <f t="shared" si="57"/>
        <v>7460.6657370782723</v>
      </c>
      <c r="V943" s="28">
        <f t="shared" si="58"/>
        <v>880.35855697523618</v>
      </c>
      <c r="W943" s="28">
        <f t="shared" si="59"/>
        <v>6580.3071801030364</v>
      </c>
      <c r="X943" s="13" t="s">
        <v>19</v>
      </c>
    </row>
    <row r="944" spans="1:24" x14ac:dyDescent="0.45">
      <c r="A944" s="13" t="s">
        <v>59</v>
      </c>
      <c r="B944" s="13" t="s">
        <v>60</v>
      </c>
      <c r="C944" s="13" t="s">
        <v>126</v>
      </c>
      <c r="D944" s="13" t="s">
        <v>127</v>
      </c>
      <c r="E944" s="13" t="s">
        <v>63</v>
      </c>
      <c r="F944" s="13" t="s">
        <v>77</v>
      </c>
      <c r="G944" s="13" t="s">
        <v>78</v>
      </c>
      <c r="H944" s="13" t="s">
        <v>238</v>
      </c>
      <c r="I944" s="13" t="s">
        <v>21</v>
      </c>
      <c r="J944" s="13" t="s">
        <v>80</v>
      </c>
      <c r="K944" s="13" t="s">
        <v>81</v>
      </c>
      <c r="L944" s="13" t="s">
        <v>162</v>
      </c>
      <c r="M944" s="13" t="s">
        <v>163</v>
      </c>
      <c r="N944" s="13" t="s">
        <v>176</v>
      </c>
      <c r="O944" s="13" t="s">
        <v>177</v>
      </c>
      <c r="P944" s="13" t="s">
        <v>72</v>
      </c>
      <c r="Q944" s="13" t="s">
        <v>73</v>
      </c>
      <c r="R944" s="14">
        <v>206934.56</v>
      </c>
      <c r="S944" s="13" t="s">
        <v>74</v>
      </c>
      <c r="T944" s="15">
        <f t="shared" si="56"/>
        <v>2.1746933221112599E-4</v>
      </c>
      <c r="U944" s="16">
        <f t="shared" si="57"/>
        <v>4006.0817187993034</v>
      </c>
      <c r="V944" s="28">
        <f t="shared" si="58"/>
        <v>472.71764281831781</v>
      </c>
      <c r="W944" s="28">
        <f t="shared" si="59"/>
        <v>3533.3640759809855</v>
      </c>
      <c r="X944" s="13" t="s">
        <v>19</v>
      </c>
    </row>
    <row r="945" spans="1:24" x14ac:dyDescent="0.45">
      <c r="A945" s="13" t="s">
        <v>59</v>
      </c>
      <c r="B945" s="13" t="s">
        <v>60</v>
      </c>
      <c r="C945" s="13" t="s">
        <v>138</v>
      </c>
      <c r="D945" s="13" t="s">
        <v>139</v>
      </c>
      <c r="E945" s="13" t="s">
        <v>63</v>
      </c>
      <c r="F945" s="13" t="s">
        <v>77</v>
      </c>
      <c r="G945" s="13" t="s">
        <v>78</v>
      </c>
      <c r="H945" s="13" t="s">
        <v>238</v>
      </c>
      <c r="I945" s="13" t="s">
        <v>21</v>
      </c>
      <c r="J945" s="13" t="s">
        <v>80</v>
      </c>
      <c r="K945" s="13" t="s">
        <v>81</v>
      </c>
      <c r="L945" s="13" t="s">
        <v>193</v>
      </c>
      <c r="M945" s="13" t="s">
        <v>194</v>
      </c>
      <c r="N945" s="13" t="s">
        <v>195</v>
      </c>
      <c r="O945" s="13" t="s">
        <v>196</v>
      </c>
      <c r="P945" s="13" t="s">
        <v>72</v>
      </c>
      <c r="Q945" s="13" t="s">
        <v>73</v>
      </c>
      <c r="R945" s="14">
        <v>66784.63</v>
      </c>
      <c r="S945" s="13" t="s">
        <v>74</v>
      </c>
      <c r="T945" s="15">
        <f t="shared" si="56"/>
        <v>7.0184549589334577E-5</v>
      </c>
      <c r="U945" s="16">
        <f t="shared" si="57"/>
        <v>1292.8951323538008</v>
      </c>
      <c r="V945" s="28">
        <f t="shared" si="58"/>
        <v>152.56162561774852</v>
      </c>
      <c r="W945" s="28">
        <f t="shared" si="59"/>
        <v>1140.3335067360524</v>
      </c>
      <c r="X945" s="13" t="s">
        <v>19</v>
      </c>
    </row>
    <row r="946" spans="1:24" x14ac:dyDescent="0.45">
      <c r="A946" s="13" t="s">
        <v>59</v>
      </c>
      <c r="B946" s="13" t="s">
        <v>60</v>
      </c>
      <c r="C946" s="13" t="s">
        <v>138</v>
      </c>
      <c r="D946" s="13" t="s">
        <v>139</v>
      </c>
      <c r="E946" s="13" t="s">
        <v>63</v>
      </c>
      <c r="F946" s="13" t="s">
        <v>77</v>
      </c>
      <c r="G946" s="13" t="s">
        <v>78</v>
      </c>
      <c r="H946" s="13" t="s">
        <v>238</v>
      </c>
      <c r="I946" s="13" t="s">
        <v>21</v>
      </c>
      <c r="J946" s="13" t="s">
        <v>80</v>
      </c>
      <c r="K946" s="13" t="s">
        <v>81</v>
      </c>
      <c r="L946" s="13" t="s">
        <v>94</v>
      </c>
      <c r="M946" s="13" t="s">
        <v>95</v>
      </c>
      <c r="N946" s="13" t="s">
        <v>148</v>
      </c>
      <c r="O946" s="13" t="s">
        <v>149</v>
      </c>
      <c r="P946" s="13" t="s">
        <v>72</v>
      </c>
      <c r="Q946" s="13" t="s">
        <v>73</v>
      </c>
      <c r="R946" s="14">
        <v>44150.16</v>
      </c>
      <c r="S946" s="13" t="s">
        <v>74</v>
      </c>
      <c r="T946" s="15">
        <f t="shared" si="56"/>
        <v>4.6397787842757473E-5</v>
      </c>
      <c r="U946" s="16">
        <f t="shared" si="57"/>
        <v>854.71053679029876</v>
      </c>
      <c r="V946" s="28">
        <f t="shared" si="58"/>
        <v>100.85584334125527</v>
      </c>
      <c r="W946" s="28">
        <f t="shared" si="59"/>
        <v>753.85469344904357</v>
      </c>
      <c r="X946" s="13" t="s">
        <v>19</v>
      </c>
    </row>
    <row r="947" spans="1:24" x14ac:dyDescent="0.45">
      <c r="A947" s="13" t="s">
        <v>59</v>
      </c>
      <c r="B947" s="13" t="s">
        <v>60</v>
      </c>
      <c r="C947" s="13" t="s">
        <v>138</v>
      </c>
      <c r="D947" s="13" t="s">
        <v>139</v>
      </c>
      <c r="E947" s="13" t="s">
        <v>63</v>
      </c>
      <c r="F947" s="13" t="s">
        <v>77</v>
      </c>
      <c r="G947" s="13" t="s">
        <v>78</v>
      </c>
      <c r="H947" s="13" t="s">
        <v>238</v>
      </c>
      <c r="I947" s="13" t="s">
        <v>21</v>
      </c>
      <c r="J947" s="13" t="s">
        <v>80</v>
      </c>
      <c r="K947" s="13" t="s">
        <v>81</v>
      </c>
      <c r="L947" s="13" t="s">
        <v>94</v>
      </c>
      <c r="M947" s="13" t="s">
        <v>95</v>
      </c>
      <c r="N947" s="13" t="s">
        <v>106</v>
      </c>
      <c r="O947" s="13" t="s">
        <v>107</v>
      </c>
      <c r="P947" s="13" t="s">
        <v>72</v>
      </c>
      <c r="Q947" s="13" t="s">
        <v>73</v>
      </c>
      <c r="R947" s="14">
        <v>1111738.18</v>
      </c>
      <c r="S947" s="13" t="s">
        <v>74</v>
      </c>
      <c r="T947" s="15">
        <f t="shared" si="56"/>
        <v>1.168335340400427E-3</v>
      </c>
      <c r="U947" s="16">
        <f t="shared" si="57"/>
        <v>21522.330532846758</v>
      </c>
      <c r="V947" s="28">
        <f t="shared" si="58"/>
        <v>2539.6350028759175</v>
      </c>
      <c r="W947" s="28">
        <f t="shared" si="59"/>
        <v>18982.695529970839</v>
      </c>
      <c r="X947" s="13" t="s">
        <v>19</v>
      </c>
    </row>
    <row r="948" spans="1:24" x14ac:dyDescent="0.45">
      <c r="A948" s="13" t="s">
        <v>59</v>
      </c>
      <c r="B948" s="13" t="s">
        <v>60</v>
      </c>
      <c r="C948" s="13" t="s">
        <v>134</v>
      </c>
      <c r="D948" s="13" t="s">
        <v>135</v>
      </c>
      <c r="E948" s="13" t="s">
        <v>63</v>
      </c>
      <c r="F948" s="13" t="s">
        <v>77</v>
      </c>
      <c r="G948" s="13" t="s">
        <v>78</v>
      </c>
      <c r="H948" s="13" t="s">
        <v>238</v>
      </c>
      <c r="I948" s="13" t="s">
        <v>21</v>
      </c>
      <c r="J948" s="13" t="s">
        <v>80</v>
      </c>
      <c r="K948" s="13" t="s">
        <v>81</v>
      </c>
      <c r="L948" s="13" t="s">
        <v>68</v>
      </c>
      <c r="M948" s="13" t="s">
        <v>69</v>
      </c>
      <c r="N948" s="13" t="s">
        <v>70</v>
      </c>
      <c r="O948" s="13" t="s">
        <v>71</v>
      </c>
      <c r="P948" s="13" t="s">
        <v>72</v>
      </c>
      <c r="Q948" s="13" t="s">
        <v>73</v>
      </c>
      <c r="R948" s="14">
        <v>539822.27</v>
      </c>
      <c r="S948" s="13" t="s">
        <v>74</v>
      </c>
      <c r="T948" s="15">
        <f t="shared" si="56"/>
        <v>5.6730392723957832E-4</v>
      </c>
      <c r="U948" s="16">
        <f t="shared" si="57"/>
        <v>10450.512119617631</v>
      </c>
      <c r="V948" s="28">
        <f t="shared" si="58"/>
        <v>1233.1604301148807</v>
      </c>
      <c r="W948" s="28">
        <f t="shared" si="59"/>
        <v>9217.3516895027515</v>
      </c>
      <c r="X948" s="13" t="s">
        <v>19</v>
      </c>
    </row>
    <row r="949" spans="1:24" x14ac:dyDescent="0.45">
      <c r="A949" s="13" t="s">
        <v>59</v>
      </c>
      <c r="B949" s="13" t="s">
        <v>60</v>
      </c>
      <c r="C949" s="13" t="s">
        <v>134</v>
      </c>
      <c r="D949" s="13" t="s">
        <v>135</v>
      </c>
      <c r="E949" s="13" t="s">
        <v>63</v>
      </c>
      <c r="F949" s="13" t="s">
        <v>77</v>
      </c>
      <c r="G949" s="13" t="s">
        <v>78</v>
      </c>
      <c r="H949" s="13" t="s">
        <v>238</v>
      </c>
      <c r="I949" s="13" t="s">
        <v>21</v>
      </c>
      <c r="J949" s="13" t="s">
        <v>80</v>
      </c>
      <c r="K949" s="13" t="s">
        <v>81</v>
      </c>
      <c r="L949" s="13" t="s">
        <v>162</v>
      </c>
      <c r="M949" s="13" t="s">
        <v>163</v>
      </c>
      <c r="N949" s="13" t="s">
        <v>176</v>
      </c>
      <c r="O949" s="13" t="s">
        <v>177</v>
      </c>
      <c r="P949" s="13" t="s">
        <v>72</v>
      </c>
      <c r="Q949" s="13" t="s">
        <v>73</v>
      </c>
      <c r="R949" s="14">
        <v>485858.69</v>
      </c>
      <c r="S949" s="13" t="s">
        <v>74</v>
      </c>
      <c r="T949" s="15">
        <f t="shared" si="56"/>
        <v>5.1059313081039956E-4</v>
      </c>
      <c r="U949" s="16">
        <f t="shared" si="57"/>
        <v>9405.8218981342598</v>
      </c>
      <c r="V949" s="28">
        <f t="shared" si="58"/>
        <v>1109.8869839798426</v>
      </c>
      <c r="W949" s="28">
        <f t="shared" si="59"/>
        <v>8295.9349141544171</v>
      </c>
      <c r="X949" s="13" t="s">
        <v>19</v>
      </c>
    </row>
    <row r="950" spans="1:24" x14ac:dyDescent="0.45">
      <c r="A950" s="13" t="s">
        <v>59</v>
      </c>
      <c r="B950" s="13" t="s">
        <v>60</v>
      </c>
      <c r="C950" s="13" t="s">
        <v>120</v>
      </c>
      <c r="D950" s="13" t="s">
        <v>121</v>
      </c>
      <c r="E950" s="13" t="s">
        <v>63</v>
      </c>
      <c r="F950" s="13" t="s">
        <v>77</v>
      </c>
      <c r="G950" s="13" t="s">
        <v>78</v>
      </c>
      <c r="H950" s="13" t="s">
        <v>238</v>
      </c>
      <c r="I950" s="13" t="s">
        <v>21</v>
      </c>
      <c r="J950" s="13" t="s">
        <v>80</v>
      </c>
      <c r="K950" s="13" t="s">
        <v>81</v>
      </c>
      <c r="L950" s="13" t="s">
        <v>68</v>
      </c>
      <c r="M950" s="13" t="s">
        <v>69</v>
      </c>
      <c r="N950" s="13" t="s">
        <v>70</v>
      </c>
      <c r="O950" s="13" t="s">
        <v>71</v>
      </c>
      <c r="P950" s="13" t="s">
        <v>72</v>
      </c>
      <c r="Q950" s="13" t="s">
        <v>73</v>
      </c>
      <c r="R950" s="14">
        <v>1071250.1000000001</v>
      </c>
      <c r="S950" s="13" t="s">
        <v>74</v>
      </c>
      <c r="T950" s="15">
        <f t="shared" si="56"/>
        <v>1.1257860643389E-3</v>
      </c>
      <c r="U950" s="16">
        <f t="shared" si="57"/>
        <v>20738.514832282854</v>
      </c>
      <c r="V950" s="28">
        <f t="shared" si="58"/>
        <v>2447.144750209377</v>
      </c>
      <c r="W950" s="28">
        <f t="shared" si="59"/>
        <v>18291.370082073478</v>
      </c>
      <c r="X950" s="13" t="s">
        <v>19</v>
      </c>
    </row>
    <row r="951" spans="1:24" x14ac:dyDescent="0.45">
      <c r="A951" s="13" t="s">
        <v>59</v>
      </c>
      <c r="B951" s="13" t="s">
        <v>60</v>
      </c>
      <c r="C951" s="13" t="s">
        <v>134</v>
      </c>
      <c r="D951" s="13" t="s">
        <v>135</v>
      </c>
      <c r="E951" s="13" t="s">
        <v>63</v>
      </c>
      <c r="F951" s="13" t="s">
        <v>77</v>
      </c>
      <c r="G951" s="13" t="s">
        <v>78</v>
      </c>
      <c r="H951" s="13" t="s">
        <v>238</v>
      </c>
      <c r="I951" s="13" t="s">
        <v>21</v>
      </c>
      <c r="J951" s="13" t="s">
        <v>80</v>
      </c>
      <c r="K951" s="13" t="s">
        <v>81</v>
      </c>
      <c r="L951" s="13" t="s">
        <v>68</v>
      </c>
      <c r="M951" s="13" t="s">
        <v>69</v>
      </c>
      <c r="N951" s="13" t="s">
        <v>122</v>
      </c>
      <c r="O951" s="13" t="s">
        <v>123</v>
      </c>
      <c r="P951" s="13" t="s">
        <v>72</v>
      </c>
      <c r="Q951" s="13" t="s">
        <v>73</v>
      </c>
      <c r="R951" s="14">
        <v>763693.64</v>
      </c>
      <c r="S951" s="13" t="s">
        <v>74</v>
      </c>
      <c r="T951" s="15">
        <f t="shared" si="56"/>
        <v>8.0257230065719357E-4</v>
      </c>
      <c r="U951" s="16">
        <f t="shared" si="57"/>
        <v>14784.476454620712</v>
      </c>
      <c r="V951" s="28">
        <f t="shared" si="58"/>
        <v>1744.5682216452442</v>
      </c>
      <c r="W951" s="28">
        <f t="shared" si="59"/>
        <v>13039.908232975467</v>
      </c>
      <c r="X951" s="13" t="s">
        <v>19</v>
      </c>
    </row>
    <row r="952" spans="1:24" x14ac:dyDescent="0.45">
      <c r="A952" s="13" t="s">
        <v>59</v>
      </c>
      <c r="B952" s="13" t="s">
        <v>60</v>
      </c>
      <c r="C952" s="13" t="s">
        <v>136</v>
      </c>
      <c r="D952" s="13" t="s">
        <v>137</v>
      </c>
      <c r="E952" s="13" t="s">
        <v>63</v>
      </c>
      <c r="F952" s="13" t="s">
        <v>77</v>
      </c>
      <c r="G952" s="13" t="s">
        <v>78</v>
      </c>
      <c r="H952" s="13" t="s">
        <v>238</v>
      </c>
      <c r="I952" s="13" t="s">
        <v>21</v>
      </c>
      <c r="J952" s="13" t="s">
        <v>80</v>
      </c>
      <c r="K952" s="13" t="s">
        <v>81</v>
      </c>
      <c r="L952" s="13" t="s">
        <v>82</v>
      </c>
      <c r="M952" s="13" t="s">
        <v>83</v>
      </c>
      <c r="N952" s="13" t="s">
        <v>170</v>
      </c>
      <c r="O952" s="13" t="s">
        <v>171</v>
      </c>
      <c r="P952" s="13" t="s">
        <v>72</v>
      </c>
      <c r="Q952" s="13" t="s">
        <v>73</v>
      </c>
      <c r="R952" s="14">
        <v>389860.2</v>
      </c>
      <c r="S952" s="13" t="s">
        <v>74</v>
      </c>
      <c r="T952" s="15">
        <f t="shared" si="56"/>
        <v>4.0970748119451879E-4</v>
      </c>
      <c r="U952" s="16">
        <f t="shared" si="57"/>
        <v>7547.3706282190869</v>
      </c>
      <c r="V952" s="28">
        <f t="shared" si="58"/>
        <v>890.58973412985233</v>
      </c>
      <c r="W952" s="28">
        <f t="shared" si="59"/>
        <v>6656.7808940892346</v>
      </c>
      <c r="X952" s="13" t="s">
        <v>19</v>
      </c>
    </row>
    <row r="953" spans="1:24" x14ac:dyDescent="0.45">
      <c r="A953" s="13" t="s">
        <v>59</v>
      </c>
      <c r="B953" s="13" t="s">
        <v>60</v>
      </c>
      <c r="C953" s="13" t="s">
        <v>136</v>
      </c>
      <c r="D953" s="13" t="s">
        <v>137</v>
      </c>
      <c r="E953" s="13" t="s">
        <v>63</v>
      </c>
      <c r="F953" s="13" t="s">
        <v>77</v>
      </c>
      <c r="G953" s="13" t="s">
        <v>78</v>
      </c>
      <c r="H953" s="13" t="s">
        <v>238</v>
      </c>
      <c r="I953" s="13" t="s">
        <v>21</v>
      </c>
      <c r="J953" s="13" t="s">
        <v>80</v>
      </c>
      <c r="K953" s="13" t="s">
        <v>81</v>
      </c>
      <c r="L953" s="13" t="s">
        <v>112</v>
      </c>
      <c r="M953" s="13" t="s">
        <v>113</v>
      </c>
      <c r="N953" s="13" t="s">
        <v>188</v>
      </c>
      <c r="O953" s="13" t="s">
        <v>189</v>
      </c>
      <c r="P953" s="13" t="s">
        <v>72</v>
      </c>
      <c r="Q953" s="13" t="s">
        <v>73</v>
      </c>
      <c r="R953" s="14">
        <v>710642.31</v>
      </c>
      <c r="S953" s="13" t="s">
        <v>74</v>
      </c>
      <c r="T953" s="15">
        <f t="shared" si="56"/>
        <v>7.4682019570182956E-4</v>
      </c>
      <c r="U953" s="16">
        <f t="shared" si="57"/>
        <v>13757.446637701831</v>
      </c>
      <c r="V953" s="28">
        <f t="shared" si="58"/>
        <v>1623.3787032488162</v>
      </c>
      <c r="W953" s="28">
        <f t="shared" si="59"/>
        <v>12134.067934453014</v>
      </c>
      <c r="X953" s="13" t="s">
        <v>19</v>
      </c>
    </row>
    <row r="954" spans="1:24" x14ac:dyDescent="0.45">
      <c r="A954" s="13" t="s">
        <v>59</v>
      </c>
      <c r="B954" s="13" t="s">
        <v>60</v>
      </c>
      <c r="C954" s="13" t="s">
        <v>134</v>
      </c>
      <c r="D954" s="13" t="s">
        <v>135</v>
      </c>
      <c r="E954" s="13" t="s">
        <v>63</v>
      </c>
      <c r="F954" s="13" t="s">
        <v>77</v>
      </c>
      <c r="G954" s="13" t="s">
        <v>78</v>
      </c>
      <c r="H954" s="13" t="s">
        <v>238</v>
      </c>
      <c r="I954" s="13" t="s">
        <v>21</v>
      </c>
      <c r="J954" s="13" t="s">
        <v>80</v>
      </c>
      <c r="K954" s="13" t="s">
        <v>81</v>
      </c>
      <c r="L954" s="13" t="s">
        <v>162</v>
      </c>
      <c r="M954" s="13" t="s">
        <v>163</v>
      </c>
      <c r="N954" s="13" t="s">
        <v>247</v>
      </c>
      <c r="O954" s="13" t="s">
        <v>248</v>
      </c>
      <c r="P954" s="13" t="s">
        <v>72</v>
      </c>
      <c r="Q954" s="13" t="s">
        <v>73</v>
      </c>
      <c r="R954" s="14">
        <v>47473.1</v>
      </c>
      <c r="S954" s="13" t="s">
        <v>74</v>
      </c>
      <c r="T954" s="15">
        <f t="shared" si="56"/>
        <v>4.9889894442919561E-5</v>
      </c>
      <c r="U954" s="16">
        <f t="shared" si="57"/>
        <v>919.03990345900274</v>
      </c>
      <c r="V954" s="28">
        <f t="shared" si="58"/>
        <v>108.44670860816233</v>
      </c>
      <c r="W954" s="28">
        <f t="shared" si="59"/>
        <v>810.5931948508404</v>
      </c>
      <c r="X954" s="13" t="s">
        <v>19</v>
      </c>
    </row>
    <row r="955" spans="1:24" x14ac:dyDescent="0.45">
      <c r="A955" s="13" t="s">
        <v>59</v>
      </c>
      <c r="B955" s="13" t="s">
        <v>60</v>
      </c>
      <c r="C955" s="13" t="s">
        <v>142</v>
      </c>
      <c r="D955" s="13" t="s">
        <v>143</v>
      </c>
      <c r="E955" s="13" t="s">
        <v>63</v>
      </c>
      <c r="F955" s="13" t="s">
        <v>77</v>
      </c>
      <c r="G955" s="13" t="s">
        <v>78</v>
      </c>
      <c r="H955" s="13" t="s">
        <v>238</v>
      </c>
      <c r="I955" s="13" t="s">
        <v>21</v>
      </c>
      <c r="J955" s="13" t="s">
        <v>80</v>
      </c>
      <c r="K955" s="13" t="s">
        <v>81</v>
      </c>
      <c r="L955" s="13" t="s">
        <v>162</v>
      </c>
      <c r="M955" s="13" t="s">
        <v>163</v>
      </c>
      <c r="N955" s="13" t="s">
        <v>176</v>
      </c>
      <c r="O955" s="13" t="s">
        <v>177</v>
      </c>
      <c r="P955" s="13" t="s">
        <v>72</v>
      </c>
      <c r="Q955" s="13" t="s">
        <v>73</v>
      </c>
      <c r="R955" s="14">
        <v>379208.12</v>
      </c>
      <c r="S955" s="13" t="s">
        <v>74</v>
      </c>
      <c r="T955" s="15">
        <f t="shared" si="56"/>
        <v>3.9851311750650314E-4</v>
      </c>
      <c r="U955" s="16">
        <f t="shared" si="57"/>
        <v>7341.1551804215424</v>
      </c>
      <c r="V955" s="28">
        <f t="shared" si="58"/>
        <v>866.25631128974203</v>
      </c>
      <c r="W955" s="28">
        <f t="shared" si="59"/>
        <v>6474.8988691318</v>
      </c>
      <c r="X955" s="13" t="s">
        <v>19</v>
      </c>
    </row>
    <row r="956" spans="1:24" x14ac:dyDescent="0.45">
      <c r="A956" s="13" t="s">
        <v>59</v>
      </c>
      <c r="B956" s="13" t="s">
        <v>60</v>
      </c>
      <c r="C956" s="13" t="s">
        <v>86</v>
      </c>
      <c r="D956" s="13" t="s">
        <v>87</v>
      </c>
      <c r="E956" s="13" t="s">
        <v>63</v>
      </c>
      <c r="F956" s="13" t="s">
        <v>77</v>
      </c>
      <c r="G956" s="13" t="s">
        <v>78</v>
      </c>
      <c r="H956" s="13" t="s">
        <v>238</v>
      </c>
      <c r="I956" s="13" t="s">
        <v>21</v>
      </c>
      <c r="J956" s="13" t="s">
        <v>80</v>
      </c>
      <c r="K956" s="13" t="s">
        <v>81</v>
      </c>
      <c r="L956" s="13" t="s">
        <v>94</v>
      </c>
      <c r="M956" s="13" t="s">
        <v>95</v>
      </c>
      <c r="N956" s="13" t="s">
        <v>148</v>
      </c>
      <c r="O956" s="13" t="s">
        <v>149</v>
      </c>
      <c r="P956" s="13" t="s">
        <v>72</v>
      </c>
      <c r="Q956" s="13" t="s">
        <v>73</v>
      </c>
      <c r="R956" s="14">
        <v>69383.25</v>
      </c>
      <c r="S956" s="13" t="s">
        <v>74</v>
      </c>
      <c r="T956" s="15">
        <f t="shared" si="56"/>
        <v>7.2915461990194421E-5</v>
      </c>
      <c r="U956" s="16">
        <f t="shared" si="57"/>
        <v>1343.2022636329175</v>
      </c>
      <c r="V956" s="28">
        <f t="shared" si="58"/>
        <v>158.49786710868426</v>
      </c>
      <c r="W956" s="28">
        <f t="shared" si="59"/>
        <v>1184.7043965242333</v>
      </c>
      <c r="X956" s="13" t="s">
        <v>19</v>
      </c>
    </row>
    <row r="957" spans="1:24" x14ac:dyDescent="0.45">
      <c r="A957" s="13" t="s">
        <v>59</v>
      </c>
      <c r="B957" s="13" t="s">
        <v>60</v>
      </c>
      <c r="C957" s="13" t="s">
        <v>190</v>
      </c>
      <c r="D957" s="13" t="s">
        <v>191</v>
      </c>
      <c r="E957" s="13" t="s">
        <v>63</v>
      </c>
      <c r="F957" s="13" t="s">
        <v>77</v>
      </c>
      <c r="G957" s="13" t="s">
        <v>78</v>
      </c>
      <c r="H957" s="13" t="s">
        <v>238</v>
      </c>
      <c r="I957" s="13" t="s">
        <v>21</v>
      </c>
      <c r="J957" s="13" t="s">
        <v>80</v>
      </c>
      <c r="K957" s="13" t="s">
        <v>81</v>
      </c>
      <c r="L957" s="13" t="s">
        <v>193</v>
      </c>
      <c r="M957" s="13" t="s">
        <v>194</v>
      </c>
      <c r="N957" s="13" t="s">
        <v>197</v>
      </c>
      <c r="O957" s="13" t="s">
        <v>198</v>
      </c>
      <c r="P957" s="13" t="s">
        <v>72</v>
      </c>
      <c r="Q957" s="13" t="s">
        <v>73</v>
      </c>
      <c r="R957" s="14">
        <v>47802.270000000004</v>
      </c>
      <c r="S957" s="13" t="s">
        <v>74</v>
      </c>
      <c r="T957" s="15">
        <f t="shared" si="56"/>
        <v>5.0235822064115059E-5</v>
      </c>
      <c r="U957" s="16">
        <f t="shared" si="57"/>
        <v>925.41236207286204</v>
      </c>
      <c r="V957" s="28">
        <f t="shared" si="58"/>
        <v>109.19865872459772</v>
      </c>
      <c r="W957" s="28">
        <f t="shared" si="59"/>
        <v>816.21370334826429</v>
      </c>
      <c r="X957" s="13" t="s">
        <v>19</v>
      </c>
    </row>
    <row r="958" spans="1:24" x14ac:dyDescent="0.45">
      <c r="A958" s="13" t="s">
        <v>59</v>
      </c>
      <c r="B958" s="13" t="s">
        <v>60</v>
      </c>
      <c r="C958" s="13" t="s">
        <v>168</v>
      </c>
      <c r="D958" s="13" t="s">
        <v>169</v>
      </c>
      <c r="E958" s="13" t="s">
        <v>63</v>
      </c>
      <c r="F958" s="13" t="s">
        <v>77</v>
      </c>
      <c r="G958" s="13" t="s">
        <v>78</v>
      </c>
      <c r="H958" s="13" t="s">
        <v>238</v>
      </c>
      <c r="I958" s="13" t="s">
        <v>21</v>
      </c>
      <c r="J958" s="13" t="s">
        <v>80</v>
      </c>
      <c r="K958" s="13" t="s">
        <v>81</v>
      </c>
      <c r="L958" s="13" t="s">
        <v>112</v>
      </c>
      <c r="M958" s="13" t="s">
        <v>113</v>
      </c>
      <c r="N958" s="13" t="s">
        <v>188</v>
      </c>
      <c r="O958" s="13" t="s">
        <v>189</v>
      </c>
      <c r="P958" s="13" t="s">
        <v>72</v>
      </c>
      <c r="Q958" s="13" t="s">
        <v>73</v>
      </c>
      <c r="R958" s="14">
        <v>415482.2</v>
      </c>
      <c r="S958" s="13" t="s">
        <v>74</v>
      </c>
      <c r="T958" s="15">
        <f t="shared" si="56"/>
        <v>4.3663386424969077E-4</v>
      </c>
      <c r="U958" s="16">
        <f t="shared" si="57"/>
        <v>8043.3913306047862</v>
      </c>
      <c r="V958" s="28">
        <f t="shared" si="58"/>
        <v>949.12017701136483</v>
      </c>
      <c r="W958" s="28">
        <f t="shared" si="59"/>
        <v>7094.2711535934213</v>
      </c>
      <c r="X958" s="13" t="s">
        <v>19</v>
      </c>
    </row>
    <row r="959" spans="1:24" x14ac:dyDescent="0.45">
      <c r="A959" s="13" t="s">
        <v>59</v>
      </c>
      <c r="B959" s="13" t="s">
        <v>60</v>
      </c>
      <c r="C959" s="13" t="s">
        <v>86</v>
      </c>
      <c r="D959" s="13" t="s">
        <v>87</v>
      </c>
      <c r="E959" s="13" t="s">
        <v>63</v>
      </c>
      <c r="F959" s="13" t="s">
        <v>77</v>
      </c>
      <c r="G959" s="13" t="s">
        <v>78</v>
      </c>
      <c r="H959" s="13" t="s">
        <v>238</v>
      </c>
      <c r="I959" s="13" t="s">
        <v>21</v>
      </c>
      <c r="J959" s="13" t="s">
        <v>80</v>
      </c>
      <c r="K959" s="13" t="s">
        <v>81</v>
      </c>
      <c r="L959" s="13" t="s">
        <v>82</v>
      </c>
      <c r="M959" s="13" t="s">
        <v>83</v>
      </c>
      <c r="N959" s="13" t="s">
        <v>184</v>
      </c>
      <c r="O959" s="13" t="s">
        <v>185</v>
      </c>
      <c r="P959" s="13" t="s">
        <v>72</v>
      </c>
      <c r="Q959" s="13" t="s">
        <v>73</v>
      </c>
      <c r="R959" s="14">
        <v>1881776.44</v>
      </c>
      <c r="S959" s="13" t="s">
        <v>74</v>
      </c>
      <c r="T959" s="15">
        <f t="shared" si="56"/>
        <v>1.9775752574989407E-3</v>
      </c>
      <c r="U959" s="16">
        <f t="shared" si="57"/>
        <v>36429.633576678709</v>
      </c>
      <c r="V959" s="28">
        <f t="shared" si="58"/>
        <v>4298.6967620480882</v>
      </c>
      <c r="W959" s="28">
        <f t="shared" si="59"/>
        <v>32130.936814630622</v>
      </c>
      <c r="X959" s="13" t="s">
        <v>19</v>
      </c>
    </row>
    <row r="960" spans="1:24" x14ac:dyDescent="0.45">
      <c r="A960" s="13" t="s">
        <v>59</v>
      </c>
      <c r="B960" s="13" t="s">
        <v>60</v>
      </c>
      <c r="C960" s="13" t="s">
        <v>116</v>
      </c>
      <c r="D960" s="13" t="s">
        <v>117</v>
      </c>
      <c r="E960" s="13" t="s">
        <v>63</v>
      </c>
      <c r="F960" s="13" t="s">
        <v>77</v>
      </c>
      <c r="G960" s="13" t="s">
        <v>78</v>
      </c>
      <c r="H960" s="13" t="s">
        <v>238</v>
      </c>
      <c r="I960" s="13" t="s">
        <v>21</v>
      </c>
      <c r="J960" s="13" t="s">
        <v>80</v>
      </c>
      <c r="K960" s="13" t="s">
        <v>81</v>
      </c>
      <c r="L960" s="13" t="s">
        <v>112</v>
      </c>
      <c r="M960" s="13" t="s">
        <v>113</v>
      </c>
      <c r="N960" s="13" t="s">
        <v>114</v>
      </c>
      <c r="O960" s="13" t="s">
        <v>115</v>
      </c>
      <c r="P960" s="13" t="s">
        <v>72</v>
      </c>
      <c r="Q960" s="13" t="s">
        <v>73</v>
      </c>
      <c r="R960" s="14">
        <v>2139086.0299999998</v>
      </c>
      <c r="S960" s="13" t="s">
        <v>74</v>
      </c>
      <c r="T960" s="15">
        <f t="shared" si="56"/>
        <v>2.2479841476757126E-3</v>
      </c>
      <c r="U960" s="16">
        <f t="shared" si="57"/>
        <v>41410.934160644691</v>
      </c>
      <c r="V960" s="28">
        <f t="shared" si="58"/>
        <v>4886.4902309560739</v>
      </c>
      <c r="W960" s="28">
        <f t="shared" si="59"/>
        <v>36524.443929688619</v>
      </c>
      <c r="X960" s="13" t="s">
        <v>19</v>
      </c>
    </row>
    <row r="961" spans="1:24" x14ac:dyDescent="0.45">
      <c r="A961" s="13" t="s">
        <v>59</v>
      </c>
      <c r="B961" s="13" t="s">
        <v>60</v>
      </c>
      <c r="C961" s="13" t="s">
        <v>168</v>
      </c>
      <c r="D961" s="13" t="s">
        <v>169</v>
      </c>
      <c r="E961" s="13" t="s">
        <v>63</v>
      </c>
      <c r="F961" s="13" t="s">
        <v>77</v>
      </c>
      <c r="G961" s="13" t="s">
        <v>78</v>
      </c>
      <c r="H961" s="13" t="s">
        <v>238</v>
      </c>
      <c r="I961" s="13" t="s">
        <v>21</v>
      </c>
      <c r="J961" s="13" t="s">
        <v>80</v>
      </c>
      <c r="K961" s="13" t="s">
        <v>81</v>
      </c>
      <c r="L961" s="13" t="s">
        <v>162</v>
      </c>
      <c r="M961" s="13" t="s">
        <v>163</v>
      </c>
      <c r="N961" s="13" t="s">
        <v>239</v>
      </c>
      <c r="O961" s="13" t="s">
        <v>240</v>
      </c>
      <c r="P961" s="13" t="s">
        <v>72</v>
      </c>
      <c r="Q961" s="13" t="s">
        <v>73</v>
      </c>
      <c r="R961" s="14">
        <v>359715.69</v>
      </c>
      <c r="S961" s="13" t="s">
        <v>74</v>
      </c>
      <c r="T961" s="15">
        <f t="shared" si="56"/>
        <v>3.7802835297383102E-4</v>
      </c>
      <c r="U961" s="16">
        <f t="shared" si="57"/>
        <v>6963.7978773302902</v>
      </c>
      <c r="V961" s="28">
        <f t="shared" si="58"/>
        <v>821.72814952497436</v>
      </c>
      <c r="W961" s="28">
        <f t="shared" si="59"/>
        <v>6142.0697278053158</v>
      </c>
      <c r="X961" s="13" t="s">
        <v>19</v>
      </c>
    </row>
    <row r="962" spans="1:24" x14ac:dyDescent="0.45">
      <c r="A962" s="13" t="s">
        <v>59</v>
      </c>
      <c r="B962" s="13" t="s">
        <v>60</v>
      </c>
      <c r="C962" s="13" t="s">
        <v>91</v>
      </c>
      <c r="D962" s="13" t="s">
        <v>92</v>
      </c>
      <c r="E962" s="13" t="s">
        <v>63</v>
      </c>
      <c r="F962" s="13" t="s">
        <v>77</v>
      </c>
      <c r="G962" s="13" t="s">
        <v>78</v>
      </c>
      <c r="H962" s="13" t="s">
        <v>238</v>
      </c>
      <c r="I962" s="13" t="s">
        <v>21</v>
      </c>
      <c r="J962" s="13" t="s">
        <v>80</v>
      </c>
      <c r="K962" s="13" t="s">
        <v>81</v>
      </c>
      <c r="L962" s="13" t="s">
        <v>112</v>
      </c>
      <c r="M962" s="13" t="s">
        <v>113</v>
      </c>
      <c r="N962" s="13" t="s">
        <v>144</v>
      </c>
      <c r="O962" s="13" t="s">
        <v>145</v>
      </c>
      <c r="P962" s="13" t="s">
        <v>72</v>
      </c>
      <c r="Q962" s="13" t="s">
        <v>73</v>
      </c>
      <c r="R962" s="14">
        <v>13086</v>
      </c>
      <c r="S962" s="13" t="s">
        <v>74</v>
      </c>
      <c r="T962" s="15">
        <f t="shared" si="56"/>
        <v>1.3752191423775683E-5</v>
      </c>
      <c r="U962" s="16">
        <f t="shared" si="57"/>
        <v>253.33412346496246</v>
      </c>
      <c r="V962" s="28">
        <f t="shared" si="58"/>
        <v>29.893426568865571</v>
      </c>
      <c r="W962" s="28">
        <f t="shared" si="59"/>
        <v>223.44069689609688</v>
      </c>
      <c r="X962" s="13" t="s">
        <v>19</v>
      </c>
    </row>
    <row r="963" spans="1:24" x14ac:dyDescent="0.45">
      <c r="A963" s="13" t="s">
        <v>59</v>
      </c>
      <c r="B963" s="13" t="s">
        <v>60</v>
      </c>
      <c r="C963" s="13" t="s">
        <v>146</v>
      </c>
      <c r="D963" s="13" t="s">
        <v>147</v>
      </c>
      <c r="E963" s="13" t="s">
        <v>63</v>
      </c>
      <c r="F963" s="13" t="s">
        <v>77</v>
      </c>
      <c r="G963" s="13" t="s">
        <v>78</v>
      </c>
      <c r="H963" s="13" t="s">
        <v>238</v>
      </c>
      <c r="I963" s="13" t="s">
        <v>21</v>
      </c>
      <c r="J963" s="13" t="s">
        <v>80</v>
      </c>
      <c r="K963" s="13" t="s">
        <v>81</v>
      </c>
      <c r="L963" s="13" t="s">
        <v>162</v>
      </c>
      <c r="M963" s="13" t="s">
        <v>163</v>
      </c>
      <c r="N963" s="13" t="s">
        <v>239</v>
      </c>
      <c r="O963" s="13" t="s">
        <v>240</v>
      </c>
      <c r="P963" s="13" t="s">
        <v>72</v>
      </c>
      <c r="Q963" s="13" t="s">
        <v>73</v>
      </c>
      <c r="R963" s="14">
        <v>20255.25</v>
      </c>
      <c r="S963" s="13" t="s">
        <v>74</v>
      </c>
      <c r="T963" s="15">
        <f t="shared" si="56"/>
        <v>2.1286418717440961E-5</v>
      </c>
      <c r="U963" s="16">
        <f t="shared" si="57"/>
        <v>392.12486659893636</v>
      </c>
      <c r="V963" s="28">
        <f t="shared" si="58"/>
        <v>46.270734258674494</v>
      </c>
      <c r="W963" s="28">
        <f t="shared" si="59"/>
        <v>345.85413234026186</v>
      </c>
      <c r="X963" s="13" t="s">
        <v>19</v>
      </c>
    </row>
    <row r="964" spans="1:24" x14ac:dyDescent="0.45">
      <c r="A964" s="13" t="s">
        <v>59</v>
      </c>
      <c r="B964" s="13" t="s">
        <v>60</v>
      </c>
      <c r="C964" s="13" t="s">
        <v>91</v>
      </c>
      <c r="D964" s="13" t="s">
        <v>92</v>
      </c>
      <c r="E964" s="13" t="s">
        <v>63</v>
      </c>
      <c r="F964" s="13" t="s">
        <v>77</v>
      </c>
      <c r="G964" s="13" t="s">
        <v>78</v>
      </c>
      <c r="H964" s="13" t="s">
        <v>238</v>
      </c>
      <c r="I964" s="13" t="s">
        <v>21</v>
      </c>
      <c r="J964" s="13" t="s">
        <v>80</v>
      </c>
      <c r="K964" s="13" t="s">
        <v>81</v>
      </c>
      <c r="L964" s="13" t="s">
        <v>82</v>
      </c>
      <c r="M964" s="13" t="s">
        <v>83</v>
      </c>
      <c r="N964" s="13" t="s">
        <v>102</v>
      </c>
      <c r="O964" s="13" t="s">
        <v>103</v>
      </c>
      <c r="P964" s="13" t="s">
        <v>72</v>
      </c>
      <c r="Q964" s="13" t="s">
        <v>73</v>
      </c>
      <c r="R964" s="14">
        <v>600235.48</v>
      </c>
      <c r="S964" s="13" t="s">
        <v>74</v>
      </c>
      <c r="T964" s="15">
        <f t="shared" si="56"/>
        <v>6.3079269603407307E-4</v>
      </c>
      <c r="U964" s="16">
        <f t="shared" si="57"/>
        <v>11620.061836953309</v>
      </c>
      <c r="V964" s="28">
        <f t="shared" si="58"/>
        <v>1371.1672967604907</v>
      </c>
      <c r="W964" s="28">
        <f t="shared" si="59"/>
        <v>10248.894540192819</v>
      </c>
      <c r="X964" s="13" t="s">
        <v>19</v>
      </c>
    </row>
    <row r="965" spans="1:24" x14ac:dyDescent="0.45">
      <c r="A965" s="13" t="s">
        <v>59</v>
      </c>
      <c r="B965" s="13" t="s">
        <v>60</v>
      </c>
      <c r="C965" s="13" t="s">
        <v>134</v>
      </c>
      <c r="D965" s="13" t="s">
        <v>135</v>
      </c>
      <c r="E965" s="13" t="s">
        <v>63</v>
      </c>
      <c r="F965" s="13" t="s">
        <v>77</v>
      </c>
      <c r="G965" s="13" t="s">
        <v>78</v>
      </c>
      <c r="H965" s="13" t="s">
        <v>238</v>
      </c>
      <c r="I965" s="13" t="s">
        <v>21</v>
      </c>
      <c r="J965" s="13" t="s">
        <v>80</v>
      </c>
      <c r="K965" s="13" t="s">
        <v>81</v>
      </c>
      <c r="L965" s="13" t="s">
        <v>162</v>
      </c>
      <c r="M965" s="13" t="s">
        <v>163</v>
      </c>
      <c r="N965" s="13" t="s">
        <v>241</v>
      </c>
      <c r="O965" s="13" t="s">
        <v>242</v>
      </c>
      <c r="P965" s="13" t="s">
        <v>72</v>
      </c>
      <c r="Q965" s="13" t="s">
        <v>73</v>
      </c>
      <c r="R965" s="14">
        <v>237874.7</v>
      </c>
      <c r="S965" s="13" t="s">
        <v>74</v>
      </c>
      <c r="T965" s="15">
        <f t="shared" ref="T965:T1028" si="60">R965/$R$1317</f>
        <v>2.4998459493146978E-4</v>
      </c>
      <c r="U965" s="16">
        <f t="shared" ref="U965:U1028" si="61">$U$1*T965</f>
        <v>4605.0572076257768</v>
      </c>
      <c r="V965" s="28">
        <f t="shared" ref="V965:V1028" si="62">U965*$V$1</f>
        <v>543.39675049984169</v>
      </c>
      <c r="W965" s="28">
        <f t="shared" ref="W965:W1028" si="63">U965*$W$1</f>
        <v>4061.660457125935</v>
      </c>
      <c r="X965" s="13" t="s">
        <v>19</v>
      </c>
    </row>
    <row r="966" spans="1:24" x14ac:dyDescent="0.45">
      <c r="A966" s="13" t="s">
        <v>59</v>
      </c>
      <c r="B966" s="13" t="s">
        <v>60</v>
      </c>
      <c r="C966" s="13" t="s">
        <v>116</v>
      </c>
      <c r="D966" s="13" t="s">
        <v>117</v>
      </c>
      <c r="E966" s="13" t="s">
        <v>63</v>
      </c>
      <c r="F966" s="13" t="s">
        <v>77</v>
      </c>
      <c r="G966" s="13" t="s">
        <v>78</v>
      </c>
      <c r="H966" s="13" t="s">
        <v>238</v>
      </c>
      <c r="I966" s="13" t="s">
        <v>21</v>
      </c>
      <c r="J966" s="13" t="s">
        <v>80</v>
      </c>
      <c r="K966" s="13" t="s">
        <v>81</v>
      </c>
      <c r="L966" s="13" t="s">
        <v>82</v>
      </c>
      <c r="M966" s="13" t="s">
        <v>83</v>
      </c>
      <c r="N966" s="13" t="s">
        <v>88</v>
      </c>
      <c r="O966" s="13" t="s">
        <v>89</v>
      </c>
      <c r="P966" s="13" t="s">
        <v>72</v>
      </c>
      <c r="Q966" s="13" t="s">
        <v>73</v>
      </c>
      <c r="R966" s="14">
        <v>243398.58000000002</v>
      </c>
      <c r="S966" s="13" t="s">
        <v>74</v>
      </c>
      <c r="T966" s="15">
        <f t="shared" si="60"/>
        <v>2.5578968855534005E-4</v>
      </c>
      <c r="U966" s="16">
        <f t="shared" si="61"/>
        <v>4711.9949500929661</v>
      </c>
      <c r="V966" s="28">
        <f t="shared" si="62"/>
        <v>556.01540411097005</v>
      </c>
      <c r="W966" s="28">
        <f t="shared" si="63"/>
        <v>4155.9795459819961</v>
      </c>
      <c r="X966" s="13" t="s">
        <v>19</v>
      </c>
    </row>
    <row r="967" spans="1:24" x14ac:dyDescent="0.45">
      <c r="A967" s="13" t="s">
        <v>59</v>
      </c>
      <c r="B967" s="13" t="s">
        <v>60</v>
      </c>
      <c r="C967" s="13" t="s">
        <v>91</v>
      </c>
      <c r="D967" s="13" t="s">
        <v>92</v>
      </c>
      <c r="E967" s="13" t="s">
        <v>63</v>
      </c>
      <c r="F967" s="13" t="s">
        <v>77</v>
      </c>
      <c r="G967" s="13" t="s">
        <v>78</v>
      </c>
      <c r="H967" s="13" t="s">
        <v>238</v>
      </c>
      <c r="I967" s="13" t="s">
        <v>21</v>
      </c>
      <c r="J967" s="13" t="s">
        <v>80</v>
      </c>
      <c r="K967" s="13" t="s">
        <v>81</v>
      </c>
      <c r="L967" s="13" t="s">
        <v>162</v>
      </c>
      <c r="M967" s="13" t="s">
        <v>163</v>
      </c>
      <c r="N967" s="13" t="s">
        <v>243</v>
      </c>
      <c r="O967" s="13" t="s">
        <v>244</v>
      </c>
      <c r="P967" s="13" t="s">
        <v>72</v>
      </c>
      <c r="Q967" s="13" t="s">
        <v>73</v>
      </c>
      <c r="R967" s="14">
        <v>174935.85</v>
      </c>
      <c r="S967" s="13" t="s">
        <v>74</v>
      </c>
      <c r="T967" s="15">
        <f t="shared" si="60"/>
        <v>1.8384160905402029E-4</v>
      </c>
      <c r="U967" s="16">
        <f t="shared" si="61"/>
        <v>3386.6131913761392</v>
      </c>
      <c r="V967" s="28">
        <f t="shared" si="62"/>
        <v>399.62035658238443</v>
      </c>
      <c r="W967" s="28">
        <f t="shared" si="63"/>
        <v>2986.9928347937548</v>
      </c>
      <c r="X967" s="13" t="s">
        <v>19</v>
      </c>
    </row>
    <row r="968" spans="1:24" x14ac:dyDescent="0.45">
      <c r="A968" s="13" t="s">
        <v>59</v>
      </c>
      <c r="B968" s="13" t="s">
        <v>60</v>
      </c>
      <c r="C968" s="13" t="s">
        <v>124</v>
      </c>
      <c r="D968" s="13" t="s">
        <v>125</v>
      </c>
      <c r="E968" s="13" t="s">
        <v>63</v>
      </c>
      <c r="F968" s="13" t="s">
        <v>77</v>
      </c>
      <c r="G968" s="13" t="s">
        <v>78</v>
      </c>
      <c r="H968" s="13" t="s">
        <v>238</v>
      </c>
      <c r="I968" s="13" t="s">
        <v>21</v>
      </c>
      <c r="J968" s="13" t="s">
        <v>80</v>
      </c>
      <c r="K968" s="13" t="s">
        <v>81</v>
      </c>
      <c r="L968" s="13" t="s">
        <v>162</v>
      </c>
      <c r="M968" s="13" t="s">
        <v>163</v>
      </c>
      <c r="N968" s="13" t="s">
        <v>176</v>
      </c>
      <c r="O968" s="13" t="s">
        <v>177</v>
      </c>
      <c r="P968" s="13" t="s">
        <v>72</v>
      </c>
      <c r="Q968" s="13" t="s">
        <v>73</v>
      </c>
      <c r="R968" s="14">
        <v>1022129.11</v>
      </c>
      <c r="S968" s="13" t="s">
        <v>74</v>
      </c>
      <c r="T968" s="15">
        <f t="shared" si="60"/>
        <v>1.0741643879362275E-3</v>
      </c>
      <c r="U968" s="16">
        <f t="shared" si="61"/>
        <v>19787.573143043879</v>
      </c>
      <c r="V968" s="28">
        <f t="shared" si="62"/>
        <v>2334.9336308791781</v>
      </c>
      <c r="W968" s="28">
        <f t="shared" si="63"/>
        <v>17452.6395121647</v>
      </c>
      <c r="X968" s="13" t="s">
        <v>19</v>
      </c>
    </row>
    <row r="969" spans="1:24" x14ac:dyDescent="0.45">
      <c r="A969" s="13" t="s">
        <v>59</v>
      </c>
      <c r="B969" s="13" t="s">
        <v>60</v>
      </c>
      <c r="C969" s="13" t="s">
        <v>124</v>
      </c>
      <c r="D969" s="13" t="s">
        <v>125</v>
      </c>
      <c r="E969" s="13" t="s">
        <v>63</v>
      </c>
      <c r="F969" s="13" t="s">
        <v>77</v>
      </c>
      <c r="G969" s="13" t="s">
        <v>78</v>
      </c>
      <c r="H969" s="13" t="s">
        <v>238</v>
      </c>
      <c r="I969" s="13" t="s">
        <v>21</v>
      </c>
      <c r="J969" s="13" t="s">
        <v>80</v>
      </c>
      <c r="K969" s="13" t="s">
        <v>81</v>
      </c>
      <c r="L969" s="13" t="s">
        <v>68</v>
      </c>
      <c r="M969" s="13" t="s">
        <v>69</v>
      </c>
      <c r="N969" s="13" t="s">
        <v>122</v>
      </c>
      <c r="O969" s="13" t="s">
        <v>123</v>
      </c>
      <c r="P969" s="13" t="s">
        <v>72</v>
      </c>
      <c r="Q969" s="13" t="s">
        <v>73</v>
      </c>
      <c r="R969" s="14">
        <v>1334101.8700000001</v>
      </c>
      <c r="S969" s="13" t="s">
        <v>74</v>
      </c>
      <c r="T969" s="15">
        <f t="shared" si="60"/>
        <v>1.4020192797689977E-3</v>
      </c>
      <c r="U969" s="16">
        <f t="shared" si="61"/>
        <v>25827.107431561773</v>
      </c>
      <c r="V969" s="28">
        <f t="shared" si="62"/>
        <v>3047.5986769242895</v>
      </c>
      <c r="W969" s="28">
        <f t="shared" si="63"/>
        <v>22779.508754637485</v>
      </c>
      <c r="X969" s="13" t="s">
        <v>19</v>
      </c>
    </row>
    <row r="970" spans="1:24" x14ac:dyDescent="0.45">
      <c r="A970" s="13" t="s">
        <v>59</v>
      </c>
      <c r="B970" s="13" t="s">
        <v>60</v>
      </c>
      <c r="C970" s="13" t="s">
        <v>120</v>
      </c>
      <c r="D970" s="13" t="s">
        <v>121</v>
      </c>
      <c r="E970" s="13" t="s">
        <v>63</v>
      </c>
      <c r="F970" s="13" t="s">
        <v>77</v>
      </c>
      <c r="G970" s="13" t="s">
        <v>78</v>
      </c>
      <c r="H970" s="13" t="s">
        <v>238</v>
      </c>
      <c r="I970" s="13" t="s">
        <v>21</v>
      </c>
      <c r="J970" s="13" t="s">
        <v>80</v>
      </c>
      <c r="K970" s="13" t="s">
        <v>81</v>
      </c>
      <c r="L970" s="13" t="s">
        <v>82</v>
      </c>
      <c r="M970" s="13" t="s">
        <v>83</v>
      </c>
      <c r="N970" s="13" t="s">
        <v>215</v>
      </c>
      <c r="O970" s="13" t="s">
        <v>216</v>
      </c>
      <c r="P970" s="13" t="s">
        <v>72</v>
      </c>
      <c r="Q970" s="13" t="s">
        <v>73</v>
      </c>
      <c r="R970" s="14">
        <v>1416707.1400000001</v>
      </c>
      <c r="S970" s="13" t="s">
        <v>74</v>
      </c>
      <c r="T970" s="15">
        <f t="shared" si="60"/>
        <v>1.4888298777861668E-3</v>
      </c>
      <c r="U970" s="16">
        <f t="shared" si="61"/>
        <v>27426.2770532213</v>
      </c>
      <c r="V970" s="28">
        <f t="shared" si="62"/>
        <v>3236.3006922801137</v>
      </c>
      <c r="W970" s="28">
        <f t="shared" si="63"/>
        <v>24189.976360941186</v>
      </c>
      <c r="X970" s="13" t="s">
        <v>19</v>
      </c>
    </row>
    <row r="971" spans="1:24" x14ac:dyDescent="0.45">
      <c r="A971" s="13" t="s">
        <v>59</v>
      </c>
      <c r="B971" s="13" t="s">
        <v>60</v>
      </c>
      <c r="C971" s="13" t="s">
        <v>120</v>
      </c>
      <c r="D971" s="13" t="s">
        <v>121</v>
      </c>
      <c r="E971" s="13" t="s">
        <v>63</v>
      </c>
      <c r="F971" s="13" t="s">
        <v>77</v>
      </c>
      <c r="G971" s="13" t="s">
        <v>78</v>
      </c>
      <c r="H971" s="13" t="s">
        <v>238</v>
      </c>
      <c r="I971" s="13" t="s">
        <v>21</v>
      </c>
      <c r="J971" s="13" t="s">
        <v>80</v>
      </c>
      <c r="K971" s="13" t="s">
        <v>81</v>
      </c>
      <c r="L971" s="13" t="s">
        <v>82</v>
      </c>
      <c r="M971" s="13" t="s">
        <v>83</v>
      </c>
      <c r="N971" s="13" t="s">
        <v>84</v>
      </c>
      <c r="O971" s="13" t="s">
        <v>85</v>
      </c>
      <c r="P971" s="13" t="s">
        <v>72</v>
      </c>
      <c r="Q971" s="13" t="s">
        <v>73</v>
      </c>
      <c r="R971" s="14">
        <v>432283.93</v>
      </c>
      <c r="S971" s="13" t="s">
        <v>74</v>
      </c>
      <c r="T971" s="15">
        <f t="shared" si="60"/>
        <v>4.5429094870717162E-4</v>
      </c>
      <c r="U971" s="16">
        <f t="shared" si="61"/>
        <v>8368.6589098684999</v>
      </c>
      <c r="V971" s="28">
        <f t="shared" si="62"/>
        <v>987.50175136448308</v>
      </c>
      <c r="W971" s="28">
        <f t="shared" si="63"/>
        <v>7381.1571585040174</v>
      </c>
      <c r="X971" s="13" t="s">
        <v>19</v>
      </c>
    </row>
    <row r="972" spans="1:24" x14ac:dyDescent="0.45">
      <c r="A972" s="13" t="s">
        <v>59</v>
      </c>
      <c r="B972" s="13" t="s">
        <v>60</v>
      </c>
      <c r="C972" s="13" t="s">
        <v>124</v>
      </c>
      <c r="D972" s="13" t="s">
        <v>125</v>
      </c>
      <c r="E972" s="13" t="s">
        <v>63</v>
      </c>
      <c r="F972" s="13" t="s">
        <v>77</v>
      </c>
      <c r="G972" s="13" t="s">
        <v>78</v>
      </c>
      <c r="H972" s="13" t="s">
        <v>238</v>
      </c>
      <c r="I972" s="13" t="s">
        <v>21</v>
      </c>
      <c r="J972" s="13" t="s">
        <v>80</v>
      </c>
      <c r="K972" s="13" t="s">
        <v>81</v>
      </c>
      <c r="L972" s="13" t="s">
        <v>82</v>
      </c>
      <c r="M972" s="13" t="s">
        <v>83</v>
      </c>
      <c r="N972" s="13" t="s">
        <v>174</v>
      </c>
      <c r="O972" s="13" t="s">
        <v>175</v>
      </c>
      <c r="P972" s="13" t="s">
        <v>72</v>
      </c>
      <c r="Q972" s="13" t="s">
        <v>73</v>
      </c>
      <c r="R972" s="14">
        <v>369045.38</v>
      </c>
      <c r="S972" s="13" t="s">
        <v>74</v>
      </c>
      <c r="T972" s="15">
        <f t="shared" si="60"/>
        <v>3.8783300548831106E-4</v>
      </c>
      <c r="U972" s="16">
        <f t="shared" si="61"/>
        <v>7144.412949800856</v>
      </c>
      <c r="V972" s="28">
        <f t="shared" si="62"/>
        <v>843.04072807650107</v>
      </c>
      <c r="W972" s="28">
        <f t="shared" si="63"/>
        <v>6301.3722217243549</v>
      </c>
      <c r="X972" s="13" t="s">
        <v>19</v>
      </c>
    </row>
    <row r="973" spans="1:24" x14ac:dyDescent="0.45">
      <c r="A973" s="13" t="s">
        <v>59</v>
      </c>
      <c r="B973" s="13" t="s">
        <v>60</v>
      </c>
      <c r="C973" s="13" t="s">
        <v>124</v>
      </c>
      <c r="D973" s="13" t="s">
        <v>125</v>
      </c>
      <c r="E973" s="13" t="s">
        <v>63</v>
      </c>
      <c r="F973" s="13" t="s">
        <v>77</v>
      </c>
      <c r="G973" s="13" t="s">
        <v>78</v>
      </c>
      <c r="H973" s="13" t="s">
        <v>238</v>
      </c>
      <c r="I973" s="13" t="s">
        <v>21</v>
      </c>
      <c r="J973" s="13" t="s">
        <v>80</v>
      </c>
      <c r="K973" s="13" t="s">
        <v>81</v>
      </c>
      <c r="L973" s="13" t="s">
        <v>112</v>
      </c>
      <c r="M973" s="13" t="s">
        <v>113</v>
      </c>
      <c r="N973" s="13" t="s">
        <v>144</v>
      </c>
      <c r="O973" s="13" t="s">
        <v>145</v>
      </c>
      <c r="P973" s="13" t="s">
        <v>72</v>
      </c>
      <c r="Q973" s="13" t="s">
        <v>73</v>
      </c>
      <c r="R973" s="14">
        <v>81020.84</v>
      </c>
      <c r="S973" s="13" t="s">
        <v>74</v>
      </c>
      <c r="T973" s="15">
        <f t="shared" si="60"/>
        <v>8.5145506724369698E-5</v>
      </c>
      <c r="U973" s="16">
        <f t="shared" si="61"/>
        <v>1568.4963689282417</v>
      </c>
      <c r="V973" s="28">
        <f t="shared" si="62"/>
        <v>185.08257153353253</v>
      </c>
      <c r="W973" s="28">
        <f t="shared" si="63"/>
        <v>1383.4137973947093</v>
      </c>
      <c r="X973" s="13" t="s">
        <v>19</v>
      </c>
    </row>
    <row r="974" spans="1:24" x14ac:dyDescent="0.45">
      <c r="A974" s="13" t="s">
        <v>59</v>
      </c>
      <c r="B974" s="13" t="s">
        <v>60</v>
      </c>
      <c r="C974" s="13" t="s">
        <v>91</v>
      </c>
      <c r="D974" s="13" t="s">
        <v>92</v>
      </c>
      <c r="E974" s="13" t="s">
        <v>63</v>
      </c>
      <c r="F974" s="13" t="s">
        <v>77</v>
      </c>
      <c r="G974" s="13" t="s">
        <v>78</v>
      </c>
      <c r="H974" s="13" t="s">
        <v>238</v>
      </c>
      <c r="I974" s="13" t="s">
        <v>21</v>
      </c>
      <c r="J974" s="13" t="s">
        <v>80</v>
      </c>
      <c r="K974" s="13" t="s">
        <v>81</v>
      </c>
      <c r="L974" s="13" t="s">
        <v>68</v>
      </c>
      <c r="M974" s="13" t="s">
        <v>69</v>
      </c>
      <c r="N974" s="13" t="s">
        <v>70</v>
      </c>
      <c r="O974" s="13" t="s">
        <v>71</v>
      </c>
      <c r="P974" s="13" t="s">
        <v>72</v>
      </c>
      <c r="Q974" s="13" t="s">
        <v>73</v>
      </c>
      <c r="R974" s="14">
        <v>470674.75</v>
      </c>
      <c r="S974" s="13" t="s">
        <v>74</v>
      </c>
      <c r="T974" s="15">
        <f t="shared" si="60"/>
        <v>4.9463619596039766E-4</v>
      </c>
      <c r="U974" s="16">
        <f t="shared" si="61"/>
        <v>9111.8733935763667</v>
      </c>
      <c r="V974" s="28">
        <f t="shared" si="62"/>
        <v>1075.2010604420113</v>
      </c>
      <c r="W974" s="28">
        <f t="shared" si="63"/>
        <v>8036.6723331343555</v>
      </c>
      <c r="X974" s="13" t="s">
        <v>19</v>
      </c>
    </row>
    <row r="975" spans="1:24" x14ac:dyDescent="0.45">
      <c r="A975" s="13" t="s">
        <v>59</v>
      </c>
      <c r="B975" s="13" t="s">
        <v>60</v>
      </c>
      <c r="C975" s="13" t="s">
        <v>91</v>
      </c>
      <c r="D975" s="13" t="s">
        <v>92</v>
      </c>
      <c r="E975" s="13" t="s">
        <v>63</v>
      </c>
      <c r="F975" s="13" t="s">
        <v>77</v>
      </c>
      <c r="G975" s="13" t="s">
        <v>78</v>
      </c>
      <c r="H975" s="13" t="s">
        <v>238</v>
      </c>
      <c r="I975" s="13" t="s">
        <v>21</v>
      </c>
      <c r="J975" s="13" t="s">
        <v>80</v>
      </c>
      <c r="K975" s="13" t="s">
        <v>81</v>
      </c>
      <c r="L975" s="13" t="s">
        <v>68</v>
      </c>
      <c r="M975" s="13" t="s">
        <v>69</v>
      </c>
      <c r="N975" s="13" t="s">
        <v>118</v>
      </c>
      <c r="O975" s="13" t="s">
        <v>119</v>
      </c>
      <c r="P975" s="13" t="s">
        <v>72</v>
      </c>
      <c r="Q975" s="13" t="s">
        <v>73</v>
      </c>
      <c r="R975" s="14">
        <v>397438.12</v>
      </c>
      <c r="S975" s="13" t="s">
        <v>74</v>
      </c>
      <c r="T975" s="15">
        <f t="shared" si="60"/>
        <v>4.1767118335209619E-4</v>
      </c>
      <c r="U975" s="16">
        <f t="shared" si="61"/>
        <v>7694.0728841328573</v>
      </c>
      <c r="V975" s="28">
        <f t="shared" si="62"/>
        <v>907.90060032767724</v>
      </c>
      <c r="W975" s="28">
        <f t="shared" si="63"/>
        <v>6786.1722838051801</v>
      </c>
      <c r="X975" s="13" t="s">
        <v>19</v>
      </c>
    </row>
    <row r="976" spans="1:24" x14ac:dyDescent="0.45">
      <c r="A976" s="13" t="s">
        <v>59</v>
      </c>
      <c r="B976" s="13" t="s">
        <v>60</v>
      </c>
      <c r="C976" s="13" t="s">
        <v>134</v>
      </c>
      <c r="D976" s="13" t="s">
        <v>135</v>
      </c>
      <c r="E976" s="13" t="s">
        <v>63</v>
      </c>
      <c r="F976" s="13" t="s">
        <v>77</v>
      </c>
      <c r="G976" s="13" t="s">
        <v>78</v>
      </c>
      <c r="H976" s="13" t="s">
        <v>238</v>
      </c>
      <c r="I976" s="13" t="s">
        <v>21</v>
      </c>
      <c r="J976" s="13" t="s">
        <v>80</v>
      </c>
      <c r="K976" s="13" t="s">
        <v>81</v>
      </c>
      <c r="L976" s="13" t="s">
        <v>82</v>
      </c>
      <c r="M976" s="13" t="s">
        <v>83</v>
      </c>
      <c r="N976" s="13" t="s">
        <v>102</v>
      </c>
      <c r="O976" s="13" t="s">
        <v>103</v>
      </c>
      <c r="P976" s="13" t="s">
        <v>72</v>
      </c>
      <c r="Q976" s="13" t="s">
        <v>73</v>
      </c>
      <c r="R976" s="14">
        <v>385395.28</v>
      </c>
      <c r="S976" s="13" t="s">
        <v>74</v>
      </c>
      <c r="T976" s="15">
        <f t="shared" si="60"/>
        <v>4.0501525786180867E-4</v>
      </c>
      <c r="U976" s="16">
        <f t="shared" si="61"/>
        <v>7460.9334744256294</v>
      </c>
      <c r="V976" s="28">
        <f t="shared" si="62"/>
        <v>880.39014998222433</v>
      </c>
      <c r="W976" s="28">
        <f t="shared" si="63"/>
        <v>6580.5433244434053</v>
      </c>
      <c r="X976" s="13" t="s">
        <v>19</v>
      </c>
    </row>
    <row r="977" spans="1:24" x14ac:dyDescent="0.45">
      <c r="A977" s="13" t="s">
        <v>59</v>
      </c>
      <c r="B977" s="13" t="s">
        <v>60</v>
      </c>
      <c r="C977" s="13" t="s">
        <v>190</v>
      </c>
      <c r="D977" s="13" t="s">
        <v>191</v>
      </c>
      <c r="E977" s="13" t="s">
        <v>63</v>
      </c>
      <c r="F977" s="13" t="s">
        <v>77</v>
      </c>
      <c r="G977" s="13" t="s">
        <v>78</v>
      </c>
      <c r="H977" s="13" t="s">
        <v>238</v>
      </c>
      <c r="I977" s="13" t="s">
        <v>21</v>
      </c>
      <c r="J977" s="13" t="s">
        <v>80</v>
      </c>
      <c r="K977" s="13" t="s">
        <v>81</v>
      </c>
      <c r="L977" s="13" t="s">
        <v>94</v>
      </c>
      <c r="M977" s="13" t="s">
        <v>95</v>
      </c>
      <c r="N977" s="13" t="s">
        <v>96</v>
      </c>
      <c r="O977" s="13" t="s">
        <v>97</v>
      </c>
      <c r="P977" s="13" t="s">
        <v>72</v>
      </c>
      <c r="Q977" s="13" t="s">
        <v>73</v>
      </c>
      <c r="R977" s="14">
        <v>23781514.379999999</v>
      </c>
      <c r="S977" s="13" t="s">
        <v>74</v>
      </c>
      <c r="T977" s="15">
        <f t="shared" si="60"/>
        <v>2.4992200680195177E-2</v>
      </c>
      <c r="U977" s="16">
        <f t="shared" si="61"/>
        <v>460390.42489123496</v>
      </c>
      <c r="V977" s="28">
        <f t="shared" si="62"/>
        <v>54326.070137165727</v>
      </c>
      <c r="W977" s="28">
        <f t="shared" si="63"/>
        <v>406064.35475406924</v>
      </c>
      <c r="X977" s="13" t="s">
        <v>19</v>
      </c>
    </row>
    <row r="978" spans="1:24" x14ac:dyDescent="0.45">
      <c r="A978" s="13" t="s">
        <v>59</v>
      </c>
      <c r="B978" s="13" t="s">
        <v>60</v>
      </c>
      <c r="C978" s="13" t="s">
        <v>168</v>
      </c>
      <c r="D978" s="13" t="s">
        <v>169</v>
      </c>
      <c r="E978" s="13" t="s">
        <v>63</v>
      </c>
      <c r="F978" s="13" t="s">
        <v>77</v>
      </c>
      <c r="G978" s="13" t="s">
        <v>78</v>
      </c>
      <c r="H978" s="13" t="s">
        <v>238</v>
      </c>
      <c r="I978" s="13" t="s">
        <v>21</v>
      </c>
      <c r="J978" s="13" t="s">
        <v>80</v>
      </c>
      <c r="K978" s="13" t="s">
        <v>81</v>
      </c>
      <c r="L978" s="13" t="s">
        <v>68</v>
      </c>
      <c r="M978" s="13" t="s">
        <v>69</v>
      </c>
      <c r="N978" s="13" t="s">
        <v>122</v>
      </c>
      <c r="O978" s="13" t="s">
        <v>123</v>
      </c>
      <c r="P978" s="13" t="s">
        <v>72</v>
      </c>
      <c r="Q978" s="13" t="s">
        <v>73</v>
      </c>
      <c r="R978" s="14">
        <v>522498.69</v>
      </c>
      <c r="S978" s="13" t="s">
        <v>74</v>
      </c>
      <c r="T978" s="15">
        <f t="shared" si="60"/>
        <v>5.4909842607000071E-4</v>
      </c>
      <c r="U978" s="16">
        <f t="shared" si="61"/>
        <v>10115.141956498635</v>
      </c>
      <c r="V978" s="28">
        <f t="shared" si="62"/>
        <v>1193.5867508668391</v>
      </c>
      <c r="W978" s="28">
        <f t="shared" si="63"/>
        <v>8921.5552056317956</v>
      </c>
      <c r="X978" s="13" t="s">
        <v>19</v>
      </c>
    </row>
    <row r="979" spans="1:24" x14ac:dyDescent="0.45">
      <c r="A979" s="13" t="s">
        <v>59</v>
      </c>
      <c r="B979" s="13" t="s">
        <v>60</v>
      </c>
      <c r="C979" s="13" t="s">
        <v>100</v>
      </c>
      <c r="D979" s="13" t="s">
        <v>101</v>
      </c>
      <c r="E979" s="13" t="s">
        <v>63</v>
      </c>
      <c r="F979" s="13" t="s">
        <v>77</v>
      </c>
      <c r="G979" s="13" t="s">
        <v>78</v>
      </c>
      <c r="H979" s="13" t="s">
        <v>238</v>
      </c>
      <c r="I979" s="13" t="s">
        <v>21</v>
      </c>
      <c r="J979" s="13" t="s">
        <v>80</v>
      </c>
      <c r="K979" s="13" t="s">
        <v>81</v>
      </c>
      <c r="L979" s="13" t="s">
        <v>82</v>
      </c>
      <c r="M979" s="13" t="s">
        <v>83</v>
      </c>
      <c r="N979" s="13" t="s">
        <v>215</v>
      </c>
      <c r="O979" s="13" t="s">
        <v>216</v>
      </c>
      <c r="P979" s="13" t="s">
        <v>72</v>
      </c>
      <c r="Q979" s="13" t="s">
        <v>73</v>
      </c>
      <c r="R979" s="14">
        <v>805214.19000000006</v>
      </c>
      <c r="S979" s="13" t="s">
        <v>74</v>
      </c>
      <c r="T979" s="15">
        <f t="shared" si="60"/>
        <v>8.4620660843806237E-4</v>
      </c>
      <c r="U979" s="16">
        <f t="shared" si="61"/>
        <v>15588.279919394754</v>
      </c>
      <c r="V979" s="28">
        <f t="shared" si="62"/>
        <v>1839.4170304885811</v>
      </c>
      <c r="W979" s="28">
        <f t="shared" si="63"/>
        <v>13748.862888906173</v>
      </c>
      <c r="X979" s="13" t="s">
        <v>19</v>
      </c>
    </row>
    <row r="980" spans="1:24" x14ac:dyDescent="0.45">
      <c r="A980" s="13" t="s">
        <v>59</v>
      </c>
      <c r="B980" s="13" t="s">
        <v>60</v>
      </c>
      <c r="C980" s="13" t="s">
        <v>100</v>
      </c>
      <c r="D980" s="13" t="s">
        <v>101</v>
      </c>
      <c r="E980" s="13" t="s">
        <v>63</v>
      </c>
      <c r="F980" s="13" t="s">
        <v>77</v>
      </c>
      <c r="G980" s="13" t="s">
        <v>78</v>
      </c>
      <c r="H980" s="13" t="s">
        <v>238</v>
      </c>
      <c r="I980" s="13" t="s">
        <v>21</v>
      </c>
      <c r="J980" s="13" t="s">
        <v>80</v>
      </c>
      <c r="K980" s="13" t="s">
        <v>81</v>
      </c>
      <c r="L980" s="13" t="s">
        <v>162</v>
      </c>
      <c r="M980" s="13" t="s">
        <v>163</v>
      </c>
      <c r="N980" s="13" t="s">
        <v>241</v>
      </c>
      <c r="O980" s="13" t="s">
        <v>242</v>
      </c>
      <c r="P980" s="13" t="s">
        <v>72</v>
      </c>
      <c r="Q980" s="13" t="s">
        <v>73</v>
      </c>
      <c r="R980" s="14">
        <v>476329.57</v>
      </c>
      <c r="S980" s="13" t="s">
        <v>74</v>
      </c>
      <c r="T980" s="15">
        <f t="shared" si="60"/>
        <v>5.005788955712027E-4</v>
      </c>
      <c r="U980" s="16">
        <f t="shared" si="61"/>
        <v>9221.3460260119573</v>
      </c>
      <c r="V980" s="28">
        <f t="shared" si="62"/>
        <v>1088.118831069411</v>
      </c>
      <c r="W980" s="28">
        <f t="shared" si="63"/>
        <v>8133.2271949425467</v>
      </c>
      <c r="X980" s="13" t="s">
        <v>19</v>
      </c>
    </row>
    <row r="981" spans="1:24" x14ac:dyDescent="0.45">
      <c r="A981" s="13" t="s">
        <v>59</v>
      </c>
      <c r="B981" s="13" t="s">
        <v>60</v>
      </c>
      <c r="C981" s="13" t="s">
        <v>91</v>
      </c>
      <c r="D981" s="13" t="s">
        <v>92</v>
      </c>
      <c r="E981" s="13" t="s">
        <v>63</v>
      </c>
      <c r="F981" s="13" t="s">
        <v>77</v>
      </c>
      <c r="G981" s="13" t="s">
        <v>78</v>
      </c>
      <c r="H981" s="13" t="s">
        <v>238</v>
      </c>
      <c r="I981" s="13" t="s">
        <v>21</v>
      </c>
      <c r="J981" s="13" t="s">
        <v>80</v>
      </c>
      <c r="K981" s="13" t="s">
        <v>81</v>
      </c>
      <c r="L981" s="13" t="s">
        <v>112</v>
      </c>
      <c r="M981" s="13" t="s">
        <v>113</v>
      </c>
      <c r="N981" s="13" t="s">
        <v>152</v>
      </c>
      <c r="O981" s="13" t="s">
        <v>153</v>
      </c>
      <c r="P981" s="13" t="s">
        <v>72</v>
      </c>
      <c r="Q981" s="13" t="s">
        <v>73</v>
      </c>
      <c r="R981" s="14">
        <v>498455.15</v>
      </c>
      <c r="S981" s="13" t="s">
        <v>74</v>
      </c>
      <c r="T981" s="15">
        <f t="shared" si="60"/>
        <v>5.238308603826091E-4</v>
      </c>
      <c r="U981" s="16">
        <f t="shared" si="61"/>
        <v>9649.6789325879872</v>
      </c>
      <c r="V981" s="28">
        <f t="shared" si="62"/>
        <v>1138.6621140453826</v>
      </c>
      <c r="W981" s="28">
        <f t="shared" si="63"/>
        <v>8511.0168185426046</v>
      </c>
      <c r="X981" s="13" t="s">
        <v>19</v>
      </c>
    </row>
    <row r="982" spans="1:24" x14ac:dyDescent="0.45">
      <c r="A982" s="13" t="s">
        <v>59</v>
      </c>
      <c r="B982" s="13" t="s">
        <v>60</v>
      </c>
      <c r="C982" s="13" t="s">
        <v>91</v>
      </c>
      <c r="D982" s="13" t="s">
        <v>92</v>
      </c>
      <c r="E982" s="13" t="s">
        <v>63</v>
      </c>
      <c r="F982" s="13" t="s">
        <v>77</v>
      </c>
      <c r="G982" s="13" t="s">
        <v>78</v>
      </c>
      <c r="H982" s="13" t="s">
        <v>238</v>
      </c>
      <c r="I982" s="13" t="s">
        <v>21</v>
      </c>
      <c r="J982" s="13" t="s">
        <v>80</v>
      </c>
      <c r="K982" s="13" t="s">
        <v>81</v>
      </c>
      <c r="L982" s="13" t="s">
        <v>112</v>
      </c>
      <c r="M982" s="13" t="s">
        <v>113</v>
      </c>
      <c r="N982" s="13" t="s">
        <v>166</v>
      </c>
      <c r="O982" s="13" t="s">
        <v>167</v>
      </c>
      <c r="P982" s="13" t="s">
        <v>72</v>
      </c>
      <c r="Q982" s="13" t="s">
        <v>73</v>
      </c>
      <c r="R982" s="14">
        <v>159254.33000000002</v>
      </c>
      <c r="S982" s="13" t="s">
        <v>74</v>
      </c>
      <c r="T982" s="15">
        <f t="shared" si="60"/>
        <v>1.6736176304639637E-4</v>
      </c>
      <c r="U982" s="16">
        <f t="shared" si="61"/>
        <v>3083.0319500649462</v>
      </c>
      <c r="V982" s="28">
        <f t="shared" si="62"/>
        <v>363.79777010766367</v>
      </c>
      <c r="W982" s="28">
        <f t="shared" si="63"/>
        <v>2719.2341799572823</v>
      </c>
      <c r="X982" s="13" t="s">
        <v>19</v>
      </c>
    </row>
    <row r="983" spans="1:24" x14ac:dyDescent="0.45">
      <c r="A983" s="13" t="s">
        <v>59</v>
      </c>
      <c r="B983" s="13" t="s">
        <v>60</v>
      </c>
      <c r="C983" s="13" t="s">
        <v>190</v>
      </c>
      <c r="D983" s="13" t="s">
        <v>191</v>
      </c>
      <c r="E983" s="13" t="s">
        <v>63</v>
      </c>
      <c r="F983" s="13" t="s">
        <v>77</v>
      </c>
      <c r="G983" s="13" t="s">
        <v>78</v>
      </c>
      <c r="H983" s="13" t="s">
        <v>238</v>
      </c>
      <c r="I983" s="13" t="s">
        <v>21</v>
      </c>
      <c r="J983" s="13" t="s">
        <v>80</v>
      </c>
      <c r="K983" s="13" t="s">
        <v>81</v>
      </c>
      <c r="L983" s="13" t="s">
        <v>82</v>
      </c>
      <c r="M983" s="13" t="s">
        <v>83</v>
      </c>
      <c r="N983" s="13" t="s">
        <v>174</v>
      </c>
      <c r="O983" s="13" t="s">
        <v>175</v>
      </c>
      <c r="P983" s="13" t="s">
        <v>72</v>
      </c>
      <c r="Q983" s="13" t="s">
        <v>73</v>
      </c>
      <c r="R983" s="14">
        <v>223278.92</v>
      </c>
      <c r="S983" s="13" t="s">
        <v>74</v>
      </c>
      <c r="T983" s="15">
        <f t="shared" si="60"/>
        <v>2.346457625503513E-4</v>
      </c>
      <c r="U983" s="16">
        <f t="shared" si="61"/>
        <v>4322.4949936117591</v>
      </c>
      <c r="V983" s="28">
        <f t="shared" si="62"/>
        <v>510.05440924618762</v>
      </c>
      <c r="W983" s="28">
        <f t="shared" si="63"/>
        <v>3812.4405843655718</v>
      </c>
      <c r="X983" s="13" t="s">
        <v>19</v>
      </c>
    </row>
    <row r="984" spans="1:24" x14ac:dyDescent="0.45">
      <c r="A984" s="13" t="s">
        <v>59</v>
      </c>
      <c r="B984" s="13" t="s">
        <v>60</v>
      </c>
      <c r="C984" s="13" t="s">
        <v>142</v>
      </c>
      <c r="D984" s="13" t="s">
        <v>143</v>
      </c>
      <c r="E984" s="13" t="s">
        <v>63</v>
      </c>
      <c r="F984" s="13" t="s">
        <v>77</v>
      </c>
      <c r="G984" s="13" t="s">
        <v>78</v>
      </c>
      <c r="H984" s="13" t="s">
        <v>238</v>
      </c>
      <c r="I984" s="13" t="s">
        <v>21</v>
      </c>
      <c r="J984" s="13" t="s">
        <v>80</v>
      </c>
      <c r="K984" s="13" t="s">
        <v>81</v>
      </c>
      <c r="L984" s="13" t="s">
        <v>68</v>
      </c>
      <c r="M984" s="13" t="s">
        <v>69</v>
      </c>
      <c r="N984" s="13" t="s">
        <v>70</v>
      </c>
      <c r="O984" s="13" t="s">
        <v>71</v>
      </c>
      <c r="P984" s="13" t="s">
        <v>72</v>
      </c>
      <c r="Q984" s="13" t="s">
        <v>73</v>
      </c>
      <c r="R984" s="14">
        <v>467281.35000000003</v>
      </c>
      <c r="S984" s="13" t="s">
        <v>74</v>
      </c>
      <c r="T984" s="15">
        <f t="shared" si="60"/>
        <v>4.910700423322882E-4</v>
      </c>
      <c r="U984" s="16">
        <f t="shared" si="61"/>
        <v>9046.1799796556879</v>
      </c>
      <c r="V984" s="28">
        <f t="shared" si="62"/>
        <v>1067.4492375993711</v>
      </c>
      <c r="W984" s="28">
        <f t="shared" si="63"/>
        <v>7978.7307420563166</v>
      </c>
      <c r="X984" s="13" t="s">
        <v>19</v>
      </c>
    </row>
    <row r="985" spans="1:24" x14ac:dyDescent="0.45">
      <c r="A985" s="13" t="s">
        <v>59</v>
      </c>
      <c r="B985" s="13" t="s">
        <v>60</v>
      </c>
      <c r="C985" s="13" t="s">
        <v>124</v>
      </c>
      <c r="D985" s="13" t="s">
        <v>125</v>
      </c>
      <c r="E985" s="13" t="s">
        <v>63</v>
      </c>
      <c r="F985" s="13" t="s">
        <v>77</v>
      </c>
      <c r="G985" s="13" t="s">
        <v>78</v>
      </c>
      <c r="H985" s="13" t="s">
        <v>238</v>
      </c>
      <c r="I985" s="13" t="s">
        <v>21</v>
      </c>
      <c r="J985" s="13" t="s">
        <v>80</v>
      </c>
      <c r="K985" s="13" t="s">
        <v>81</v>
      </c>
      <c r="L985" s="13" t="s">
        <v>82</v>
      </c>
      <c r="M985" s="13" t="s">
        <v>83</v>
      </c>
      <c r="N985" s="13" t="s">
        <v>88</v>
      </c>
      <c r="O985" s="13" t="s">
        <v>89</v>
      </c>
      <c r="P985" s="13" t="s">
        <v>72</v>
      </c>
      <c r="Q985" s="13" t="s">
        <v>73</v>
      </c>
      <c r="R985" s="14">
        <v>773740.57000000007</v>
      </c>
      <c r="S985" s="13" t="s">
        <v>74</v>
      </c>
      <c r="T985" s="15">
        <f t="shared" si="60"/>
        <v>8.1313070693728488E-4</v>
      </c>
      <c r="U985" s="16">
        <f t="shared" si="61"/>
        <v>14978.976699543822</v>
      </c>
      <c r="V985" s="28">
        <f t="shared" si="62"/>
        <v>1767.5192505461712</v>
      </c>
      <c r="W985" s="28">
        <f t="shared" si="63"/>
        <v>13211.457448997651</v>
      </c>
      <c r="X985" s="13" t="s">
        <v>19</v>
      </c>
    </row>
    <row r="986" spans="1:24" x14ac:dyDescent="0.45">
      <c r="A986" s="13" t="s">
        <v>59</v>
      </c>
      <c r="B986" s="13" t="s">
        <v>60</v>
      </c>
      <c r="C986" s="13" t="s">
        <v>124</v>
      </c>
      <c r="D986" s="13" t="s">
        <v>125</v>
      </c>
      <c r="E986" s="13" t="s">
        <v>63</v>
      </c>
      <c r="F986" s="13" t="s">
        <v>77</v>
      </c>
      <c r="G986" s="13" t="s">
        <v>78</v>
      </c>
      <c r="H986" s="13" t="s">
        <v>238</v>
      </c>
      <c r="I986" s="13" t="s">
        <v>21</v>
      </c>
      <c r="J986" s="13" t="s">
        <v>80</v>
      </c>
      <c r="K986" s="13" t="s">
        <v>81</v>
      </c>
      <c r="L986" s="13" t="s">
        <v>68</v>
      </c>
      <c r="M986" s="13" t="s">
        <v>69</v>
      </c>
      <c r="N986" s="13" t="s">
        <v>70</v>
      </c>
      <c r="O986" s="13" t="s">
        <v>71</v>
      </c>
      <c r="P986" s="13" t="s">
        <v>72</v>
      </c>
      <c r="Q986" s="13" t="s">
        <v>73</v>
      </c>
      <c r="R986" s="14">
        <v>2731402.01</v>
      </c>
      <c r="S986" s="13" t="s">
        <v>74</v>
      </c>
      <c r="T986" s="15">
        <f t="shared" si="60"/>
        <v>2.870454172153879E-3</v>
      </c>
      <c r="U986" s="16">
        <f t="shared" si="61"/>
        <v>52877.681035747104</v>
      </c>
      <c r="V986" s="28">
        <f t="shared" si="62"/>
        <v>6239.5663622181582</v>
      </c>
      <c r="W986" s="28">
        <f t="shared" si="63"/>
        <v>46638.114673528944</v>
      </c>
      <c r="X986" s="13" t="s">
        <v>19</v>
      </c>
    </row>
    <row r="987" spans="1:24" x14ac:dyDescent="0.45">
      <c r="A987" s="13" t="s">
        <v>59</v>
      </c>
      <c r="B987" s="13" t="s">
        <v>60</v>
      </c>
      <c r="C987" s="13" t="s">
        <v>108</v>
      </c>
      <c r="D987" s="13" t="s">
        <v>109</v>
      </c>
      <c r="E987" s="13" t="s">
        <v>63</v>
      </c>
      <c r="F987" s="13" t="s">
        <v>77</v>
      </c>
      <c r="G987" s="13" t="s">
        <v>78</v>
      </c>
      <c r="H987" s="13" t="s">
        <v>238</v>
      </c>
      <c r="I987" s="13" t="s">
        <v>21</v>
      </c>
      <c r="J987" s="13" t="s">
        <v>80</v>
      </c>
      <c r="K987" s="13" t="s">
        <v>81</v>
      </c>
      <c r="L987" s="13" t="s">
        <v>112</v>
      </c>
      <c r="M987" s="13" t="s">
        <v>113</v>
      </c>
      <c r="N987" s="13" t="s">
        <v>114</v>
      </c>
      <c r="O987" s="13" t="s">
        <v>115</v>
      </c>
      <c r="P987" s="13" t="s">
        <v>72</v>
      </c>
      <c r="Q987" s="13" t="s">
        <v>73</v>
      </c>
      <c r="R987" s="14">
        <v>4437541.82</v>
      </c>
      <c r="S987" s="13" t="s">
        <v>74</v>
      </c>
      <c r="T987" s="15">
        <f t="shared" si="60"/>
        <v>4.6634513647906117E-3</v>
      </c>
      <c r="U987" s="16">
        <f t="shared" si="61"/>
        <v>85907.134900566598</v>
      </c>
      <c r="V987" s="28">
        <f t="shared" si="62"/>
        <v>10137.041918266859</v>
      </c>
      <c r="W987" s="28">
        <f t="shared" si="63"/>
        <v>75770.092982299742</v>
      </c>
      <c r="X987" s="13" t="s">
        <v>19</v>
      </c>
    </row>
    <row r="988" spans="1:24" x14ac:dyDescent="0.45">
      <c r="A988" s="13" t="s">
        <v>59</v>
      </c>
      <c r="B988" s="13" t="s">
        <v>60</v>
      </c>
      <c r="C988" s="13" t="s">
        <v>180</v>
      </c>
      <c r="D988" s="13" t="s">
        <v>181</v>
      </c>
      <c r="E988" s="13" t="s">
        <v>63</v>
      </c>
      <c r="F988" s="13" t="s">
        <v>77</v>
      </c>
      <c r="G988" s="13" t="s">
        <v>78</v>
      </c>
      <c r="H988" s="13" t="s">
        <v>238</v>
      </c>
      <c r="I988" s="13" t="s">
        <v>21</v>
      </c>
      <c r="J988" s="13" t="s">
        <v>80</v>
      </c>
      <c r="K988" s="13" t="s">
        <v>81</v>
      </c>
      <c r="L988" s="13" t="s">
        <v>82</v>
      </c>
      <c r="M988" s="13" t="s">
        <v>83</v>
      </c>
      <c r="N988" s="13" t="s">
        <v>84</v>
      </c>
      <c r="O988" s="13" t="s">
        <v>85</v>
      </c>
      <c r="P988" s="13" t="s">
        <v>72</v>
      </c>
      <c r="Q988" s="13" t="s">
        <v>73</v>
      </c>
      <c r="R988" s="14">
        <v>230854.17</v>
      </c>
      <c r="S988" s="13" t="s">
        <v>74</v>
      </c>
      <c r="T988" s="15">
        <f t="shared" si="60"/>
        <v>2.4260665878166391E-4</v>
      </c>
      <c r="U988" s="16">
        <f t="shared" si="61"/>
        <v>4469.1455605365609</v>
      </c>
      <c r="V988" s="28">
        <f t="shared" si="62"/>
        <v>527.35917614331424</v>
      </c>
      <c r="W988" s="28">
        <f t="shared" si="63"/>
        <v>3941.7863843932469</v>
      </c>
      <c r="X988" s="13" t="s">
        <v>19</v>
      </c>
    </row>
    <row r="989" spans="1:24" x14ac:dyDescent="0.45">
      <c r="A989" s="13" t="s">
        <v>59</v>
      </c>
      <c r="B989" s="13" t="s">
        <v>60</v>
      </c>
      <c r="C989" s="13" t="s">
        <v>180</v>
      </c>
      <c r="D989" s="13" t="s">
        <v>181</v>
      </c>
      <c r="E989" s="13" t="s">
        <v>63</v>
      </c>
      <c r="F989" s="13" t="s">
        <v>77</v>
      </c>
      <c r="G989" s="13" t="s">
        <v>78</v>
      </c>
      <c r="H989" s="13" t="s">
        <v>238</v>
      </c>
      <c r="I989" s="13" t="s">
        <v>21</v>
      </c>
      <c r="J989" s="13" t="s">
        <v>80</v>
      </c>
      <c r="K989" s="13" t="s">
        <v>81</v>
      </c>
      <c r="L989" s="13" t="s">
        <v>82</v>
      </c>
      <c r="M989" s="13" t="s">
        <v>83</v>
      </c>
      <c r="N989" s="13" t="s">
        <v>215</v>
      </c>
      <c r="O989" s="13" t="s">
        <v>216</v>
      </c>
      <c r="P989" s="13" t="s">
        <v>72</v>
      </c>
      <c r="Q989" s="13" t="s">
        <v>73</v>
      </c>
      <c r="R989" s="14">
        <v>38835.99</v>
      </c>
      <c r="S989" s="13" t="s">
        <v>74</v>
      </c>
      <c r="T989" s="15">
        <f t="shared" si="60"/>
        <v>4.0813080285177917E-5</v>
      </c>
      <c r="U989" s="16">
        <f t="shared" si="61"/>
        <v>751.83260626196306</v>
      </c>
      <c r="V989" s="28">
        <f t="shared" si="62"/>
        <v>88.716247538911645</v>
      </c>
      <c r="W989" s="28">
        <f t="shared" si="63"/>
        <v>663.11635872305146</v>
      </c>
      <c r="X989" s="13" t="s">
        <v>19</v>
      </c>
    </row>
    <row r="990" spans="1:24" x14ac:dyDescent="0.45">
      <c r="A990" s="13" t="s">
        <v>59</v>
      </c>
      <c r="B990" s="13" t="s">
        <v>60</v>
      </c>
      <c r="C990" s="13" t="s">
        <v>154</v>
      </c>
      <c r="D990" s="13" t="s">
        <v>155</v>
      </c>
      <c r="E990" s="13" t="s">
        <v>63</v>
      </c>
      <c r="F990" s="13" t="s">
        <v>77</v>
      </c>
      <c r="G990" s="13" t="s">
        <v>78</v>
      </c>
      <c r="H990" s="13" t="s">
        <v>238</v>
      </c>
      <c r="I990" s="13" t="s">
        <v>21</v>
      </c>
      <c r="J990" s="13" t="s">
        <v>80</v>
      </c>
      <c r="K990" s="13" t="s">
        <v>81</v>
      </c>
      <c r="L990" s="13" t="s">
        <v>82</v>
      </c>
      <c r="M990" s="13" t="s">
        <v>83</v>
      </c>
      <c r="N990" s="13" t="s">
        <v>84</v>
      </c>
      <c r="O990" s="13" t="s">
        <v>85</v>
      </c>
      <c r="P990" s="13" t="s">
        <v>72</v>
      </c>
      <c r="Q990" s="13" t="s">
        <v>73</v>
      </c>
      <c r="R990" s="14">
        <v>405663.65</v>
      </c>
      <c r="S990" s="13" t="s">
        <v>74</v>
      </c>
      <c r="T990" s="15">
        <f t="shared" si="60"/>
        <v>4.2631546450156967E-4</v>
      </c>
      <c r="U990" s="16">
        <f t="shared" si="61"/>
        <v>7853.3123333598751</v>
      </c>
      <c r="V990" s="28">
        <f t="shared" si="62"/>
        <v>926.69085533646535</v>
      </c>
      <c r="W990" s="28">
        <f t="shared" si="63"/>
        <v>6926.6214780234095</v>
      </c>
      <c r="X990" s="13" t="s">
        <v>19</v>
      </c>
    </row>
    <row r="991" spans="1:24" x14ac:dyDescent="0.45">
      <c r="A991" s="13" t="s">
        <v>59</v>
      </c>
      <c r="B991" s="13" t="s">
        <v>60</v>
      </c>
      <c r="C991" s="13" t="s">
        <v>190</v>
      </c>
      <c r="D991" s="13" t="s">
        <v>191</v>
      </c>
      <c r="E991" s="13" t="s">
        <v>63</v>
      </c>
      <c r="F991" s="13" t="s">
        <v>77</v>
      </c>
      <c r="G991" s="13" t="s">
        <v>78</v>
      </c>
      <c r="H991" s="13" t="s">
        <v>238</v>
      </c>
      <c r="I991" s="13" t="s">
        <v>21</v>
      </c>
      <c r="J991" s="13" t="s">
        <v>80</v>
      </c>
      <c r="K991" s="13" t="s">
        <v>81</v>
      </c>
      <c r="L991" s="13" t="s">
        <v>162</v>
      </c>
      <c r="M991" s="13" t="s">
        <v>163</v>
      </c>
      <c r="N991" s="13" t="s">
        <v>176</v>
      </c>
      <c r="O991" s="13" t="s">
        <v>177</v>
      </c>
      <c r="P991" s="13" t="s">
        <v>72</v>
      </c>
      <c r="Q991" s="13" t="s">
        <v>73</v>
      </c>
      <c r="R991" s="14">
        <v>574250.73</v>
      </c>
      <c r="S991" s="13" t="s">
        <v>74</v>
      </c>
      <c r="T991" s="15">
        <f t="shared" si="60"/>
        <v>6.0348509584310912E-4</v>
      </c>
      <c r="U991" s="16">
        <f t="shared" si="61"/>
        <v>11117.018594961397</v>
      </c>
      <c r="V991" s="28">
        <f t="shared" si="62"/>
        <v>1311.808194205445</v>
      </c>
      <c r="W991" s="28">
        <f t="shared" si="63"/>
        <v>9805.2104007559519</v>
      </c>
      <c r="X991" s="13" t="s">
        <v>19</v>
      </c>
    </row>
    <row r="992" spans="1:24" x14ac:dyDescent="0.45">
      <c r="A992" s="13" t="s">
        <v>59</v>
      </c>
      <c r="B992" s="13" t="s">
        <v>60</v>
      </c>
      <c r="C992" s="13" t="s">
        <v>146</v>
      </c>
      <c r="D992" s="13" t="s">
        <v>147</v>
      </c>
      <c r="E992" s="13" t="s">
        <v>63</v>
      </c>
      <c r="F992" s="13" t="s">
        <v>77</v>
      </c>
      <c r="G992" s="13" t="s">
        <v>78</v>
      </c>
      <c r="H992" s="13" t="s">
        <v>238</v>
      </c>
      <c r="I992" s="13" t="s">
        <v>21</v>
      </c>
      <c r="J992" s="13" t="s">
        <v>80</v>
      </c>
      <c r="K992" s="13" t="s">
        <v>81</v>
      </c>
      <c r="L992" s="13" t="s">
        <v>82</v>
      </c>
      <c r="M992" s="13" t="s">
        <v>83</v>
      </c>
      <c r="N992" s="13" t="s">
        <v>88</v>
      </c>
      <c r="O992" s="13" t="s">
        <v>89</v>
      </c>
      <c r="P992" s="13" t="s">
        <v>72</v>
      </c>
      <c r="Q992" s="13" t="s">
        <v>73</v>
      </c>
      <c r="R992" s="14">
        <v>283358.26</v>
      </c>
      <c r="S992" s="13" t="s">
        <v>74</v>
      </c>
      <c r="T992" s="15">
        <f t="shared" si="60"/>
        <v>2.9778366445269759E-4</v>
      </c>
      <c r="U992" s="16">
        <f t="shared" si="61"/>
        <v>5485.5812642256569</v>
      </c>
      <c r="V992" s="28">
        <f t="shared" si="62"/>
        <v>647.29858917862759</v>
      </c>
      <c r="W992" s="28">
        <f t="shared" si="63"/>
        <v>4838.2826750470294</v>
      </c>
      <c r="X992" s="13" t="s">
        <v>19</v>
      </c>
    </row>
    <row r="993" spans="1:24" x14ac:dyDescent="0.45">
      <c r="A993" s="13" t="s">
        <v>59</v>
      </c>
      <c r="B993" s="13" t="s">
        <v>60</v>
      </c>
      <c r="C993" s="13" t="s">
        <v>154</v>
      </c>
      <c r="D993" s="13" t="s">
        <v>155</v>
      </c>
      <c r="E993" s="13" t="s">
        <v>63</v>
      </c>
      <c r="F993" s="13" t="s">
        <v>77</v>
      </c>
      <c r="G993" s="13" t="s">
        <v>78</v>
      </c>
      <c r="H993" s="13" t="s">
        <v>238</v>
      </c>
      <c r="I993" s="13" t="s">
        <v>21</v>
      </c>
      <c r="J993" s="13" t="s">
        <v>80</v>
      </c>
      <c r="K993" s="13" t="s">
        <v>81</v>
      </c>
      <c r="L993" s="13" t="s">
        <v>162</v>
      </c>
      <c r="M993" s="13" t="s">
        <v>163</v>
      </c>
      <c r="N993" s="13" t="s">
        <v>245</v>
      </c>
      <c r="O993" s="13" t="s">
        <v>246</v>
      </c>
      <c r="P993" s="13" t="s">
        <v>72</v>
      </c>
      <c r="Q993" s="13" t="s">
        <v>73</v>
      </c>
      <c r="R993" s="14">
        <v>753758.70000000007</v>
      </c>
      <c r="S993" s="13" t="s">
        <v>74</v>
      </c>
      <c r="T993" s="15">
        <f t="shared" si="60"/>
        <v>7.9213158564391786E-4</v>
      </c>
      <c r="U993" s="16">
        <f t="shared" si="61"/>
        <v>14592.144243358523</v>
      </c>
      <c r="V993" s="28">
        <f t="shared" si="62"/>
        <v>1721.873020716306</v>
      </c>
      <c r="W993" s="28">
        <f t="shared" si="63"/>
        <v>12870.271222642217</v>
      </c>
      <c r="X993" s="13" t="s">
        <v>19</v>
      </c>
    </row>
    <row r="994" spans="1:24" x14ac:dyDescent="0.45">
      <c r="A994" s="13" t="s">
        <v>59</v>
      </c>
      <c r="B994" s="13" t="s">
        <v>60</v>
      </c>
      <c r="C994" s="13" t="s">
        <v>154</v>
      </c>
      <c r="D994" s="13" t="s">
        <v>155</v>
      </c>
      <c r="E994" s="13" t="s">
        <v>63</v>
      </c>
      <c r="F994" s="13" t="s">
        <v>77</v>
      </c>
      <c r="G994" s="13" t="s">
        <v>78</v>
      </c>
      <c r="H994" s="13" t="s">
        <v>238</v>
      </c>
      <c r="I994" s="13" t="s">
        <v>21</v>
      </c>
      <c r="J994" s="13" t="s">
        <v>80</v>
      </c>
      <c r="K994" s="13" t="s">
        <v>81</v>
      </c>
      <c r="L994" s="13" t="s">
        <v>82</v>
      </c>
      <c r="M994" s="13" t="s">
        <v>83</v>
      </c>
      <c r="N994" s="13" t="s">
        <v>186</v>
      </c>
      <c r="O994" s="13" t="s">
        <v>187</v>
      </c>
      <c r="P994" s="13" t="s">
        <v>72</v>
      </c>
      <c r="Q994" s="13" t="s">
        <v>73</v>
      </c>
      <c r="R994" s="14">
        <v>202058.21</v>
      </c>
      <c r="S994" s="13" t="s">
        <v>74</v>
      </c>
      <c r="T994" s="15">
        <f t="shared" si="60"/>
        <v>2.1234473350645468E-4</v>
      </c>
      <c r="U994" s="16">
        <f t="shared" si="61"/>
        <v>3911.6796209116087</v>
      </c>
      <c r="V994" s="28">
        <f t="shared" si="62"/>
        <v>461.57819526756987</v>
      </c>
      <c r="W994" s="28">
        <f t="shared" si="63"/>
        <v>3450.101425644039</v>
      </c>
      <c r="X994" s="13" t="s">
        <v>19</v>
      </c>
    </row>
    <row r="995" spans="1:24" x14ac:dyDescent="0.45">
      <c r="A995" s="13" t="s">
        <v>59</v>
      </c>
      <c r="B995" s="13" t="s">
        <v>60</v>
      </c>
      <c r="C995" s="13" t="s">
        <v>61</v>
      </c>
      <c r="D995" s="13" t="s">
        <v>62</v>
      </c>
      <c r="E995" s="13" t="s">
        <v>63</v>
      </c>
      <c r="F995" s="13" t="s">
        <v>77</v>
      </c>
      <c r="G995" s="13" t="s">
        <v>78</v>
      </c>
      <c r="H995" s="13" t="s">
        <v>238</v>
      </c>
      <c r="I995" s="13" t="s">
        <v>21</v>
      </c>
      <c r="J995" s="13" t="s">
        <v>80</v>
      </c>
      <c r="K995" s="13" t="s">
        <v>81</v>
      </c>
      <c r="L995" s="13" t="s">
        <v>162</v>
      </c>
      <c r="M995" s="13" t="s">
        <v>163</v>
      </c>
      <c r="N995" s="13" t="s">
        <v>241</v>
      </c>
      <c r="O995" s="13" t="s">
        <v>242</v>
      </c>
      <c r="P995" s="13" t="s">
        <v>72</v>
      </c>
      <c r="Q995" s="13" t="s">
        <v>73</v>
      </c>
      <c r="R995" s="14">
        <v>21787.8</v>
      </c>
      <c r="S995" s="13" t="s">
        <v>74</v>
      </c>
      <c r="T995" s="15">
        <f t="shared" si="60"/>
        <v>2.2896988866188281E-5</v>
      </c>
      <c r="U995" s="16">
        <f t="shared" si="61"/>
        <v>421.79376549212208</v>
      </c>
      <c r="V995" s="28">
        <f t="shared" si="62"/>
        <v>49.771664328070408</v>
      </c>
      <c r="W995" s="28">
        <f t="shared" si="63"/>
        <v>372.02210116405166</v>
      </c>
      <c r="X995" s="13" t="s">
        <v>19</v>
      </c>
    </row>
    <row r="996" spans="1:24" x14ac:dyDescent="0.45">
      <c r="A996" s="13" t="s">
        <v>59</v>
      </c>
      <c r="B996" s="13" t="s">
        <v>60</v>
      </c>
      <c r="C996" s="13" t="s">
        <v>108</v>
      </c>
      <c r="D996" s="13" t="s">
        <v>109</v>
      </c>
      <c r="E996" s="13" t="s">
        <v>63</v>
      </c>
      <c r="F996" s="13" t="s">
        <v>77</v>
      </c>
      <c r="G996" s="13" t="s">
        <v>78</v>
      </c>
      <c r="H996" s="13" t="s">
        <v>238</v>
      </c>
      <c r="I996" s="13" t="s">
        <v>21</v>
      </c>
      <c r="J996" s="13" t="s">
        <v>80</v>
      </c>
      <c r="K996" s="13" t="s">
        <v>81</v>
      </c>
      <c r="L996" s="13" t="s">
        <v>82</v>
      </c>
      <c r="M996" s="13" t="s">
        <v>83</v>
      </c>
      <c r="N996" s="13" t="s">
        <v>88</v>
      </c>
      <c r="O996" s="13" t="s">
        <v>89</v>
      </c>
      <c r="P996" s="13" t="s">
        <v>72</v>
      </c>
      <c r="Q996" s="13" t="s">
        <v>73</v>
      </c>
      <c r="R996" s="14">
        <v>275864.91000000003</v>
      </c>
      <c r="S996" s="13" t="s">
        <v>74</v>
      </c>
      <c r="T996" s="15">
        <f t="shared" si="60"/>
        <v>2.8990883764501386E-4</v>
      </c>
      <c r="U996" s="16">
        <f t="shared" si="61"/>
        <v>5340.51621347935</v>
      </c>
      <c r="V996" s="28">
        <f t="shared" si="62"/>
        <v>630.18091319056339</v>
      </c>
      <c r="W996" s="28">
        <f t="shared" si="63"/>
        <v>4710.335300288787</v>
      </c>
      <c r="X996" s="13" t="s">
        <v>19</v>
      </c>
    </row>
    <row r="997" spans="1:24" x14ac:dyDescent="0.45">
      <c r="A997" s="13" t="s">
        <v>59</v>
      </c>
      <c r="B997" s="13" t="s">
        <v>60</v>
      </c>
      <c r="C997" s="13" t="s">
        <v>150</v>
      </c>
      <c r="D997" s="13" t="s">
        <v>151</v>
      </c>
      <c r="E997" s="13" t="s">
        <v>63</v>
      </c>
      <c r="F997" s="13" t="s">
        <v>77</v>
      </c>
      <c r="G997" s="13" t="s">
        <v>78</v>
      </c>
      <c r="H997" s="13" t="s">
        <v>238</v>
      </c>
      <c r="I997" s="13" t="s">
        <v>21</v>
      </c>
      <c r="J997" s="13" t="s">
        <v>80</v>
      </c>
      <c r="K997" s="13" t="s">
        <v>81</v>
      </c>
      <c r="L997" s="13" t="s">
        <v>94</v>
      </c>
      <c r="M997" s="13" t="s">
        <v>95</v>
      </c>
      <c r="N997" s="13" t="s">
        <v>96</v>
      </c>
      <c r="O997" s="13" t="s">
        <v>97</v>
      </c>
      <c r="P997" s="13" t="s">
        <v>72</v>
      </c>
      <c r="Q997" s="13" t="s">
        <v>73</v>
      </c>
      <c r="R997" s="14">
        <v>31810850.379999999</v>
      </c>
      <c r="S997" s="13" t="s">
        <v>74</v>
      </c>
      <c r="T997" s="15">
        <f t="shared" si="60"/>
        <v>3.3430299845548482E-2</v>
      </c>
      <c r="U997" s="16">
        <f t="shared" si="61"/>
        <v>615831.7207467804</v>
      </c>
      <c r="V997" s="28">
        <f t="shared" si="62"/>
        <v>72668.143048120095</v>
      </c>
      <c r="W997" s="28">
        <f t="shared" si="63"/>
        <v>543163.57769866032</v>
      </c>
      <c r="X997" s="13" t="s">
        <v>19</v>
      </c>
    </row>
    <row r="998" spans="1:24" x14ac:dyDescent="0.45">
      <c r="A998" s="13" t="s">
        <v>59</v>
      </c>
      <c r="B998" s="13" t="s">
        <v>60</v>
      </c>
      <c r="C998" s="13" t="s">
        <v>150</v>
      </c>
      <c r="D998" s="13" t="s">
        <v>151</v>
      </c>
      <c r="E998" s="13" t="s">
        <v>63</v>
      </c>
      <c r="F998" s="13" t="s">
        <v>77</v>
      </c>
      <c r="G998" s="13" t="s">
        <v>78</v>
      </c>
      <c r="H998" s="13" t="s">
        <v>238</v>
      </c>
      <c r="I998" s="13" t="s">
        <v>21</v>
      </c>
      <c r="J998" s="13" t="s">
        <v>80</v>
      </c>
      <c r="K998" s="13" t="s">
        <v>81</v>
      </c>
      <c r="L998" s="13" t="s">
        <v>68</v>
      </c>
      <c r="M998" s="13" t="s">
        <v>69</v>
      </c>
      <c r="N998" s="13" t="s">
        <v>122</v>
      </c>
      <c r="O998" s="13" t="s">
        <v>123</v>
      </c>
      <c r="P998" s="13" t="s">
        <v>72</v>
      </c>
      <c r="Q998" s="13" t="s">
        <v>73</v>
      </c>
      <c r="R998" s="14">
        <v>1293089</v>
      </c>
      <c r="S998" s="13" t="s">
        <v>74</v>
      </c>
      <c r="T998" s="15">
        <f t="shared" si="60"/>
        <v>1.3589184973237564E-3</v>
      </c>
      <c r="U998" s="16">
        <f t="shared" si="61"/>
        <v>25033.132231177202</v>
      </c>
      <c r="V998" s="28">
        <f t="shared" si="62"/>
        <v>2953.9096032789098</v>
      </c>
      <c r="W998" s="28">
        <f t="shared" si="63"/>
        <v>22079.222627898293</v>
      </c>
      <c r="X998" s="13" t="s">
        <v>19</v>
      </c>
    </row>
    <row r="999" spans="1:24" x14ac:dyDescent="0.45">
      <c r="A999" s="13" t="s">
        <v>59</v>
      </c>
      <c r="B999" s="13" t="s">
        <v>60</v>
      </c>
      <c r="C999" s="13" t="s">
        <v>124</v>
      </c>
      <c r="D999" s="13" t="s">
        <v>125</v>
      </c>
      <c r="E999" s="13" t="s">
        <v>63</v>
      </c>
      <c r="F999" s="13" t="s">
        <v>77</v>
      </c>
      <c r="G999" s="13" t="s">
        <v>78</v>
      </c>
      <c r="H999" s="13" t="s">
        <v>238</v>
      </c>
      <c r="I999" s="13" t="s">
        <v>21</v>
      </c>
      <c r="J999" s="13" t="s">
        <v>80</v>
      </c>
      <c r="K999" s="13" t="s">
        <v>81</v>
      </c>
      <c r="L999" s="13" t="s">
        <v>68</v>
      </c>
      <c r="M999" s="13" t="s">
        <v>69</v>
      </c>
      <c r="N999" s="13" t="s">
        <v>156</v>
      </c>
      <c r="O999" s="13" t="s">
        <v>157</v>
      </c>
      <c r="P999" s="13" t="s">
        <v>72</v>
      </c>
      <c r="Q999" s="13" t="s">
        <v>73</v>
      </c>
      <c r="R999" s="14">
        <v>1750167.2000000002</v>
      </c>
      <c r="S999" s="13" t="s">
        <v>74</v>
      </c>
      <c r="T999" s="15">
        <f t="shared" si="60"/>
        <v>1.8392659604167434E-3</v>
      </c>
      <c r="U999" s="16">
        <f t="shared" si="61"/>
        <v>33881.787676075786</v>
      </c>
      <c r="V999" s="28">
        <f t="shared" si="62"/>
        <v>3998.0509457769431</v>
      </c>
      <c r="W999" s="28">
        <f t="shared" si="63"/>
        <v>29883.736730298842</v>
      </c>
      <c r="X999" s="13" t="s">
        <v>19</v>
      </c>
    </row>
    <row r="1000" spans="1:24" x14ac:dyDescent="0.45">
      <c r="A1000" s="13" t="s">
        <v>59</v>
      </c>
      <c r="B1000" s="13" t="s">
        <v>60</v>
      </c>
      <c r="C1000" s="13" t="s">
        <v>180</v>
      </c>
      <c r="D1000" s="13" t="s">
        <v>181</v>
      </c>
      <c r="E1000" s="13" t="s">
        <v>63</v>
      </c>
      <c r="F1000" s="13" t="s">
        <v>77</v>
      </c>
      <c r="G1000" s="13" t="s">
        <v>78</v>
      </c>
      <c r="H1000" s="13" t="s">
        <v>238</v>
      </c>
      <c r="I1000" s="13" t="s">
        <v>21</v>
      </c>
      <c r="J1000" s="13" t="s">
        <v>80</v>
      </c>
      <c r="K1000" s="13" t="s">
        <v>81</v>
      </c>
      <c r="L1000" s="13" t="s">
        <v>68</v>
      </c>
      <c r="M1000" s="13" t="s">
        <v>69</v>
      </c>
      <c r="N1000" s="13" t="s">
        <v>122</v>
      </c>
      <c r="O1000" s="13" t="s">
        <v>123</v>
      </c>
      <c r="P1000" s="13" t="s">
        <v>72</v>
      </c>
      <c r="Q1000" s="13" t="s">
        <v>73</v>
      </c>
      <c r="R1000" s="14">
        <v>457630.60000000003</v>
      </c>
      <c r="S1000" s="13" t="s">
        <v>74</v>
      </c>
      <c r="T1000" s="15">
        <f t="shared" si="60"/>
        <v>4.8092798506627852E-4</v>
      </c>
      <c r="U1000" s="16">
        <f t="shared" si="61"/>
        <v>8859.3494514553622</v>
      </c>
      <c r="V1000" s="28">
        <f t="shared" si="62"/>
        <v>1045.4032352717329</v>
      </c>
      <c r="W1000" s="28">
        <f t="shared" si="63"/>
        <v>7813.9462161836291</v>
      </c>
      <c r="X1000" s="13" t="s">
        <v>19</v>
      </c>
    </row>
    <row r="1001" spans="1:24" x14ac:dyDescent="0.45">
      <c r="A1001" s="13" t="s">
        <v>59</v>
      </c>
      <c r="B1001" s="13" t="s">
        <v>60</v>
      </c>
      <c r="C1001" s="13" t="s">
        <v>136</v>
      </c>
      <c r="D1001" s="13" t="s">
        <v>137</v>
      </c>
      <c r="E1001" s="13" t="s">
        <v>63</v>
      </c>
      <c r="F1001" s="13" t="s">
        <v>77</v>
      </c>
      <c r="G1001" s="13" t="s">
        <v>78</v>
      </c>
      <c r="H1001" s="13" t="s">
        <v>238</v>
      </c>
      <c r="I1001" s="13" t="s">
        <v>21</v>
      </c>
      <c r="J1001" s="13" t="s">
        <v>80</v>
      </c>
      <c r="K1001" s="13" t="s">
        <v>81</v>
      </c>
      <c r="L1001" s="13" t="s">
        <v>193</v>
      </c>
      <c r="M1001" s="13" t="s">
        <v>194</v>
      </c>
      <c r="N1001" s="13" t="s">
        <v>197</v>
      </c>
      <c r="O1001" s="13" t="s">
        <v>198</v>
      </c>
      <c r="P1001" s="13" t="s">
        <v>72</v>
      </c>
      <c r="Q1001" s="13" t="s">
        <v>73</v>
      </c>
      <c r="R1001" s="14">
        <v>-265.48</v>
      </c>
      <c r="S1001" s="13" t="s">
        <v>74</v>
      </c>
      <c r="T1001" s="15">
        <f t="shared" si="60"/>
        <v>-2.7899524523796184E-7</v>
      </c>
      <c r="U1001" s="16">
        <f t="shared" si="61"/>
        <v>-5.1394729556379524</v>
      </c>
      <c r="V1001" s="28">
        <f t="shared" si="62"/>
        <v>-0.60645780876527844</v>
      </c>
      <c r="W1001" s="28">
        <f t="shared" si="63"/>
        <v>-4.5330151468726738</v>
      </c>
      <c r="X1001" s="13" t="s">
        <v>19</v>
      </c>
    </row>
    <row r="1002" spans="1:24" x14ac:dyDescent="0.45">
      <c r="A1002" s="13" t="s">
        <v>59</v>
      </c>
      <c r="B1002" s="13" t="s">
        <v>60</v>
      </c>
      <c r="C1002" s="13" t="s">
        <v>180</v>
      </c>
      <c r="D1002" s="13" t="s">
        <v>181</v>
      </c>
      <c r="E1002" s="13" t="s">
        <v>63</v>
      </c>
      <c r="F1002" s="13" t="s">
        <v>77</v>
      </c>
      <c r="G1002" s="13" t="s">
        <v>78</v>
      </c>
      <c r="H1002" s="13" t="s">
        <v>238</v>
      </c>
      <c r="I1002" s="13" t="s">
        <v>21</v>
      </c>
      <c r="J1002" s="13" t="s">
        <v>80</v>
      </c>
      <c r="K1002" s="13" t="s">
        <v>81</v>
      </c>
      <c r="L1002" s="13" t="s">
        <v>68</v>
      </c>
      <c r="M1002" s="13" t="s">
        <v>69</v>
      </c>
      <c r="N1002" s="13" t="s">
        <v>118</v>
      </c>
      <c r="O1002" s="13" t="s">
        <v>119</v>
      </c>
      <c r="P1002" s="13" t="s">
        <v>72</v>
      </c>
      <c r="Q1002" s="13" t="s">
        <v>73</v>
      </c>
      <c r="R1002" s="14">
        <v>512662.32</v>
      </c>
      <c r="S1002" s="13" t="s">
        <v>74</v>
      </c>
      <c r="T1002" s="15">
        <f t="shared" si="60"/>
        <v>5.3876129912860656E-4</v>
      </c>
      <c r="U1002" s="16">
        <f t="shared" si="61"/>
        <v>9924.7179788104932</v>
      </c>
      <c r="V1002" s="28">
        <f t="shared" si="62"/>
        <v>1171.1167214996383</v>
      </c>
      <c r="W1002" s="28">
        <f t="shared" si="63"/>
        <v>8753.6012573108546</v>
      </c>
      <c r="X1002" s="13" t="s">
        <v>19</v>
      </c>
    </row>
    <row r="1003" spans="1:24" x14ac:dyDescent="0.45">
      <c r="A1003" s="13" t="s">
        <v>59</v>
      </c>
      <c r="B1003" s="13" t="s">
        <v>60</v>
      </c>
      <c r="C1003" s="13" t="s">
        <v>120</v>
      </c>
      <c r="D1003" s="13" t="s">
        <v>121</v>
      </c>
      <c r="E1003" s="13" t="s">
        <v>63</v>
      </c>
      <c r="F1003" s="13" t="s">
        <v>77</v>
      </c>
      <c r="G1003" s="13" t="s">
        <v>78</v>
      </c>
      <c r="H1003" s="13" t="s">
        <v>238</v>
      </c>
      <c r="I1003" s="13" t="s">
        <v>21</v>
      </c>
      <c r="J1003" s="13" t="s">
        <v>80</v>
      </c>
      <c r="K1003" s="13" t="s">
        <v>81</v>
      </c>
      <c r="L1003" s="13" t="s">
        <v>94</v>
      </c>
      <c r="M1003" s="13" t="s">
        <v>95</v>
      </c>
      <c r="N1003" s="13" t="s">
        <v>132</v>
      </c>
      <c r="O1003" s="13" t="s">
        <v>133</v>
      </c>
      <c r="P1003" s="13" t="s">
        <v>72</v>
      </c>
      <c r="Q1003" s="13" t="s">
        <v>73</v>
      </c>
      <c r="R1003" s="14">
        <v>165738.18</v>
      </c>
      <c r="S1003" s="13" t="s">
        <v>74</v>
      </c>
      <c r="T1003" s="15">
        <f t="shared" si="60"/>
        <v>1.7417569750788556E-4</v>
      </c>
      <c r="U1003" s="16">
        <f t="shared" si="61"/>
        <v>3208.5539167796251</v>
      </c>
      <c r="V1003" s="28">
        <f t="shared" si="62"/>
        <v>378.6093621799958</v>
      </c>
      <c r="W1003" s="28">
        <f t="shared" si="63"/>
        <v>2829.9445545996296</v>
      </c>
      <c r="X1003" s="13" t="s">
        <v>19</v>
      </c>
    </row>
    <row r="1004" spans="1:24" x14ac:dyDescent="0.45">
      <c r="A1004" s="13" t="s">
        <v>59</v>
      </c>
      <c r="B1004" s="13" t="s">
        <v>60</v>
      </c>
      <c r="C1004" s="13" t="s">
        <v>120</v>
      </c>
      <c r="D1004" s="13" t="s">
        <v>121</v>
      </c>
      <c r="E1004" s="13" t="s">
        <v>63</v>
      </c>
      <c r="F1004" s="13" t="s">
        <v>77</v>
      </c>
      <c r="G1004" s="13" t="s">
        <v>78</v>
      </c>
      <c r="H1004" s="13" t="s">
        <v>238</v>
      </c>
      <c r="I1004" s="13" t="s">
        <v>21</v>
      </c>
      <c r="J1004" s="13" t="s">
        <v>80</v>
      </c>
      <c r="K1004" s="13" t="s">
        <v>81</v>
      </c>
      <c r="L1004" s="13" t="s">
        <v>162</v>
      </c>
      <c r="M1004" s="13" t="s">
        <v>163</v>
      </c>
      <c r="N1004" s="13" t="s">
        <v>176</v>
      </c>
      <c r="O1004" s="13" t="s">
        <v>177</v>
      </c>
      <c r="P1004" s="13" t="s">
        <v>72</v>
      </c>
      <c r="Q1004" s="13" t="s">
        <v>73</v>
      </c>
      <c r="R1004" s="14">
        <v>1944947.9100000001</v>
      </c>
      <c r="S1004" s="13" t="s">
        <v>74</v>
      </c>
      <c r="T1004" s="15">
        <f t="shared" si="60"/>
        <v>2.0439627057613056E-3</v>
      </c>
      <c r="U1004" s="16">
        <f t="shared" si="61"/>
        <v>37652.580923495399</v>
      </c>
      <c r="V1004" s="28">
        <f t="shared" si="62"/>
        <v>4443.0045489724571</v>
      </c>
      <c r="W1004" s="28">
        <f t="shared" si="63"/>
        <v>33209.576374522941</v>
      </c>
      <c r="X1004" s="13" t="s">
        <v>19</v>
      </c>
    </row>
    <row r="1005" spans="1:24" x14ac:dyDescent="0.45">
      <c r="A1005" s="13" t="s">
        <v>59</v>
      </c>
      <c r="B1005" s="13" t="s">
        <v>60</v>
      </c>
      <c r="C1005" s="13" t="s">
        <v>146</v>
      </c>
      <c r="D1005" s="13" t="s">
        <v>147</v>
      </c>
      <c r="E1005" s="13" t="s">
        <v>63</v>
      </c>
      <c r="F1005" s="13" t="s">
        <v>77</v>
      </c>
      <c r="G1005" s="13" t="s">
        <v>78</v>
      </c>
      <c r="H1005" s="13" t="s">
        <v>238</v>
      </c>
      <c r="I1005" s="13" t="s">
        <v>21</v>
      </c>
      <c r="J1005" s="13" t="s">
        <v>80</v>
      </c>
      <c r="K1005" s="13" t="s">
        <v>81</v>
      </c>
      <c r="L1005" s="13" t="s">
        <v>82</v>
      </c>
      <c r="M1005" s="13" t="s">
        <v>83</v>
      </c>
      <c r="N1005" s="13" t="s">
        <v>84</v>
      </c>
      <c r="O1005" s="13" t="s">
        <v>85</v>
      </c>
      <c r="P1005" s="13" t="s">
        <v>72</v>
      </c>
      <c r="Q1005" s="13" t="s">
        <v>73</v>
      </c>
      <c r="R1005" s="14">
        <v>249563.53</v>
      </c>
      <c r="S1005" s="13" t="s">
        <v>74</v>
      </c>
      <c r="T1005" s="15">
        <f t="shared" si="60"/>
        <v>2.6226848822812055E-4</v>
      </c>
      <c r="U1005" s="16">
        <f t="shared" si="61"/>
        <v>4831.3432768891844</v>
      </c>
      <c r="V1005" s="28">
        <f t="shared" si="62"/>
        <v>570.0985066729238</v>
      </c>
      <c r="W1005" s="28">
        <f t="shared" si="63"/>
        <v>4261.2447702162608</v>
      </c>
      <c r="X1005" s="13" t="s">
        <v>19</v>
      </c>
    </row>
    <row r="1006" spans="1:24" x14ac:dyDescent="0.45">
      <c r="A1006" s="13" t="s">
        <v>59</v>
      </c>
      <c r="B1006" s="13" t="s">
        <v>60</v>
      </c>
      <c r="C1006" s="13" t="s">
        <v>154</v>
      </c>
      <c r="D1006" s="13" t="s">
        <v>155</v>
      </c>
      <c r="E1006" s="13" t="s">
        <v>63</v>
      </c>
      <c r="F1006" s="13" t="s">
        <v>77</v>
      </c>
      <c r="G1006" s="13" t="s">
        <v>78</v>
      </c>
      <c r="H1006" s="13" t="s">
        <v>238</v>
      </c>
      <c r="I1006" s="13" t="s">
        <v>21</v>
      </c>
      <c r="J1006" s="13" t="s">
        <v>80</v>
      </c>
      <c r="K1006" s="13" t="s">
        <v>81</v>
      </c>
      <c r="L1006" s="13" t="s">
        <v>82</v>
      </c>
      <c r="M1006" s="13" t="s">
        <v>83</v>
      </c>
      <c r="N1006" s="13" t="s">
        <v>170</v>
      </c>
      <c r="O1006" s="13" t="s">
        <v>171</v>
      </c>
      <c r="P1006" s="13" t="s">
        <v>72</v>
      </c>
      <c r="Q1006" s="13" t="s">
        <v>73</v>
      </c>
      <c r="R1006" s="14">
        <v>468414.25</v>
      </c>
      <c r="S1006" s="13" t="s">
        <v>74</v>
      </c>
      <c r="T1006" s="15">
        <f t="shared" si="60"/>
        <v>4.9226061681371838E-4</v>
      </c>
      <c r="U1006" s="16">
        <f t="shared" si="61"/>
        <v>9068.1119854996014</v>
      </c>
      <c r="V1006" s="28">
        <f t="shared" si="62"/>
        <v>1070.037214288953</v>
      </c>
      <c r="W1006" s="28">
        <f t="shared" si="63"/>
        <v>7998.0747712106486</v>
      </c>
      <c r="X1006" s="13" t="s">
        <v>19</v>
      </c>
    </row>
    <row r="1007" spans="1:24" x14ac:dyDescent="0.45">
      <c r="A1007" s="13" t="s">
        <v>59</v>
      </c>
      <c r="B1007" s="13" t="s">
        <v>60</v>
      </c>
      <c r="C1007" s="13" t="s">
        <v>154</v>
      </c>
      <c r="D1007" s="13" t="s">
        <v>155</v>
      </c>
      <c r="E1007" s="13" t="s">
        <v>63</v>
      </c>
      <c r="F1007" s="13" t="s">
        <v>77</v>
      </c>
      <c r="G1007" s="13" t="s">
        <v>78</v>
      </c>
      <c r="H1007" s="13" t="s">
        <v>238</v>
      </c>
      <c r="I1007" s="13" t="s">
        <v>21</v>
      </c>
      <c r="J1007" s="13" t="s">
        <v>80</v>
      </c>
      <c r="K1007" s="13" t="s">
        <v>81</v>
      </c>
      <c r="L1007" s="13" t="s">
        <v>68</v>
      </c>
      <c r="M1007" s="13" t="s">
        <v>69</v>
      </c>
      <c r="N1007" s="13" t="s">
        <v>118</v>
      </c>
      <c r="O1007" s="13" t="s">
        <v>119</v>
      </c>
      <c r="P1007" s="13" t="s">
        <v>72</v>
      </c>
      <c r="Q1007" s="13" t="s">
        <v>73</v>
      </c>
      <c r="R1007" s="14">
        <v>809160.82000000007</v>
      </c>
      <c r="S1007" s="13" t="s">
        <v>74</v>
      </c>
      <c r="T1007" s="15">
        <f t="shared" si="60"/>
        <v>8.5035415629369565E-4</v>
      </c>
      <c r="U1007" s="16">
        <f t="shared" si="61"/>
        <v>15664.683407984892</v>
      </c>
      <c r="V1007" s="28">
        <f t="shared" si="62"/>
        <v>1848.4326421422174</v>
      </c>
      <c r="W1007" s="28">
        <f t="shared" si="63"/>
        <v>13816.250765842675</v>
      </c>
      <c r="X1007" s="13" t="s">
        <v>19</v>
      </c>
    </row>
    <row r="1008" spans="1:24" x14ac:dyDescent="0.45">
      <c r="A1008" s="13" t="s">
        <v>59</v>
      </c>
      <c r="B1008" s="13" t="s">
        <v>60</v>
      </c>
      <c r="C1008" s="13" t="s">
        <v>110</v>
      </c>
      <c r="D1008" s="13" t="s">
        <v>111</v>
      </c>
      <c r="E1008" s="13" t="s">
        <v>63</v>
      </c>
      <c r="F1008" s="13" t="s">
        <v>77</v>
      </c>
      <c r="G1008" s="13" t="s">
        <v>78</v>
      </c>
      <c r="H1008" s="13" t="s">
        <v>238</v>
      </c>
      <c r="I1008" s="13" t="s">
        <v>21</v>
      </c>
      <c r="J1008" s="13" t="s">
        <v>80</v>
      </c>
      <c r="K1008" s="13" t="s">
        <v>81</v>
      </c>
      <c r="L1008" s="13" t="s">
        <v>112</v>
      </c>
      <c r="M1008" s="13" t="s">
        <v>113</v>
      </c>
      <c r="N1008" s="13" t="s">
        <v>114</v>
      </c>
      <c r="O1008" s="13" t="s">
        <v>115</v>
      </c>
      <c r="P1008" s="13" t="s">
        <v>72</v>
      </c>
      <c r="Q1008" s="13" t="s">
        <v>73</v>
      </c>
      <c r="R1008" s="14">
        <v>5334509.9000000004</v>
      </c>
      <c r="S1008" s="13" t="s">
        <v>74</v>
      </c>
      <c r="T1008" s="15">
        <f t="shared" si="60"/>
        <v>5.6060829357195844E-3</v>
      </c>
      <c r="U1008" s="16">
        <f t="shared" si="61"/>
        <v>103271.69414883576</v>
      </c>
      <c r="V1008" s="28">
        <f t="shared" si="62"/>
        <v>12186.05990956262</v>
      </c>
      <c r="W1008" s="28">
        <f t="shared" si="63"/>
        <v>91085.634239273131</v>
      </c>
      <c r="X1008" s="13" t="s">
        <v>19</v>
      </c>
    </row>
    <row r="1009" spans="1:24" x14ac:dyDescent="0.45">
      <c r="A1009" s="13" t="s">
        <v>59</v>
      </c>
      <c r="B1009" s="13" t="s">
        <v>60</v>
      </c>
      <c r="C1009" s="13" t="s">
        <v>91</v>
      </c>
      <c r="D1009" s="13" t="s">
        <v>92</v>
      </c>
      <c r="E1009" s="13" t="s">
        <v>63</v>
      </c>
      <c r="F1009" s="13" t="s">
        <v>77</v>
      </c>
      <c r="G1009" s="13" t="s">
        <v>78</v>
      </c>
      <c r="H1009" s="13" t="s">
        <v>238</v>
      </c>
      <c r="I1009" s="13" t="s">
        <v>21</v>
      </c>
      <c r="J1009" s="13" t="s">
        <v>80</v>
      </c>
      <c r="K1009" s="13" t="s">
        <v>81</v>
      </c>
      <c r="L1009" s="13" t="s">
        <v>82</v>
      </c>
      <c r="M1009" s="13" t="s">
        <v>83</v>
      </c>
      <c r="N1009" s="13" t="s">
        <v>186</v>
      </c>
      <c r="O1009" s="13" t="s">
        <v>187</v>
      </c>
      <c r="P1009" s="13" t="s">
        <v>72</v>
      </c>
      <c r="Q1009" s="13" t="s">
        <v>73</v>
      </c>
      <c r="R1009" s="14">
        <v>137222.28</v>
      </c>
      <c r="S1009" s="13" t="s">
        <v>74</v>
      </c>
      <c r="T1009" s="15">
        <f t="shared" si="60"/>
        <v>1.4420808972695595E-4</v>
      </c>
      <c r="U1009" s="16">
        <f t="shared" si="61"/>
        <v>2656.5097068365926</v>
      </c>
      <c r="V1009" s="28">
        <f t="shared" si="62"/>
        <v>313.46814540671795</v>
      </c>
      <c r="W1009" s="28">
        <f t="shared" si="63"/>
        <v>2343.0415614298745</v>
      </c>
      <c r="X1009" s="13" t="s">
        <v>19</v>
      </c>
    </row>
    <row r="1010" spans="1:24" x14ac:dyDescent="0.45">
      <c r="A1010" s="13" t="s">
        <v>59</v>
      </c>
      <c r="B1010" s="13" t="s">
        <v>60</v>
      </c>
      <c r="C1010" s="13" t="s">
        <v>124</v>
      </c>
      <c r="D1010" s="13" t="s">
        <v>125</v>
      </c>
      <c r="E1010" s="13" t="s">
        <v>63</v>
      </c>
      <c r="F1010" s="13" t="s">
        <v>77</v>
      </c>
      <c r="G1010" s="13" t="s">
        <v>78</v>
      </c>
      <c r="H1010" s="13" t="s">
        <v>238</v>
      </c>
      <c r="I1010" s="13" t="s">
        <v>21</v>
      </c>
      <c r="J1010" s="13" t="s">
        <v>80</v>
      </c>
      <c r="K1010" s="13" t="s">
        <v>81</v>
      </c>
      <c r="L1010" s="13" t="s">
        <v>82</v>
      </c>
      <c r="M1010" s="13" t="s">
        <v>83</v>
      </c>
      <c r="N1010" s="13" t="s">
        <v>84</v>
      </c>
      <c r="O1010" s="13" t="s">
        <v>85</v>
      </c>
      <c r="P1010" s="13" t="s">
        <v>72</v>
      </c>
      <c r="Q1010" s="13" t="s">
        <v>73</v>
      </c>
      <c r="R1010" s="14">
        <v>515431.38</v>
      </c>
      <c r="S1010" s="13" t="s">
        <v>74</v>
      </c>
      <c r="T1010" s="15">
        <f t="shared" si="60"/>
        <v>5.4167132841058114E-4</v>
      </c>
      <c r="U1010" s="16">
        <f t="shared" si="61"/>
        <v>9978.3246873480039</v>
      </c>
      <c r="V1010" s="28">
        <f t="shared" si="62"/>
        <v>1177.4423131070646</v>
      </c>
      <c r="W1010" s="28">
        <f t="shared" si="63"/>
        <v>8800.8823742409386</v>
      </c>
      <c r="X1010" s="13" t="s">
        <v>19</v>
      </c>
    </row>
    <row r="1011" spans="1:24" x14ac:dyDescent="0.45">
      <c r="A1011" s="13" t="s">
        <v>59</v>
      </c>
      <c r="B1011" s="13" t="s">
        <v>60</v>
      </c>
      <c r="C1011" s="13" t="s">
        <v>172</v>
      </c>
      <c r="D1011" s="13" t="s">
        <v>173</v>
      </c>
      <c r="E1011" s="13" t="s">
        <v>63</v>
      </c>
      <c r="F1011" s="13" t="s">
        <v>77</v>
      </c>
      <c r="G1011" s="13" t="s">
        <v>78</v>
      </c>
      <c r="H1011" s="13" t="s">
        <v>238</v>
      </c>
      <c r="I1011" s="13" t="s">
        <v>21</v>
      </c>
      <c r="J1011" s="13" t="s">
        <v>80</v>
      </c>
      <c r="K1011" s="13" t="s">
        <v>81</v>
      </c>
      <c r="L1011" s="13" t="s">
        <v>112</v>
      </c>
      <c r="M1011" s="13" t="s">
        <v>113</v>
      </c>
      <c r="N1011" s="13" t="s">
        <v>166</v>
      </c>
      <c r="O1011" s="13" t="s">
        <v>167</v>
      </c>
      <c r="P1011" s="13" t="s">
        <v>72</v>
      </c>
      <c r="Q1011" s="13" t="s">
        <v>73</v>
      </c>
      <c r="R1011" s="14">
        <v>320742.46000000002</v>
      </c>
      <c r="S1011" s="13" t="s">
        <v>74</v>
      </c>
      <c r="T1011" s="15">
        <f t="shared" si="60"/>
        <v>3.3707104597682373E-4</v>
      </c>
      <c r="U1011" s="16">
        <f t="shared" si="61"/>
        <v>6209.308418316964</v>
      </c>
      <c r="V1011" s="28">
        <f t="shared" si="62"/>
        <v>732.69839336140183</v>
      </c>
      <c r="W1011" s="28">
        <f t="shared" si="63"/>
        <v>5476.610024955562</v>
      </c>
      <c r="X1011" s="13" t="s">
        <v>19</v>
      </c>
    </row>
    <row r="1012" spans="1:24" x14ac:dyDescent="0.45">
      <c r="A1012" s="13" t="s">
        <v>59</v>
      </c>
      <c r="B1012" s="13" t="s">
        <v>60</v>
      </c>
      <c r="C1012" s="13" t="s">
        <v>136</v>
      </c>
      <c r="D1012" s="13" t="s">
        <v>137</v>
      </c>
      <c r="E1012" s="13" t="s">
        <v>63</v>
      </c>
      <c r="F1012" s="13" t="s">
        <v>77</v>
      </c>
      <c r="G1012" s="13" t="s">
        <v>78</v>
      </c>
      <c r="H1012" s="13" t="s">
        <v>238</v>
      </c>
      <c r="I1012" s="13" t="s">
        <v>21</v>
      </c>
      <c r="J1012" s="13" t="s">
        <v>80</v>
      </c>
      <c r="K1012" s="13" t="s">
        <v>81</v>
      </c>
      <c r="L1012" s="13" t="s">
        <v>162</v>
      </c>
      <c r="M1012" s="13" t="s">
        <v>163</v>
      </c>
      <c r="N1012" s="13" t="s">
        <v>241</v>
      </c>
      <c r="O1012" s="13" t="s">
        <v>242</v>
      </c>
      <c r="P1012" s="13" t="s">
        <v>72</v>
      </c>
      <c r="Q1012" s="13" t="s">
        <v>73</v>
      </c>
      <c r="R1012" s="14">
        <v>644431.54</v>
      </c>
      <c r="S1012" s="13" t="s">
        <v>74</v>
      </c>
      <c r="T1012" s="15">
        <f t="shared" si="60"/>
        <v>6.7723872058677648E-4</v>
      </c>
      <c r="U1012" s="16">
        <f t="shared" si="61"/>
        <v>12475.660959733756</v>
      </c>
      <c r="V1012" s="28">
        <f t="shared" si="62"/>
        <v>1472.1279932485832</v>
      </c>
      <c r="W1012" s="28">
        <f t="shared" si="63"/>
        <v>11003.532966485172</v>
      </c>
      <c r="X1012" s="13" t="s">
        <v>19</v>
      </c>
    </row>
    <row r="1013" spans="1:24" x14ac:dyDescent="0.45">
      <c r="A1013" s="13" t="s">
        <v>59</v>
      </c>
      <c r="B1013" s="13" t="s">
        <v>60</v>
      </c>
      <c r="C1013" s="13" t="s">
        <v>172</v>
      </c>
      <c r="D1013" s="13" t="s">
        <v>173</v>
      </c>
      <c r="E1013" s="13" t="s">
        <v>63</v>
      </c>
      <c r="F1013" s="13" t="s">
        <v>77</v>
      </c>
      <c r="G1013" s="13" t="s">
        <v>78</v>
      </c>
      <c r="H1013" s="13" t="s">
        <v>238</v>
      </c>
      <c r="I1013" s="13" t="s">
        <v>21</v>
      </c>
      <c r="J1013" s="13" t="s">
        <v>80</v>
      </c>
      <c r="K1013" s="13" t="s">
        <v>81</v>
      </c>
      <c r="L1013" s="13" t="s">
        <v>112</v>
      </c>
      <c r="M1013" s="13" t="s">
        <v>113</v>
      </c>
      <c r="N1013" s="13" t="s">
        <v>144</v>
      </c>
      <c r="O1013" s="13" t="s">
        <v>145</v>
      </c>
      <c r="P1013" s="13" t="s">
        <v>72</v>
      </c>
      <c r="Q1013" s="13" t="s">
        <v>73</v>
      </c>
      <c r="R1013" s="14">
        <v>84701.77</v>
      </c>
      <c r="S1013" s="13" t="s">
        <v>74</v>
      </c>
      <c r="T1013" s="15">
        <f t="shared" si="60"/>
        <v>8.9013828134847965E-5</v>
      </c>
      <c r="U1013" s="16">
        <f t="shared" si="61"/>
        <v>1639.7561255449225</v>
      </c>
      <c r="V1013" s="28">
        <f t="shared" si="62"/>
        <v>193.49122281430087</v>
      </c>
      <c r="W1013" s="28">
        <f t="shared" si="63"/>
        <v>1446.2649027306215</v>
      </c>
      <c r="X1013" s="13" t="s">
        <v>19</v>
      </c>
    </row>
    <row r="1014" spans="1:24" x14ac:dyDescent="0.45">
      <c r="A1014" s="13" t="s">
        <v>59</v>
      </c>
      <c r="B1014" s="13" t="s">
        <v>60</v>
      </c>
      <c r="C1014" s="13" t="s">
        <v>75</v>
      </c>
      <c r="D1014" s="13" t="s">
        <v>76</v>
      </c>
      <c r="E1014" s="13" t="s">
        <v>63</v>
      </c>
      <c r="F1014" s="13" t="s">
        <v>77</v>
      </c>
      <c r="G1014" s="13" t="s">
        <v>78</v>
      </c>
      <c r="H1014" s="13" t="s">
        <v>238</v>
      </c>
      <c r="I1014" s="13" t="s">
        <v>21</v>
      </c>
      <c r="J1014" s="13" t="s">
        <v>80</v>
      </c>
      <c r="K1014" s="13" t="s">
        <v>81</v>
      </c>
      <c r="L1014" s="13" t="s">
        <v>162</v>
      </c>
      <c r="M1014" s="13" t="s">
        <v>163</v>
      </c>
      <c r="N1014" s="13" t="s">
        <v>176</v>
      </c>
      <c r="O1014" s="13" t="s">
        <v>177</v>
      </c>
      <c r="P1014" s="13" t="s">
        <v>72</v>
      </c>
      <c r="Q1014" s="13" t="s">
        <v>73</v>
      </c>
      <c r="R1014" s="14">
        <v>602864.59</v>
      </c>
      <c r="S1014" s="13" t="s">
        <v>74</v>
      </c>
      <c r="T1014" s="15">
        <f t="shared" si="60"/>
        <v>6.3355565064160499E-4</v>
      </c>
      <c r="U1014" s="16">
        <f t="shared" si="61"/>
        <v>11670.959229383614</v>
      </c>
      <c r="V1014" s="28">
        <f t="shared" si="62"/>
        <v>1377.1731890672665</v>
      </c>
      <c r="W1014" s="28">
        <f t="shared" si="63"/>
        <v>10293.786040316347</v>
      </c>
      <c r="X1014" s="13" t="s">
        <v>19</v>
      </c>
    </row>
    <row r="1015" spans="1:24" x14ac:dyDescent="0.45">
      <c r="A1015" s="13" t="s">
        <v>59</v>
      </c>
      <c r="B1015" s="13" t="s">
        <v>60</v>
      </c>
      <c r="C1015" s="13" t="s">
        <v>150</v>
      </c>
      <c r="D1015" s="13" t="s">
        <v>151</v>
      </c>
      <c r="E1015" s="13" t="s">
        <v>63</v>
      </c>
      <c r="F1015" s="13" t="s">
        <v>77</v>
      </c>
      <c r="G1015" s="13" t="s">
        <v>78</v>
      </c>
      <c r="H1015" s="13" t="s">
        <v>238</v>
      </c>
      <c r="I1015" s="13" t="s">
        <v>21</v>
      </c>
      <c r="J1015" s="13" t="s">
        <v>80</v>
      </c>
      <c r="K1015" s="13" t="s">
        <v>81</v>
      </c>
      <c r="L1015" s="13" t="s">
        <v>82</v>
      </c>
      <c r="M1015" s="13" t="s">
        <v>83</v>
      </c>
      <c r="N1015" s="13" t="s">
        <v>186</v>
      </c>
      <c r="O1015" s="13" t="s">
        <v>187</v>
      </c>
      <c r="P1015" s="13" t="s">
        <v>72</v>
      </c>
      <c r="Q1015" s="13" t="s">
        <v>73</v>
      </c>
      <c r="R1015" s="14">
        <v>85724.040000000008</v>
      </c>
      <c r="S1015" s="13" t="s">
        <v>74</v>
      </c>
      <c r="T1015" s="15">
        <f t="shared" si="60"/>
        <v>9.0088140585312836E-5</v>
      </c>
      <c r="U1015" s="16">
        <f t="shared" si="61"/>
        <v>1659.5464262016953</v>
      </c>
      <c r="V1015" s="28">
        <f t="shared" si="62"/>
        <v>195.82647829180007</v>
      </c>
      <c r="W1015" s="28">
        <f t="shared" si="63"/>
        <v>1463.7199479098954</v>
      </c>
      <c r="X1015" s="13" t="s">
        <v>19</v>
      </c>
    </row>
    <row r="1016" spans="1:24" x14ac:dyDescent="0.45">
      <c r="A1016" s="13" t="s">
        <v>59</v>
      </c>
      <c r="B1016" s="13" t="s">
        <v>60</v>
      </c>
      <c r="C1016" s="13" t="s">
        <v>108</v>
      </c>
      <c r="D1016" s="13" t="s">
        <v>109</v>
      </c>
      <c r="E1016" s="13" t="s">
        <v>63</v>
      </c>
      <c r="F1016" s="13" t="s">
        <v>77</v>
      </c>
      <c r="G1016" s="13" t="s">
        <v>78</v>
      </c>
      <c r="H1016" s="13" t="s">
        <v>238</v>
      </c>
      <c r="I1016" s="13" t="s">
        <v>21</v>
      </c>
      <c r="J1016" s="13" t="s">
        <v>80</v>
      </c>
      <c r="K1016" s="13" t="s">
        <v>81</v>
      </c>
      <c r="L1016" s="13" t="s">
        <v>82</v>
      </c>
      <c r="M1016" s="13" t="s">
        <v>83</v>
      </c>
      <c r="N1016" s="13" t="s">
        <v>184</v>
      </c>
      <c r="O1016" s="13" t="s">
        <v>185</v>
      </c>
      <c r="P1016" s="13" t="s">
        <v>72</v>
      </c>
      <c r="Q1016" s="13" t="s">
        <v>73</v>
      </c>
      <c r="R1016" s="14">
        <v>1113571.47</v>
      </c>
      <c r="S1016" s="13" t="s">
        <v>74</v>
      </c>
      <c r="T1016" s="15">
        <f t="shared" si="60"/>
        <v>1.1702619608356473E-3</v>
      </c>
      <c r="U1016" s="16">
        <f t="shared" si="61"/>
        <v>21557.821509096724</v>
      </c>
      <c r="V1016" s="28">
        <f t="shared" si="62"/>
        <v>2543.8229380734138</v>
      </c>
      <c r="W1016" s="28">
        <f t="shared" si="63"/>
        <v>19013.998571023312</v>
      </c>
      <c r="X1016" s="13" t="s">
        <v>19</v>
      </c>
    </row>
    <row r="1017" spans="1:24" x14ac:dyDescent="0.45">
      <c r="A1017" s="13" t="s">
        <v>59</v>
      </c>
      <c r="B1017" s="13" t="s">
        <v>60</v>
      </c>
      <c r="C1017" s="13" t="s">
        <v>120</v>
      </c>
      <c r="D1017" s="13" t="s">
        <v>121</v>
      </c>
      <c r="E1017" s="13" t="s">
        <v>63</v>
      </c>
      <c r="F1017" s="13" t="s">
        <v>77</v>
      </c>
      <c r="G1017" s="13" t="s">
        <v>78</v>
      </c>
      <c r="H1017" s="13" t="s">
        <v>238</v>
      </c>
      <c r="I1017" s="13" t="s">
        <v>21</v>
      </c>
      <c r="J1017" s="13" t="s">
        <v>80</v>
      </c>
      <c r="K1017" s="13" t="s">
        <v>81</v>
      </c>
      <c r="L1017" s="13" t="s">
        <v>82</v>
      </c>
      <c r="M1017" s="13" t="s">
        <v>83</v>
      </c>
      <c r="N1017" s="13" t="s">
        <v>170</v>
      </c>
      <c r="O1017" s="13" t="s">
        <v>171</v>
      </c>
      <c r="P1017" s="13" t="s">
        <v>72</v>
      </c>
      <c r="Q1017" s="13" t="s">
        <v>73</v>
      </c>
      <c r="R1017" s="14">
        <v>1049438.42</v>
      </c>
      <c r="S1017" s="13" t="s">
        <v>74</v>
      </c>
      <c r="T1017" s="15">
        <f t="shared" si="60"/>
        <v>1.1028639797726351E-3</v>
      </c>
      <c r="U1017" s="16">
        <f t="shared" si="61"/>
        <v>20316.258769765791</v>
      </c>
      <c r="V1017" s="28">
        <f t="shared" si="62"/>
        <v>2397.3185348323636</v>
      </c>
      <c r="W1017" s="28">
        <f t="shared" si="63"/>
        <v>17918.940234933427</v>
      </c>
      <c r="X1017" s="13" t="s">
        <v>19</v>
      </c>
    </row>
    <row r="1018" spans="1:24" x14ac:dyDescent="0.45">
      <c r="A1018" s="13" t="s">
        <v>59</v>
      </c>
      <c r="B1018" s="13" t="s">
        <v>60</v>
      </c>
      <c r="C1018" s="13" t="s">
        <v>120</v>
      </c>
      <c r="D1018" s="13" t="s">
        <v>121</v>
      </c>
      <c r="E1018" s="13" t="s">
        <v>63</v>
      </c>
      <c r="F1018" s="13" t="s">
        <v>77</v>
      </c>
      <c r="G1018" s="13" t="s">
        <v>78</v>
      </c>
      <c r="H1018" s="13" t="s">
        <v>238</v>
      </c>
      <c r="I1018" s="13" t="s">
        <v>21</v>
      </c>
      <c r="J1018" s="13" t="s">
        <v>80</v>
      </c>
      <c r="K1018" s="13" t="s">
        <v>81</v>
      </c>
      <c r="L1018" s="13" t="s">
        <v>112</v>
      </c>
      <c r="M1018" s="13" t="s">
        <v>113</v>
      </c>
      <c r="N1018" s="13" t="s">
        <v>152</v>
      </c>
      <c r="O1018" s="13" t="s">
        <v>153</v>
      </c>
      <c r="P1018" s="13" t="s">
        <v>72</v>
      </c>
      <c r="Q1018" s="13" t="s">
        <v>73</v>
      </c>
      <c r="R1018" s="14">
        <v>623348.07000000007</v>
      </c>
      <c r="S1018" s="13" t="s">
        <v>74</v>
      </c>
      <c r="T1018" s="15">
        <f t="shared" si="60"/>
        <v>6.5508191825470921E-4</v>
      </c>
      <c r="U1018" s="16">
        <f t="shared" si="61"/>
        <v>12067.502439784967</v>
      </c>
      <c r="V1018" s="28">
        <f t="shared" si="62"/>
        <v>1423.965287894626</v>
      </c>
      <c r="W1018" s="28">
        <f t="shared" si="63"/>
        <v>10643.537151890341</v>
      </c>
      <c r="X1018" s="13" t="s">
        <v>19</v>
      </c>
    </row>
    <row r="1019" spans="1:24" x14ac:dyDescent="0.45">
      <c r="A1019" s="13" t="s">
        <v>59</v>
      </c>
      <c r="B1019" s="13" t="s">
        <v>60</v>
      </c>
      <c r="C1019" s="13" t="s">
        <v>120</v>
      </c>
      <c r="D1019" s="13" t="s">
        <v>121</v>
      </c>
      <c r="E1019" s="13" t="s">
        <v>63</v>
      </c>
      <c r="F1019" s="13" t="s">
        <v>77</v>
      </c>
      <c r="G1019" s="13" t="s">
        <v>78</v>
      </c>
      <c r="H1019" s="13" t="s">
        <v>238</v>
      </c>
      <c r="I1019" s="13" t="s">
        <v>21</v>
      </c>
      <c r="J1019" s="13" t="s">
        <v>80</v>
      </c>
      <c r="K1019" s="13" t="s">
        <v>81</v>
      </c>
      <c r="L1019" s="13" t="s">
        <v>82</v>
      </c>
      <c r="M1019" s="13" t="s">
        <v>83</v>
      </c>
      <c r="N1019" s="13" t="s">
        <v>184</v>
      </c>
      <c r="O1019" s="13" t="s">
        <v>185</v>
      </c>
      <c r="P1019" s="13" t="s">
        <v>72</v>
      </c>
      <c r="Q1019" s="13" t="s">
        <v>73</v>
      </c>
      <c r="R1019" s="14">
        <v>1828767.4</v>
      </c>
      <c r="S1019" s="13" t="s">
        <v>74</v>
      </c>
      <c r="T1019" s="15">
        <f t="shared" si="60"/>
        <v>1.921867595473067E-3</v>
      </c>
      <c r="U1019" s="16">
        <f t="shared" si="61"/>
        <v>35403.422459139416</v>
      </c>
      <c r="V1019" s="28">
        <f t="shared" si="62"/>
        <v>4177.6038501784515</v>
      </c>
      <c r="W1019" s="28">
        <f t="shared" si="63"/>
        <v>31225.818608960966</v>
      </c>
      <c r="X1019" s="13" t="s">
        <v>19</v>
      </c>
    </row>
    <row r="1020" spans="1:24" x14ac:dyDescent="0.45">
      <c r="A1020" s="13" t="s">
        <v>59</v>
      </c>
      <c r="B1020" s="13" t="s">
        <v>60</v>
      </c>
      <c r="C1020" s="13" t="s">
        <v>108</v>
      </c>
      <c r="D1020" s="13" t="s">
        <v>109</v>
      </c>
      <c r="E1020" s="13" t="s">
        <v>63</v>
      </c>
      <c r="F1020" s="13" t="s">
        <v>77</v>
      </c>
      <c r="G1020" s="13" t="s">
        <v>78</v>
      </c>
      <c r="H1020" s="13" t="s">
        <v>238</v>
      </c>
      <c r="I1020" s="13" t="s">
        <v>21</v>
      </c>
      <c r="J1020" s="13" t="s">
        <v>80</v>
      </c>
      <c r="K1020" s="13" t="s">
        <v>81</v>
      </c>
      <c r="L1020" s="13" t="s">
        <v>162</v>
      </c>
      <c r="M1020" s="13" t="s">
        <v>163</v>
      </c>
      <c r="N1020" s="13" t="s">
        <v>164</v>
      </c>
      <c r="O1020" s="13" t="s">
        <v>165</v>
      </c>
      <c r="P1020" s="13" t="s">
        <v>72</v>
      </c>
      <c r="Q1020" s="13" t="s">
        <v>73</v>
      </c>
      <c r="R1020" s="14">
        <v>18223.920000000002</v>
      </c>
      <c r="S1020" s="13" t="s">
        <v>74</v>
      </c>
      <c r="T1020" s="15">
        <f t="shared" si="60"/>
        <v>1.9151676320615482E-5</v>
      </c>
      <c r="U1020" s="16">
        <f t="shared" si="61"/>
        <v>352.79999994617145</v>
      </c>
      <c r="V1020" s="28">
        <f t="shared" si="62"/>
        <v>41.630399993648233</v>
      </c>
      <c r="W1020" s="28">
        <f t="shared" si="63"/>
        <v>311.16959995252324</v>
      </c>
      <c r="X1020" s="13" t="s">
        <v>19</v>
      </c>
    </row>
    <row r="1021" spans="1:24" x14ac:dyDescent="0.45">
      <c r="A1021" s="13" t="s">
        <v>59</v>
      </c>
      <c r="B1021" s="13" t="s">
        <v>60</v>
      </c>
      <c r="C1021" s="13" t="s">
        <v>168</v>
      </c>
      <c r="D1021" s="13" t="s">
        <v>169</v>
      </c>
      <c r="E1021" s="13" t="s">
        <v>63</v>
      </c>
      <c r="F1021" s="13" t="s">
        <v>77</v>
      </c>
      <c r="G1021" s="13" t="s">
        <v>78</v>
      </c>
      <c r="H1021" s="13" t="s">
        <v>238</v>
      </c>
      <c r="I1021" s="13" t="s">
        <v>21</v>
      </c>
      <c r="J1021" s="13" t="s">
        <v>80</v>
      </c>
      <c r="K1021" s="13" t="s">
        <v>81</v>
      </c>
      <c r="L1021" s="13" t="s">
        <v>94</v>
      </c>
      <c r="M1021" s="13" t="s">
        <v>95</v>
      </c>
      <c r="N1021" s="13" t="s">
        <v>96</v>
      </c>
      <c r="O1021" s="13" t="s">
        <v>97</v>
      </c>
      <c r="P1021" s="13" t="s">
        <v>72</v>
      </c>
      <c r="Q1021" s="13" t="s">
        <v>73</v>
      </c>
      <c r="R1021" s="14">
        <v>8821810.8699999992</v>
      </c>
      <c r="S1021" s="13" t="s">
        <v>74</v>
      </c>
      <c r="T1021" s="15">
        <f t="shared" si="60"/>
        <v>9.270917911400358E-3</v>
      </c>
      <c r="U1021" s="16">
        <f t="shared" si="61"/>
        <v>170782.95308918905</v>
      </c>
      <c r="V1021" s="28">
        <f t="shared" si="62"/>
        <v>20152.388464524309</v>
      </c>
      <c r="W1021" s="28">
        <f t="shared" si="63"/>
        <v>150630.56462466475</v>
      </c>
      <c r="X1021" s="13" t="s">
        <v>19</v>
      </c>
    </row>
    <row r="1022" spans="1:24" x14ac:dyDescent="0.45">
      <c r="A1022" s="13" t="s">
        <v>59</v>
      </c>
      <c r="B1022" s="13" t="s">
        <v>60</v>
      </c>
      <c r="C1022" s="13" t="s">
        <v>108</v>
      </c>
      <c r="D1022" s="13" t="s">
        <v>109</v>
      </c>
      <c r="E1022" s="13" t="s">
        <v>63</v>
      </c>
      <c r="F1022" s="13" t="s">
        <v>77</v>
      </c>
      <c r="G1022" s="13" t="s">
        <v>78</v>
      </c>
      <c r="H1022" s="13" t="s">
        <v>238</v>
      </c>
      <c r="I1022" s="13" t="s">
        <v>21</v>
      </c>
      <c r="J1022" s="13" t="s">
        <v>80</v>
      </c>
      <c r="K1022" s="13" t="s">
        <v>81</v>
      </c>
      <c r="L1022" s="13" t="s">
        <v>82</v>
      </c>
      <c r="M1022" s="13" t="s">
        <v>83</v>
      </c>
      <c r="N1022" s="13" t="s">
        <v>102</v>
      </c>
      <c r="O1022" s="13" t="s">
        <v>103</v>
      </c>
      <c r="P1022" s="13" t="s">
        <v>72</v>
      </c>
      <c r="Q1022" s="13" t="s">
        <v>73</v>
      </c>
      <c r="R1022" s="14">
        <v>853989.44000000006</v>
      </c>
      <c r="S1022" s="13" t="s">
        <v>74</v>
      </c>
      <c r="T1022" s="15">
        <f t="shared" si="60"/>
        <v>8.9746494366215802E-4</v>
      </c>
      <c r="U1022" s="16">
        <f t="shared" si="61"/>
        <v>16532.528368541509</v>
      </c>
      <c r="V1022" s="28">
        <f t="shared" si="62"/>
        <v>1950.8383474878981</v>
      </c>
      <c r="W1022" s="28">
        <f t="shared" si="63"/>
        <v>14581.690021053611</v>
      </c>
      <c r="X1022" s="13" t="s">
        <v>19</v>
      </c>
    </row>
    <row r="1023" spans="1:24" x14ac:dyDescent="0.45">
      <c r="A1023" s="13" t="s">
        <v>59</v>
      </c>
      <c r="B1023" s="13" t="s">
        <v>60</v>
      </c>
      <c r="C1023" s="13" t="s">
        <v>61</v>
      </c>
      <c r="D1023" s="13" t="s">
        <v>62</v>
      </c>
      <c r="E1023" s="13" t="s">
        <v>63</v>
      </c>
      <c r="F1023" s="13" t="s">
        <v>77</v>
      </c>
      <c r="G1023" s="13" t="s">
        <v>78</v>
      </c>
      <c r="H1023" s="13" t="s">
        <v>238</v>
      </c>
      <c r="I1023" s="13" t="s">
        <v>21</v>
      </c>
      <c r="J1023" s="13" t="s">
        <v>80</v>
      </c>
      <c r="K1023" s="13" t="s">
        <v>81</v>
      </c>
      <c r="L1023" s="13" t="s">
        <v>68</v>
      </c>
      <c r="M1023" s="13" t="s">
        <v>69</v>
      </c>
      <c r="N1023" s="13" t="s">
        <v>130</v>
      </c>
      <c r="O1023" s="13" t="s">
        <v>131</v>
      </c>
      <c r="P1023" s="13" t="s">
        <v>72</v>
      </c>
      <c r="Q1023" s="13" t="s">
        <v>73</v>
      </c>
      <c r="R1023" s="14">
        <v>5111616.76</v>
      </c>
      <c r="S1023" s="13" t="s">
        <v>74</v>
      </c>
      <c r="T1023" s="15">
        <f t="shared" si="60"/>
        <v>5.3718425927326945E-3</v>
      </c>
      <c r="U1023" s="16">
        <f t="shared" si="61"/>
        <v>98956.66753655902</v>
      </c>
      <c r="V1023" s="28">
        <f t="shared" si="62"/>
        <v>11676.886769313965</v>
      </c>
      <c r="W1023" s="28">
        <f t="shared" si="63"/>
        <v>87279.780767245058</v>
      </c>
      <c r="X1023" s="13" t="s">
        <v>19</v>
      </c>
    </row>
    <row r="1024" spans="1:24" x14ac:dyDescent="0.45">
      <c r="A1024" s="13" t="s">
        <v>59</v>
      </c>
      <c r="B1024" s="13" t="s">
        <v>60</v>
      </c>
      <c r="C1024" s="13" t="s">
        <v>91</v>
      </c>
      <c r="D1024" s="13" t="s">
        <v>92</v>
      </c>
      <c r="E1024" s="13" t="s">
        <v>63</v>
      </c>
      <c r="F1024" s="13" t="s">
        <v>77</v>
      </c>
      <c r="G1024" s="13" t="s">
        <v>78</v>
      </c>
      <c r="H1024" s="13" t="s">
        <v>238</v>
      </c>
      <c r="I1024" s="13" t="s">
        <v>21</v>
      </c>
      <c r="J1024" s="13" t="s">
        <v>80</v>
      </c>
      <c r="K1024" s="13" t="s">
        <v>81</v>
      </c>
      <c r="L1024" s="13" t="s">
        <v>82</v>
      </c>
      <c r="M1024" s="13" t="s">
        <v>83</v>
      </c>
      <c r="N1024" s="13" t="s">
        <v>174</v>
      </c>
      <c r="O1024" s="13" t="s">
        <v>175</v>
      </c>
      <c r="P1024" s="13" t="s">
        <v>72</v>
      </c>
      <c r="Q1024" s="13" t="s">
        <v>73</v>
      </c>
      <c r="R1024" s="14">
        <v>156999.18</v>
      </c>
      <c r="S1024" s="13" t="s">
        <v>74</v>
      </c>
      <c r="T1024" s="15">
        <f t="shared" si="60"/>
        <v>1.6499180626133384E-4</v>
      </c>
      <c r="U1024" s="16">
        <f t="shared" si="61"/>
        <v>3039.3741135578375</v>
      </c>
      <c r="V1024" s="28">
        <f t="shared" si="62"/>
        <v>358.64614539982483</v>
      </c>
      <c r="W1024" s="28">
        <f t="shared" si="63"/>
        <v>2680.7279681580126</v>
      </c>
      <c r="X1024" s="13" t="s">
        <v>19</v>
      </c>
    </row>
    <row r="1025" spans="1:24" x14ac:dyDescent="0.45">
      <c r="A1025" s="13" t="s">
        <v>59</v>
      </c>
      <c r="B1025" s="13" t="s">
        <v>60</v>
      </c>
      <c r="C1025" s="13" t="s">
        <v>138</v>
      </c>
      <c r="D1025" s="13" t="s">
        <v>139</v>
      </c>
      <c r="E1025" s="13" t="s">
        <v>63</v>
      </c>
      <c r="F1025" s="13" t="s">
        <v>77</v>
      </c>
      <c r="G1025" s="13" t="s">
        <v>78</v>
      </c>
      <c r="H1025" s="13" t="s">
        <v>238</v>
      </c>
      <c r="I1025" s="13" t="s">
        <v>21</v>
      </c>
      <c r="J1025" s="13" t="s">
        <v>80</v>
      </c>
      <c r="K1025" s="13" t="s">
        <v>81</v>
      </c>
      <c r="L1025" s="13" t="s">
        <v>68</v>
      </c>
      <c r="M1025" s="13" t="s">
        <v>69</v>
      </c>
      <c r="N1025" s="13" t="s">
        <v>122</v>
      </c>
      <c r="O1025" s="13" t="s">
        <v>123</v>
      </c>
      <c r="P1025" s="13" t="s">
        <v>72</v>
      </c>
      <c r="Q1025" s="13" t="s">
        <v>73</v>
      </c>
      <c r="R1025" s="14">
        <v>1417002.13</v>
      </c>
      <c r="S1025" s="13" t="s">
        <v>74</v>
      </c>
      <c r="T1025" s="15">
        <f t="shared" si="60"/>
        <v>1.4891398853475375E-3</v>
      </c>
      <c r="U1025" s="16">
        <f t="shared" si="61"/>
        <v>27431.98781533966</v>
      </c>
      <c r="V1025" s="28">
        <f t="shared" si="62"/>
        <v>3236.97456221008</v>
      </c>
      <c r="W1025" s="28">
        <f t="shared" si="63"/>
        <v>24195.013253129582</v>
      </c>
      <c r="X1025" s="13" t="s">
        <v>19</v>
      </c>
    </row>
    <row r="1026" spans="1:24" x14ac:dyDescent="0.45">
      <c r="A1026" s="13" t="s">
        <v>59</v>
      </c>
      <c r="B1026" s="13" t="s">
        <v>60</v>
      </c>
      <c r="C1026" s="13" t="s">
        <v>108</v>
      </c>
      <c r="D1026" s="13" t="s">
        <v>109</v>
      </c>
      <c r="E1026" s="13" t="s">
        <v>63</v>
      </c>
      <c r="F1026" s="13" t="s">
        <v>77</v>
      </c>
      <c r="G1026" s="13" t="s">
        <v>78</v>
      </c>
      <c r="H1026" s="13" t="s">
        <v>238</v>
      </c>
      <c r="I1026" s="13" t="s">
        <v>21</v>
      </c>
      <c r="J1026" s="13" t="s">
        <v>80</v>
      </c>
      <c r="K1026" s="13" t="s">
        <v>81</v>
      </c>
      <c r="L1026" s="13" t="s">
        <v>82</v>
      </c>
      <c r="M1026" s="13" t="s">
        <v>83</v>
      </c>
      <c r="N1026" s="13" t="s">
        <v>186</v>
      </c>
      <c r="O1026" s="13" t="s">
        <v>187</v>
      </c>
      <c r="P1026" s="13" t="s">
        <v>72</v>
      </c>
      <c r="Q1026" s="13" t="s">
        <v>73</v>
      </c>
      <c r="R1026" s="14">
        <v>55469.65</v>
      </c>
      <c r="S1026" s="13" t="s">
        <v>74</v>
      </c>
      <c r="T1026" s="15">
        <f t="shared" si="60"/>
        <v>5.8293538515194777E-5</v>
      </c>
      <c r="U1026" s="16">
        <f t="shared" si="61"/>
        <v>1073.8464895046811</v>
      </c>
      <c r="V1026" s="28">
        <f t="shared" si="62"/>
        <v>126.71388576155238</v>
      </c>
      <c r="W1026" s="28">
        <f t="shared" si="63"/>
        <v>947.13260374312881</v>
      </c>
      <c r="X1026" s="13" t="s">
        <v>19</v>
      </c>
    </row>
    <row r="1027" spans="1:24" x14ac:dyDescent="0.45">
      <c r="A1027" s="13" t="s">
        <v>59</v>
      </c>
      <c r="B1027" s="13" t="s">
        <v>60</v>
      </c>
      <c r="C1027" s="13" t="s">
        <v>142</v>
      </c>
      <c r="D1027" s="13" t="s">
        <v>143</v>
      </c>
      <c r="E1027" s="13" t="s">
        <v>63</v>
      </c>
      <c r="F1027" s="13" t="s">
        <v>77</v>
      </c>
      <c r="G1027" s="13" t="s">
        <v>78</v>
      </c>
      <c r="H1027" s="13" t="s">
        <v>238</v>
      </c>
      <c r="I1027" s="13" t="s">
        <v>21</v>
      </c>
      <c r="J1027" s="13" t="s">
        <v>80</v>
      </c>
      <c r="K1027" s="13" t="s">
        <v>81</v>
      </c>
      <c r="L1027" s="13" t="s">
        <v>162</v>
      </c>
      <c r="M1027" s="13" t="s">
        <v>163</v>
      </c>
      <c r="N1027" s="13" t="s">
        <v>273</v>
      </c>
      <c r="O1027" s="13" t="s">
        <v>274</v>
      </c>
      <c r="P1027" s="13" t="s">
        <v>72</v>
      </c>
      <c r="Q1027" s="13" t="s">
        <v>73</v>
      </c>
      <c r="R1027" s="14">
        <v>56640.36</v>
      </c>
      <c r="S1027" s="13" t="s">
        <v>74</v>
      </c>
      <c r="T1027" s="15">
        <f t="shared" si="60"/>
        <v>5.9523847855079268E-5</v>
      </c>
      <c r="U1027" s="16">
        <f t="shared" si="61"/>
        <v>1096.5104656380806</v>
      </c>
      <c r="V1027" s="28">
        <f t="shared" si="62"/>
        <v>129.38823494529353</v>
      </c>
      <c r="W1027" s="28">
        <f t="shared" si="63"/>
        <v>967.12223069278707</v>
      </c>
      <c r="X1027" s="13" t="s">
        <v>19</v>
      </c>
    </row>
    <row r="1028" spans="1:24" x14ac:dyDescent="0.45">
      <c r="A1028" s="13" t="s">
        <v>59</v>
      </c>
      <c r="B1028" s="13" t="s">
        <v>60</v>
      </c>
      <c r="C1028" s="13" t="s">
        <v>140</v>
      </c>
      <c r="D1028" s="13" t="s">
        <v>141</v>
      </c>
      <c r="E1028" s="13" t="s">
        <v>63</v>
      </c>
      <c r="F1028" s="13" t="s">
        <v>77</v>
      </c>
      <c r="G1028" s="13" t="s">
        <v>78</v>
      </c>
      <c r="H1028" s="13" t="s">
        <v>238</v>
      </c>
      <c r="I1028" s="13" t="s">
        <v>21</v>
      </c>
      <c r="J1028" s="13" t="s">
        <v>80</v>
      </c>
      <c r="K1028" s="13" t="s">
        <v>81</v>
      </c>
      <c r="L1028" s="13" t="s">
        <v>82</v>
      </c>
      <c r="M1028" s="13" t="s">
        <v>83</v>
      </c>
      <c r="N1028" s="13" t="s">
        <v>184</v>
      </c>
      <c r="O1028" s="13" t="s">
        <v>185</v>
      </c>
      <c r="P1028" s="13" t="s">
        <v>72</v>
      </c>
      <c r="Q1028" s="13" t="s">
        <v>73</v>
      </c>
      <c r="R1028" s="14">
        <v>2128232.86</v>
      </c>
      <c r="S1028" s="13" t="s">
        <v>74</v>
      </c>
      <c r="T1028" s="15">
        <f t="shared" si="60"/>
        <v>2.2365784567545156E-3</v>
      </c>
      <c r="U1028" s="16">
        <f t="shared" si="61"/>
        <v>41200.825776970058</v>
      </c>
      <c r="V1028" s="28">
        <f t="shared" si="62"/>
        <v>4861.6974416824669</v>
      </c>
      <c r="W1028" s="28">
        <f t="shared" si="63"/>
        <v>36339.128335287591</v>
      </c>
      <c r="X1028" s="13" t="s">
        <v>19</v>
      </c>
    </row>
    <row r="1029" spans="1:24" x14ac:dyDescent="0.45">
      <c r="A1029" s="13" t="s">
        <v>59</v>
      </c>
      <c r="B1029" s="13" t="s">
        <v>60</v>
      </c>
      <c r="C1029" s="13" t="s">
        <v>110</v>
      </c>
      <c r="D1029" s="13" t="s">
        <v>111</v>
      </c>
      <c r="E1029" s="13" t="s">
        <v>63</v>
      </c>
      <c r="F1029" s="13" t="s">
        <v>77</v>
      </c>
      <c r="G1029" s="13" t="s">
        <v>78</v>
      </c>
      <c r="H1029" s="13" t="s">
        <v>238</v>
      </c>
      <c r="I1029" s="13" t="s">
        <v>21</v>
      </c>
      <c r="J1029" s="13" t="s">
        <v>80</v>
      </c>
      <c r="K1029" s="13" t="s">
        <v>81</v>
      </c>
      <c r="L1029" s="13" t="s">
        <v>162</v>
      </c>
      <c r="M1029" s="13" t="s">
        <v>163</v>
      </c>
      <c r="N1029" s="13" t="s">
        <v>245</v>
      </c>
      <c r="O1029" s="13" t="s">
        <v>246</v>
      </c>
      <c r="P1029" s="13" t="s">
        <v>72</v>
      </c>
      <c r="Q1029" s="13" t="s">
        <v>73</v>
      </c>
      <c r="R1029" s="14">
        <v>1758428.6800000002</v>
      </c>
      <c r="S1029" s="13" t="s">
        <v>74</v>
      </c>
      <c r="T1029" s="15">
        <f t="shared" ref="T1029:T1092" si="64">R1029/$R$1317</f>
        <v>1.8479480217344641E-3</v>
      </c>
      <c r="U1029" s="16">
        <f t="shared" ref="U1029:U1092" si="65">$U$1*T1029</f>
        <v>34041.723087532555</v>
      </c>
      <c r="V1029" s="28">
        <f t="shared" ref="V1029:V1092" si="66">U1029*$V$1</f>
        <v>4016.9233243288418</v>
      </c>
      <c r="W1029" s="28">
        <f t="shared" ref="W1029:W1092" si="67">U1029*$W$1</f>
        <v>30024.799763203715</v>
      </c>
      <c r="X1029" s="13" t="s">
        <v>19</v>
      </c>
    </row>
    <row r="1030" spans="1:24" x14ac:dyDescent="0.45">
      <c r="A1030" s="13" t="s">
        <v>59</v>
      </c>
      <c r="B1030" s="13" t="s">
        <v>60</v>
      </c>
      <c r="C1030" s="13" t="s">
        <v>91</v>
      </c>
      <c r="D1030" s="13" t="s">
        <v>92</v>
      </c>
      <c r="E1030" s="13" t="s">
        <v>63</v>
      </c>
      <c r="F1030" s="13" t="s">
        <v>77</v>
      </c>
      <c r="G1030" s="13" t="s">
        <v>78</v>
      </c>
      <c r="H1030" s="13" t="s">
        <v>238</v>
      </c>
      <c r="I1030" s="13" t="s">
        <v>21</v>
      </c>
      <c r="J1030" s="13" t="s">
        <v>80</v>
      </c>
      <c r="K1030" s="13" t="s">
        <v>81</v>
      </c>
      <c r="L1030" s="13" t="s">
        <v>94</v>
      </c>
      <c r="M1030" s="13" t="s">
        <v>95</v>
      </c>
      <c r="N1030" s="13" t="s">
        <v>106</v>
      </c>
      <c r="O1030" s="13" t="s">
        <v>107</v>
      </c>
      <c r="P1030" s="13" t="s">
        <v>72</v>
      </c>
      <c r="Q1030" s="13" t="s">
        <v>73</v>
      </c>
      <c r="R1030" s="14">
        <v>198493.19</v>
      </c>
      <c r="S1030" s="13" t="s">
        <v>74</v>
      </c>
      <c r="T1030" s="15">
        <f t="shared" si="64"/>
        <v>2.085982229249486E-4</v>
      </c>
      <c r="U1030" s="16">
        <f t="shared" si="65"/>
        <v>3842.6637859096941</v>
      </c>
      <c r="V1030" s="28">
        <f t="shared" si="66"/>
        <v>453.43432673734395</v>
      </c>
      <c r="W1030" s="28">
        <f t="shared" si="67"/>
        <v>3389.2294591723503</v>
      </c>
      <c r="X1030" s="13" t="s">
        <v>19</v>
      </c>
    </row>
    <row r="1031" spans="1:24" x14ac:dyDescent="0.45">
      <c r="A1031" s="13" t="s">
        <v>59</v>
      </c>
      <c r="B1031" s="13" t="s">
        <v>60</v>
      </c>
      <c r="C1031" s="13" t="s">
        <v>61</v>
      </c>
      <c r="D1031" s="13" t="s">
        <v>62</v>
      </c>
      <c r="E1031" s="13" t="s">
        <v>63</v>
      </c>
      <c r="F1031" s="13" t="s">
        <v>77</v>
      </c>
      <c r="G1031" s="13" t="s">
        <v>78</v>
      </c>
      <c r="H1031" s="13" t="s">
        <v>238</v>
      </c>
      <c r="I1031" s="13" t="s">
        <v>21</v>
      </c>
      <c r="J1031" s="13" t="s">
        <v>80</v>
      </c>
      <c r="K1031" s="13" t="s">
        <v>81</v>
      </c>
      <c r="L1031" s="13" t="s">
        <v>162</v>
      </c>
      <c r="M1031" s="13" t="s">
        <v>163</v>
      </c>
      <c r="N1031" s="13" t="s">
        <v>176</v>
      </c>
      <c r="O1031" s="13" t="s">
        <v>177</v>
      </c>
      <c r="P1031" s="13" t="s">
        <v>72</v>
      </c>
      <c r="Q1031" s="13" t="s">
        <v>73</v>
      </c>
      <c r="R1031" s="14">
        <v>87759.7</v>
      </c>
      <c r="S1031" s="13" t="s">
        <v>74</v>
      </c>
      <c r="T1031" s="15">
        <f t="shared" si="64"/>
        <v>9.2227433416867401E-5</v>
      </c>
      <c r="U1031" s="16">
        <f t="shared" si="65"/>
        <v>1698.9551180687808</v>
      </c>
      <c r="V1031" s="28">
        <f t="shared" si="66"/>
        <v>200.47670393211615</v>
      </c>
      <c r="W1031" s="28">
        <f t="shared" si="67"/>
        <v>1498.4784141366647</v>
      </c>
      <c r="X1031" s="13" t="s">
        <v>19</v>
      </c>
    </row>
    <row r="1032" spans="1:24" x14ac:dyDescent="0.45">
      <c r="A1032" s="13" t="s">
        <v>59</v>
      </c>
      <c r="B1032" s="13" t="s">
        <v>60</v>
      </c>
      <c r="C1032" s="13" t="s">
        <v>104</v>
      </c>
      <c r="D1032" s="13" t="s">
        <v>105</v>
      </c>
      <c r="E1032" s="13" t="s">
        <v>63</v>
      </c>
      <c r="F1032" s="13" t="s">
        <v>77</v>
      </c>
      <c r="G1032" s="13" t="s">
        <v>78</v>
      </c>
      <c r="H1032" s="13" t="s">
        <v>238</v>
      </c>
      <c r="I1032" s="13" t="s">
        <v>21</v>
      </c>
      <c r="J1032" s="13" t="s">
        <v>80</v>
      </c>
      <c r="K1032" s="13" t="s">
        <v>81</v>
      </c>
      <c r="L1032" s="13" t="s">
        <v>82</v>
      </c>
      <c r="M1032" s="13" t="s">
        <v>83</v>
      </c>
      <c r="N1032" s="13" t="s">
        <v>170</v>
      </c>
      <c r="O1032" s="13" t="s">
        <v>171</v>
      </c>
      <c r="P1032" s="13" t="s">
        <v>72</v>
      </c>
      <c r="Q1032" s="13" t="s">
        <v>73</v>
      </c>
      <c r="R1032" s="14">
        <v>750342.48</v>
      </c>
      <c r="S1032" s="13" t="s">
        <v>74</v>
      </c>
      <c r="T1032" s="15">
        <f t="shared" si="64"/>
        <v>7.8854145027896811E-4</v>
      </c>
      <c r="U1032" s="16">
        <f t="shared" si="65"/>
        <v>14526.009053135116</v>
      </c>
      <c r="V1032" s="28">
        <f t="shared" si="66"/>
        <v>1714.0690682699437</v>
      </c>
      <c r="W1032" s="28">
        <f t="shared" si="67"/>
        <v>12811.939984865172</v>
      </c>
      <c r="X1032" s="13" t="s">
        <v>19</v>
      </c>
    </row>
    <row r="1033" spans="1:24" x14ac:dyDescent="0.45">
      <c r="A1033" s="13" t="s">
        <v>59</v>
      </c>
      <c r="B1033" s="13" t="s">
        <v>60</v>
      </c>
      <c r="C1033" s="13" t="s">
        <v>108</v>
      </c>
      <c r="D1033" s="13" t="s">
        <v>109</v>
      </c>
      <c r="E1033" s="13" t="s">
        <v>63</v>
      </c>
      <c r="F1033" s="13" t="s">
        <v>77</v>
      </c>
      <c r="G1033" s="13" t="s">
        <v>78</v>
      </c>
      <c r="H1033" s="13" t="s">
        <v>238</v>
      </c>
      <c r="I1033" s="13" t="s">
        <v>21</v>
      </c>
      <c r="J1033" s="13" t="s">
        <v>80</v>
      </c>
      <c r="K1033" s="13" t="s">
        <v>81</v>
      </c>
      <c r="L1033" s="13" t="s">
        <v>211</v>
      </c>
      <c r="M1033" s="13" t="s">
        <v>212</v>
      </c>
      <c r="N1033" s="13" t="s">
        <v>213</v>
      </c>
      <c r="O1033" s="13" t="s">
        <v>214</v>
      </c>
      <c r="P1033" s="13" t="s">
        <v>72</v>
      </c>
      <c r="Q1033" s="13" t="s">
        <v>73</v>
      </c>
      <c r="R1033" s="14">
        <v>231342.23</v>
      </c>
      <c r="S1033" s="13" t="s">
        <v>74</v>
      </c>
      <c r="T1033" s="15">
        <f t="shared" si="64"/>
        <v>2.4311956528833424E-4</v>
      </c>
      <c r="U1033" s="16">
        <f t="shared" si="65"/>
        <v>4478.5939979733876</v>
      </c>
      <c r="V1033" s="28">
        <f t="shared" si="66"/>
        <v>528.47409176085978</v>
      </c>
      <c r="W1033" s="28">
        <f t="shared" si="67"/>
        <v>3950.1199062125279</v>
      </c>
      <c r="X1033" s="13" t="s">
        <v>19</v>
      </c>
    </row>
    <row r="1034" spans="1:24" x14ac:dyDescent="0.45">
      <c r="A1034" s="13" t="s">
        <v>59</v>
      </c>
      <c r="B1034" s="13" t="s">
        <v>60</v>
      </c>
      <c r="C1034" s="13" t="s">
        <v>91</v>
      </c>
      <c r="D1034" s="13" t="s">
        <v>92</v>
      </c>
      <c r="E1034" s="13" t="s">
        <v>63</v>
      </c>
      <c r="F1034" s="13" t="s">
        <v>77</v>
      </c>
      <c r="G1034" s="13" t="s">
        <v>78</v>
      </c>
      <c r="H1034" s="13" t="s">
        <v>238</v>
      </c>
      <c r="I1034" s="13" t="s">
        <v>21</v>
      </c>
      <c r="J1034" s="13" t="s">
        <v>80</v>
      </c>
      <c r="K1034" s="13" t="s">
        <v>81</v>
      </c>
      <c r="L1034" s="13" t="s">
        <v>112</v>
      </c>
      <c r="M1034" s="13" t="s">
        <v>113</v>
      </c>
      <c r="N1034" s="13" t="s">
        <v>188</v>
      </c>
      <c r="O1034" s="13" t="s">
        <v>189</v>
      </c>
      <c r="P1034" s="13" t="s">
        <v>72</v>
      </c>
      <c r="Q1034" s="13" t="s">
        <v>73</v>
      </c>
      <c r="R1034" s="14">
        <v>543749.57999999996</v>
      </c>
      <c r="S1034" s="13" t="s">
        <v>74</v>
      </c>
      <c r="T1034" s="15">
        <f t="shared" si="64"/>
        <v>5.7143117153886825E-4</v>
      </c>
      <c r="U1034" s="16">
        <f t="shared" si="65"/>
        <v>10526.541589006685</v>
      </c>
      <c r="V1034" s="28">
        <f t="shared" si="66"/>
        <v>1242.1319075027889</v>
      </c>
      <c r="W1034" s="28">
        <f t="shared" si="67"/>
        <v>9284.4096815038956</v>
      </c>
      <c r="X1034" s="13" t="s">
        <v>19</v>
      </c>
    </row>
    <row r="1035" spans="1:24" x14ac:dyDescent="0.45">
      <c r="A1035" s="13" t="s">
        <v>59</v>
      </c>
      <c r="B1035" s="13" t="s">
        <v>60</v>
      </c>
      <c r="C1035" s="13" t="s">
        <v>142</v>
      </c>
      <c r="D1035" s="13" t="s">
        <v>143</v>
      </c>
      <c r="E1035" s="13" t="s">
        <v>63</v>
      </c>
      <c r="F1035" s="13" t="s">
        <v>77</v>
      </c>
      <c r="G1035" s="13" t="s">
        <v>78</v>
      </c>
      <c r="H1035" s="13" t="s">
        <v>238</v>
      </c>
      <c r="I1035" s="13" t="s">
        <v>21</v>
      </c>
      <c r="J1035" s="13" t="s">
        <v>80</v>
      </c>
      <c r="K1035" s="13" t="s">
        <v>81</v>
      </c>
      <c r="L1035" s="13" t="s">
        <v>211</v>
      </c>
      <c r="M1035" s="13" t="s">
        <v>212</v>
      </c>
      <c r="N1035" s="13" t="s">
        <v>213</v>
      </c>
      <c r="O1035" s="13" t="s">
        <v>214</v>
      </c>
      <c r="P1035" s="13" t="s">
        <v>72</v>
      </c>
      <c r="Q1035" s="13" t="s">
        <v>73</v>
      </c>
      <c r="R1035" s="14">
        <v>59784.93</v>
      </c>
      <c r="S1035" s="13" t="s">
        <v>74</v>
      </c>
      <c r="T1035" s="15">
        <f t="shared" si="64"/>
        <v>6.2828503868029157E-5</v>
      </c>
      <c r="U1035" s="16">
        <f t="shared" si="65"/>
        <v>1157.386736815233</v>
      </c>
      <c r="V1035" s="28">
        <f t="shared" si="66"/>
        <v>136.57163494419751</v>
      </c>
      <c r="W1035" s="28">
        <f t="shared" si="67"/>
        <v>1020.8151018710355</v>
      </c>
      <c r="X1035" s="13" t="s">
        <v>19</v>
      </c>
    </row>
    <row r="1036" spans="1:24" x14ac:dyDescent="0.45">
      <c r="A1036" s="13" t="s">
        <v>59</v>
      </c>
      <c r="B1036" s="13" t="s">
        <v>60</v>
      </c>
      <c r="C1036" s="13" t="s">
        <v>136</v>
      </c>
      <c r="D1036" s="13" t="s">
        <v>137</v>
      </c>
      <c r="E1036" s="13" t="s">
        <v>63</v>
      </c>
      <c r="F1036" s="13" t="s">
        <v>77</v>
      </c>
      <c r="G1036" s="13" t="s">
        <v>78</v>
      </c>
      <c r="H1036" s="13" t="s">
        <v>238</v>
      </c>
      <c r="I1036" s="13" t="s">
        <v>21</v>
      </c>
      <c r="J1036" s="13" t="s">
        <v>80</v>
      </c>
      <c r="K1036" s="13" t="s">
        <v>81</v>
      </c>
      <c r="L1036" s="13" t="s">
        <v>82</v>
      </c>
      <c r="M1036" s="13" t="s">
        <v>83</v>
      </c>
      <c r="N1036" s="13" t="s">
        <v>174</v>
      </c>
      <c r="O1036" s="13" t="s">
        <v>175</v>
      </c>
      <c r="P1036" s="13" t="s">
        <v>72</v>
      </c>
      <c r="Q1036" s="13" t="s">
        <v>73</v>
      </c>
      <c r="R1036" s="14">
        <v>338996.77</v>
      </c>
      <c r="S1036" s="13" t="s">
        <v>74</v>
      </c>
      <c r="T1036" s="15">
        <f t="shared" si="64"/>
        <v>3.5625465941323996E-4</v>
      </c>
      <c r="U1036" s="16">
        <f t="shared" si="65"/>
        <v>6562.6967434971339</v>
      </c>
      <c r="V1036" s="28">
        <f t="shared" si="66"/>
        <v>774.39821573266181</v>
      </c>
      <c r="W1036" s="28">
        <f t="shared" si="67"/>
        <v>5788.2985277644721</v>
      </c>
      <c r="X1036" s="13" t="s">
        <v>19</v>
      </c>
    </row>
    <row r="1037" spans="1:24" x14ac:dyDescent="0.45">
      <c r="A1037" s="13" t="s">
        <v>59</v>
      </c>
      <c r="B1037" s="13" t="s">
        <v>60</v>
      </c>
      <c r="C1037" s="13" t="s">
        <v>180</v>
      </c>
      <c r="D1037" s="13" t="s">
        <v>181</v>
      </c>
      <c r="E1037" s="13" t="s">
        <v>63</v>
      </c>
      <c r="F1037" s="13" t="s">
        <v>77</v>
      </c>
      <c r="G1037" s="13" t="s">
        <v>78</v>
      </c>
      <c r="H1037" s="13" t="s">
        <v>238</v>
      </c>
      <c r="I1037" s="13" t="s">
        <v>21</v>
      </c>
      <c r="J1037" s="13" t="s">
        <v>80</v>
      </c>
      <c r="K1037" s="13" t="s">
        <v>81</v>
      </c>
      <c r="L1037" s="13" t="s">
        <v>112</v>
      </c>
      <c r="M1037" s="13" t="s">
        <v>113</v>
      </c>
      <c r="N1037" s="13" t="s">
        <v>144</v>
      </c>
      <c r="O1037" s="13" t="s">
        <v>145</v>
      </c>
      <c r="P1037" s="13" t="s">
        <v>72</v>
      </c>
      <c r="Q1037" s="13" t="s">
        <v>73</v>
      </c>
      <c r="R1037" s="14">
        <v>343089.69</v>
      </c>
      <c r="S1037" s="13" t="s">
        <v>74</v>
      </c>
      <c r="T1037" s="15">
        <f t="shared" si="64"/>
        <v>3.6055594470455892E-4</v>
      </c>
      <c r="U1037" s="16">
        <f t="shared" si="65"/>
        <v>6641.9322853443146</v>
      </c>
      <c r="V1037" s="28">
        <f t="shared" si="66"/>
        <v>783.74800967062913</v>
      </c>
      <c r="W1037" s="28">
        <f t="shared" si="67"/>
        <v>5858.1842756736851</v>
      </c>
      <c r="X1037" s="13" t="s">
        <v>19</v>
      </c>
    </row>
    <row r="1038" spans="1:24" x14ac:dyDescent="0.45">
      <c r="A1038" s="13" t="s">
        <v>59</v>
      </c>
      <c r="B1038" s="13" t="s">
        <v>60</v>
      </c>
      <c r="C1038" s="13" t="s">
        <v>142</v>
      </c>
      <c r="D1038" s="13" t="s">
        <v>143</v>
      </c>
      <c r="E1038" s="13" t="s">
        <v>63</v>
      </c>
      <c r="F1038" s="13" t="s">
        <v>77</v>
      </c>
      <c r="G1038" s="13" t="s">
        <v>78</v>
      </c>
      <c r="H1038" s="13" t="s">
        <v>238</v>
      </c>
      <c r="I1038" s="13" t="s">
        <v>21</v>
      </c>
      <c r="J1038" s="13" t="s">
        <v>80</v>
      </c>
      <c r="K1038" s="13" t="s">
        <v>81</v>
      </c>
      <c r="L1038" s="13" t="s">
        <v>162</v>
      </c>
      <c r="M1038" s="13" t="s">
        <v>163</v>
      </c>
      <c r="N1038" s="13" t="s">
        <v>247</v>
      </c>
      <c r="O1038" s="13" t="s">
        <v>248</v>
      </c>
      <c r="P1038" s="13" t="s">
        <v>72</v>
      </c>
      <c r="Q1038" s="13" t="s">
        <v>73</v>
      </c>
      <c r="R1038" s="14">
        <v>36540.959999999999</v>
      </c>
      <c r="S1038" s="13" t="s">
        <v>74</v>
      </c>
      <c r="T1038" s="15">
        <f t="shared" si="64"/>
        <v>3.8401213260624357E-5</v>
      </c>
      <c r="U1038" s="16">
        <f t="shared" si="65"/>
        <v>707.4027259795397</v>
      </c>
      <c r="V1038" s="28">
        <f t="shared" si="66"/>
        <v>83.473521665585693</v>
      </c>
      <c r="W1038" s="28">
        <f t="shared" si="67"/>
        <v>623.92920431395396</v>
      </c>
      <c r="X1038" s="13" t="s">
        <v>19</v>
      </c>
    </row>
    <row r="1039" spans="1:24" x14ac:dyDescent="0.45">
      <c r="A1039" s="13" t="s">
        <v>59</v>
      </c>
      <c r="B1039" s="13" t="s">
        <v>60</v>
      </c>
      <c r="C1039" s="13" t="s">
        <v>136</v>
      </c>
      <c r="D1039" s="13" t="s">
        <v>137</v>
      </c>
      <c r="E1039" s="13" t="s">
        <v>63</v>
      </c>
      <c r="F1039" s="13" t="s">
        <v>77</v>
      </c>
      <c r="G1039" s="13" t="s">
        <v>78</v>
      </c>
      <c r="H1039" s="13" t="s">
        <v>238</v>
      </c>
      <c r="I1039" s="13" t="s">
        <v>21</v>
      </c>
      <c r="J1039" s="13" t="s">
        <v>80</v>
      </c>
      <c r="K1039" s="13" t="s">
        <v>81</v>
      </c>
      <c r="L1039" s="13" t="s">
        <v>68</v>
      </c>
      <c r="M1039" s="13" t="s">
        <v>69</v>
      </c>
      <c r="N1039" s="13" t="s">
        <v>70</v>
      </c>
      <c r="O1039" s="13" t="s">
        <v>71</v>
      </c>
      <c r="P1039" s="13" t="s">
        <v>72</v>
      </c>
      <c r="Q1039" s="13" t="s">
        <v>73</v>
      </c>
      <c r="R1039" s="14">
        <v>1466712.24</v>
      </c>
      <c r="S1039" s="13" t="s">
        <v>74</v>
      </c>
      <c r="T1039" s="15">
        <f t="shared" si="64"/>
        <v>1.5413806730914582E-3</v>
      </c>
      <c r="U1039" s="16">
        <f t="shared" si="65"/>
        <v>28394.334379927532</v>
      </c>
      <c r="V1039" s="28">
        <f t="shared" si="66"/>
        <v>3350.5314568314488</v>
      </c>
      <c r="W1039" s="28">
        <f t="shared" si="67"/>
        <v>25043.802923096082</v>
      </c>
      <c r="X1039" s="13" t="s">
        <v>19</v>
      </c>
    </row>
    <row r="1040" spans="1:24" x14ac:dyDescent="0.45">
      <c r="A1040" s="13" t="s">
        <v>59</v>
      </c>
      <c r="B1040" s="13" t="s">
        <v>60</v>
      </c>
      <c r="C1040" s="13" t="s">
        <v>190</v>
      </c>
      <c r="D1040" s="13" t="s">
        <v>191</v>
      </c>
      <c r="E1040" s="13" t="s">
        <v>63</v>
      </c>
      <c r="F1040" s="13" t="s">
        <v>77</v>
      </c>
      <c r="G1040" s="13" t="s">
        <v>78</v>
      </c>
      <c r="H1040" s="13" t="s">
        <v>238</v>
      </c>
      <c r="I1040" s="13" t="s">
        <v>21</v>
      </c>
      <c r="J1040" s="13" t="s">
        <v>80</v>
      </c>
      <c r="K1040" s="13" t="s">
        <v>81</v>
      </c>
      <c r="L1040" s="13" t="s">
        <v>82</v>
      </c>
      <c r="M1040" s="13" t="s">
        <v>83</v>
      </c>
      <c r="N1040" s="13" t="s">
        <v>88</v>
      </c>
      <c r="O1040" s="13" t="s">
        <v>89</v>
      </c>
      <c r="P1040" s="13" t="s">
        <v>72</v>
      </c>
      <c r="Q1040" s="13" t="s">
        <v>73</v>
      </c>
      <c r="R1040" s="14">
        <v>627172.86</v>
      </c>
      <c r="S1040" s="13" t="s">
        <v>74</v>
      </c>
      <c r="T1040" s="15">
        <f t="shared" si="64"/>
        <v>6.5910142339269963E-4</v>
      </c>
      <c r="U1040" s="16">
        <f t="shared" si="65"/>
        <v>12141.547206870979</v>
      </c>
      <c r="V1040" s="28">
        <f t="shared" si="66"/>
        <v>1432.7025704107755</v>
      </c>
      <c r="W1040" s="28">
        <f t="shared" si="67"/>
        <v>10708.844636460204</v>
      </c>
      <c r="X1040" s="13" t="s">
        <v>19</v>
      </c>
    </row>
    <row r="1041" spans="1:24" x14ac:dyDescent="0.45">
      <c r="A1041" s="13" t="s">
        <v>59</v>
      </c>
      <c r="B1041" s="13" t="s">
        <v>60</v>
      </c>
      <c r="C1041" s="13" t="s">
        <v>110</v>
      </c>
      <c r="D1041" s="13" t="s">
        <v>111</v>
      </c>
      <c r="E1041" s="13" t="s">
        <v>63</v>
      </c>
      <c r="F1041" s="13" t="s">
        <v>77</v>
      </c>
      <c r="G1041" s="13" t="s">
        <v>78</v>
      </c>
      <c r="H1041" s="13" t="s">
        <v>238</v>
      </c>
      <c r="I1041" s="13" t="s">
        <v>21</v>
      </c>
      <c r="J1041" s="13" t="s">
        <v>80</v>
      </c>
      <c r="K1041" s="13" t="s">
        <v>81</v>
      </c>
      <c r="L1041" s="13" t="s">
        <v>162</v>
      </c>
      <c r="M1041" s="13" t="s">
        <v>163</v>
      </c>
      <c r="N1041" s="13" t="s">
        <v>243</v>
      </c>
      <c r="O1041" s="13" t="s">
        <v>244</v>
      </c>
      <c r="P1041" s="13" t="s">
        <v>72</v>
      </c>
      <c r="Q1041" s="13" t="s">
        <v>73</v>
      </c>
      <c r="R1041" s="14">
        <v>239987.97</v>
      </c>
      <c r="S1041" s="13" t="s">
        <v>74</v>
      </c>
      <c r="T1041" s="15">
        <f t="shared" si="64"/>
        <v>2.5220544878827269E-4</v>
      </c>
      <c r="U1041" s="16">
        <f t="shared" si="65"/>
        <v>4645.9683648239125</v>
      </c>
      <c r="V1041" s="28">
        <f t="shared" si="66"/>
        <v>548.22426704922168</v>
      </c>
      <c r="W1041" s="28">
        <f t="shared" si="67"/>
        <v>4097.744097774691</v>
      </c>
      <c r="X1041" s="13" t="s">
        <v>19</v>
      </c>
    </row>
    <row r="1042" spans="1:24" x14ac:dyDescent="0.45">
      <c r="A1042" s="13" t="s">
        <v>59</v>
      </c>
      <c r="B1042" s="13" t="s">
        <v>60</v>
      </c>
      <c r="C1042" s="13" t="s">
        <v>140</v>
      </c>
      <c r="D1042" s="13" t="s">
        <v>141</v>
      </c>
      <c r="E1042" s="13" t="s">
        <v>63</v>
      </c>
      <c r="F1042" s="13" t="s">
        <v>77</v>
      </c>
      <c r="G1042" s="13" t="s">
        <v>78</v>
      </c>
      <c r="H1042" s="13" t="s">
        <v>238</v>
      </c>
      <c r="I1042" s="13" t="s">
        <v>21</v>
      </c>
      <c r="J1042" s="13" t="s">
        <v>80</v>
      </c>
      <c r="K1042" s="13" t="s">
        <v>81</v>
      </c>
      <c r="L1042" s="13" t="s">
        <v>162</v>
      </c>
      <c r="M1042" s="13" t="s">
        <v>163</v>
      </c>
      <c r="N1042" s="13" t="s">
        <v>273</v>
      </c>
      <c r="O1042" s="13" t="s">
        <v>274</v>
      </c>
      <c r="P1042" s="13" t="s">
        <v>72</v>
      </c>
      <c r="Q1042" s="13" t="s">
        <v>73</v>
      </c>
      <c r="R1042" s="14">
        <v>111019.98</v>
      </c>
      <c r="S1042" s="13" t="s">
        <v>74</v>
      </c>
      <c r="T1042" s="15">
        <f t="shared" si="64"/>
        <v>1.1667186434538804E-4</v>
      </c>
      <c r="U1042" s="16">
        <f t="shared" si="65"/>
        <v>2149.2548769981404</v>
      </c>
      <c r="V1042" s="28">
        <f t="shared" si="66"/>
        <v>253.61207548578059</v>
      </c>
      <c r="W1042" s="28">
        <f t="shared" si="67"/>
        <v>1895.6428015123599</v>
      </c>
      <c r="X1042" s="13" t="s">
        <v>19</v>
      </c>
    </row>
    <row r="1043" spans="1:24" x14ac:dyDescent="0.45">
      <c r="A1043" s="13" t="s">
        <v>59</v>
      </c>
      <c r="B1043" s="13" t="s">
        <v>60</v>
      </c>
      <c r="C1043" s="13" t="s">
        <v>140</v>
      </c>
      <c r="D1043" s="13" t="s">
        <v>141</v>
      </c>
      <c r="E1043" s="13" t="s">
        <v>63</v>
      </c>
      <c r="F1043" s="13" t="s">
        <v>77</v>
      </c>
      <c r="G1043" s="13" t="s">
        <v>78</v>
      </c>
      <c r="H1043" s="13" t="s">
        <v>238</v>
      </c>
      <c r="I1043" s="13" t="s">
        <v>21</v>
      </c>
      <c r="J1043" s="13" t="s">
        <v>80</v>
      </c>
      <c r="K1043" s="13" t="s">
        <v>81</v>
      </c>
      <c r="L1043" s="13" t="s">
        <v>68</v>
      </c>
      <c r="M1043" s="13" t="s">
        <v>69</v>
      </c>
      <c r="N1043" s="13" t="s">
        <v>122</v>
      </c>
      <c r="O1043" s="13" t="s">
        <v>123</v>
      </c>
      <c r="P1043" s="13" t="s">
        <v>72</v>
      </c>
      <c r="Q1043" s="13" t="s">
        <v>73</v>
      </c>
      <c r="R1043" s="14">
        <v>868621.56</v>
      </c>
      <c r="S1043" s="13" t="s">
        <v>74</v>
      </c>
      <c r="T1043" s="15">
        <f t="shared" si="64"/>
        <v>9.1284196606592209E-4</v>
      </c>
      <c r="U1043" s="16">
        <f t="shared" si="65"/>
        <v>16815.794094862322</v>
      </c>
      <c r="V1043" s="28">
        <f t="shared" si="66"/>
        <v>1984.2637031937541</v>
      </c>
      <c r="W1043" s="28">
        <f t="shared" si="67"/>
        <v>14831.530391668568</v>
      </c>
      <c r="X1043" s="13" t="s">
        <v>19</v>
      </c>
    </row>
    <row r="1044" spans="1:24" x14ac:dyDescent="0.45">
      <c r="A1044" s="13" t="s">
        <v>59</v>
      </c>
      <c r="B1044" s="13" t="s">
        <v>60</v>
      </c>
      <c r="C1044" s="13" t="s">
        <v>100</v>
      </c>
      <c r="D1044" s="13" t="s">
        <v>101</v>
      </c>
      <c r="E1044" s="13" t="s">
        <v>63</v>
      </c>
      <c r="F1044" s="13" t="s">
        <v>77</v>
      </c>
      <c r="G1044" s="13" t="s">
        <v>78</v>
      </c>
      <c r="H1044" s="13" t="s">
        <v>238</v>
      </c>
      <c r="I1044" s="13" t="s">
        <v>21</v>
      </c>
      <c r="J1044" s="13" t="s">
        <v>80</v>
      </c>
      <c r="K1044" s="13" t="s">
        <v>81</v>
      </c>
      <c r="L1044" s="13" t="s">
        <v>82</v>
      </c>
      <c r="M1044" s="13" t="s">
        <v>83</v>
      </c>
      <c r="N1044" s="13" t="s">
        <v>174</v>
      </c>
      <c r="O1044" s="13" t="s">
        <v>175</v>
      </c>
      <c r="P1044" s="13" t="s">
        <v>72</v>
      </c>
      <c r="Q1044" s="13" t="s">
        <v>73</v>
      </c>
      <c r="R1044" s="14">
        <v>115223.91</v>
      </c>
      <c r="S1044" s="13" t="s">
        <v>74</v>
      </c>
      <c r="T1044" s="15">
        <f t="shared" si="64"/>
        <v>1.2108981101298343E-4</v>
      </c>
      <c r="U1044" s="16">
        <f t="shared" si="65"/>
        <v>2230.6394805177842</v>
      </c>
      <c r="V1044" s="28">
        <f t="shared" si="66"/>
        <v>263.21545870109856</v>
      </c>
      <c r="W1044" s="28">
        <f t="shared" si="67"/>
        <v>1967.4240218166858</v>
      </c>
      <c r="X1044" s="13" t="s">
        <v>19</v>
      </c>
    </row>
    <row r="1045" spans="1:24" x14ac:dyDescent="0.45">
      <c r="A1045" s="13" t="s">
        <v>59</v>
      </c>
      <c r="B1045" s="13" t="s">
        <v>60</v>
      </c>
      <c r="C1045" s="13" t="s">
        <v>134</v>
      </c>
      <c r="D1045" s="13" t="s">
        <v>135</v>
      </c>
      <c r="E1045" s="13" t="s">
        <v>63</v>
      </c>
      <c r="F1045" s="13" t="s">
        <v>77</v>
      </c>
      <c r="G1045" s="13" t="s">
        <v>78</v>
      </c>
      <c r="H1045" s="13" t="s">
        <v>238</v>
      </c>
      <c r="I1045" s="13" t="s">
        <v>21</v>
      </c>
      <c r="J1045" s="13" t="s">
        <v>80</v>
      </c>
      <c r="K1045" s="13" t="s">
        <v>81</v>
      </c>
      <c r="L1045" s="13" t="s">
        <v>94</v>
      </c>
      <c r="M1045" s="13" t="s">
        <v>95</v>
      </c>
      <c r="N1045" s="13" t="s">
        <v>106</v>
      </c>
      <c r="O1045" s="13" t="s">
        <v>107</v>
      </c>
      <c r="P1045" s="13" t="s">
        <v>72</v>
      </c>
      <c r="Q1045" s="13" t="s">
        <v>73</v>
      </c>
      <c r="R1045" s="14">
        <v>80041.680000000008</v>
      </c>
      <c r="S1045" s="13" t="s">
        <v>74</v>
      </c>
      <c r="T1045" s="15">
        <f t="shared" si="64"/>
        <v>8.4116498948540259E-5</v>
      </c>
      <c r="U1045" s="16">
        <f t="shared" si="65"/>
        <v>1549.5406421720174</v>
      </c>
      <c r="V1045" s="28">
        <f t="shared" si="66"/>
        <v>182.84579577629808</v>
      </c>
      <c r="W1045" s="28">
        <f t="shared" si="67"/>
        <v>1366.6948463957194</v>
      </c>
      <c r="X1045" s="13" t="s">
        <v>19</v>
      </c>
    </row>
    <row r="1046" spans="1:24" x14ac:dyDescent="0.45">
      <c r="A1046" s="13" t="s">
        <v>59</v>
      </c>
      <c r="B1046" s="13" t="s">
        <v>60</v>
      </c>
      <c r="C1046" s="13" t="s">
        <v>100</v>
      </c>
      <c r="D1046" s="13" t="s">
        <v>101</v>
      </c>
      <c r="E1046" s="13" t="s">
        <v>63</v>
      </c>
      <c r="F1046" s="13" t="s">
        <v>77</v>
      </c>
      <c r="G1046" s="13" t="s">
        <v>78</v>
      </c>
      <c r="H1046" s="13" t="s">
        <v>238</v>
      </c>
      <c r="I1046" s="13" t="s">
        <v>21</v>
      </c>
      <c r="J1046" s="13" t="s">
        <v>80</v>
      </c>
      <c r="K1046" s="13" t="s">
        <v>81</v>
      </c>
      <c r="L1046" s="13" t="s">
        <v>68</v>
      </c>
      <c r="M1046" s="13" t="s">
        <v>69</v>
      </c>
      <c r="N1046" s="13" t="s">
        <v>156</v>
      </c>
      <c r="O1046" s="13" t="s">
        <v>157</v>
      </c>
      <c r="P1046" s="13" t="s">
        <v>72</v>
      </c>
      <c r="Q1046" s="13" t="s">
        <v>73</v>
      </c>
      <c r="R1046" s="14">
        <v>1725731.25</v>
      </c>
      <c r="S1046" s="13" t="s">
        <v>74</v>
      </c>
      <c r="T1046" s="15">
        <f t="shared" si="64"/>
        <v>1.8135860076411196E-3</v>
      </c>
      <c r="U1046" s="16">
        <f t="shared" si="65"/>
        <v>33408.727919520403</v>
      </c>
      <c r="V1046" s="28">
        <f t="shared" si="66"/>
        <v>3942.2298945034076</v>
      </c>
      <c r="W1046" s="28">
        <f t="shared" si="67"/>
        <v>29466.498025016994</v>
      </c>
      <c r="X1046" s="13" t="s">
        <v>19</v>
      </c>
    </row>
    <row r="1047" spans="1:24" x14ac:dyDescent="0.45">
      <c r="A1047" s="13" t="s">
        <v>59</v>
      </c>
      <c r="B1047" s="13" t="s">
        <v>60</v>
      </c>
      <c r="C1047" s="13" t="s">
        <v>190</v>
      </c>
      <c r="D1047" s="13" t="s">
        <v>191</v>
      </c>
      <c r="E1047" s="13" t="s">
        <v>63</v>
      </c>
      <c r="F1047" s="13" t="s">
        <v>77</v>
      </c>
      <c r="G1047" s="13" t="s">
        <v>78</v>
      </c>
      <c r="H1047" s="13" t="s">
        <v>238</v>
      </c>
      <c r="I1047" s="13" t="s">
        <v>21</v>
      </c>
      <c r="J1047" s="13" t="s">
        <v>80</v>
      </c>
      <c r="K1047" s="13" t="s">
        <v>81</v>
      </c>
      <c r="L1047" s="13" t="s">
        <v>68</v>
      </c>
      <c r="M1047" s="13" t="s">
        <v>69</v>
      </c>
      <c r="N1047" s="13" t="s">
        <v>70</v>
      </c>
      <c r="O1047" s="13" t="s">
        <v>71</v>
      </c>
      <c r="P1047" s="13" t="s">
        <v>72</v>
      </c>
      <c r="Q1047" s="13" t="s">
        <v>73</v>
      </c>
      <c r="R1047" s="14">
        <v>1644118.42</v>
      </c>
      <c r="S1047" s="13" t="s">
        <v>74</v>
      </c>
      <c r="T1047" s="15">
        <f t="shared" si="64"/>
        <v>1.727818373467494E-3</v>
      </c>
      <c r="U1047" s="16">
        <f t="shared" si="65"/>
        <v>31828.771114419917</v>
      </c>
      <c r="V1047" s="28">
        <f t="shared" si="66"/>
        <v>3755.7949915015506</v>
      </c>
      <c r="W1047" s="28">
        <f t="shared" si="67"/>
        <v>28072.976122918368</v>
      </c>
      <c r="X1047" s="13" t="s">
        <v>19</v>
      </c>
    </row>
    <row r="1048" spans="1:24" x14ac:dyDescent="0.45">
      <c r="A1048" s="13" t="s">
        <v>59</v>
      </c>
      <c r="B1048" s="13" t="s">
        <v>60</v>
      </c>
      <c r="C1048" s="13" t="s">
        <v>138</v>
      </c>
      <c r="D1048" s="13" t="s">
        <v>139</v>
      </c>
      <c r="E1048" s="13" t="s">
        <v>63</v>
      </c>
      <c r="F1048" s="13" t="s">
        <v>77</v>
      </c>
      <c r="G1048" s="13" t="s">
        <v>78</v>
      </c>
      <c r="H1048" s="13" t="s">
        <v>238</v>
      </c>
      <c r="I1048" s="13" t="s">
        <v>21</v>
      </c>
      <c r="J1048" s="13" t="s">
        <v>80</v>
      </c>
      <c r="K1048" s="13" t="s">
        <v>81</v>
      </c>
      <c r="L1048" s="13" t="s">
        <v>112</v>
      </c>
      <c r="M1048" s="13" t="s">
        <v>113</v>
      </c>
      <c r="N1048" s="13" t="s">
        <v>114</v>
      </c>
      <c r="O1048" s="13" t="s">
        <v>115</v>
      </c>
      <c r="P1048" s="13" t="s">
        <v>72</v>
      </c>
      <c r="Q1048" s="13" t="s">
        <v>73</v>
      </c>
      <c r="R1048" s="14">
        <v>4860565.9400000004</v>
      </c>
      <c r="S1048" s="13" t="s">
        <v>74</v>
      </c>
      <c r="T1048" s="15">
        <f t="shared" si="64"/>
        <v>5.1080110984841965E-3</v>
      </c>
      <c r="U1048" s="16">
        <f t="shared" si="65"/>
        <v>94096.531556896793</v>
      </c>
      <c r="V1048" s="28">
        <f t="shared" si="66"/>
        <v>11103.390723713823</v>
      </c>
      <c r="W1048" s="28">
        <f t="shared" si="67"/>
        <v>82993.140833182973</v>
      </c>
      <c r="X1048" s="13" t="s">
        <v>19</v>
      </c>
    </row>
    <row r="1049" spans="1:24" x14ac:dyDescent="0.45">
      <c r="A1049" s="13" t="s">
        <v>59</v>
      </c>
      <c r="B1049" s="13" t="s">
        <v>60</v>
      </c>
      <c r="C1049" s="13" t="s">
        <v>120</v>
      </c>
      <c r="D1049" s="13" t="s">
        <v>121</v>
      </c>
      <c r="E1049" s="13" t="s">
        <v>63</v>
      </c>
      <c r="F1049" s="13" t="s">
        <v>77</v>
      </c>
      <c r="G1049" s="13" t="s">
        <v>78</v>
      </c>
      <c r="H1049" s="13" t="s">
        <v>238</v>
      </c>
      <c r="I1049" s="13" t="s">
        <v>21</v>
      </c>
      <c r="J1049" s="13" t="s">
        <v>80</v>
      </c>
      <c r="K1049" s="13" t="s">
        <v>81</v>
      </c>
      <c r="L1049" s="13" t="s">
        <v>162</v>
      </c>
      <c r="M1049" s="13" t="s">
        <v>163</v>
      </c>
      <c r="N1049" s="13" t="s">
        <v>243</v>
      </c>
      <c r="O1049" s="13" t="s">
        <v>244</v>
      </c>
      <c r="P1049" s="13" t="s">
        <v>72</v>
      </c>
      <c r="Q1049" s="13" t="s">
        <v>73</v>
      </c>
      <c r="R1049" s="14">
        <v>560531.85</v>
      </c>
      <c r="S1049" s="13" t="s">
        <v>74</v>
      </c>
      <c r="T1049" s="15">
        <f t="shared" si="64"/>
        <v>5.8906780531278605E-4</v>
      </c>
      <c r="U1049" s="16">
        <f t="shared" si="65"/>
        <v>10851.432438785254</v>
      </c>
      <c r="V1049" s="28">
        <f t="shared" si="66"/>
        <v>1280.4690277766601</v>
      </c>
      <c r="W1049" s="28">
        <f t="shared" si="67"/>
        <v>9570.9634110085935</v>
      </c>
      <c r="X1049" s="13" t="s">
        <v>19</v>
      </c>
    </row>
    <row r="1050" spans="1:24" x14ac:dyDescent="0.45">
      <c r="A1050" s="13" t="s">
        <v>59</v>
      </c>
      <c r="B1050" s="13" t="s">
        <v>60</v>
      </c>
      <c r="C1050" s="13" t="s">
        <v>120</v>
      </c>
      <c r="D1050" s="13" t="s">
        <v>121</v>
      </c>
      <c r="E1050" s="13" t="s">
        <v>63</v>
      </c>
      <c r="F1050" s="13" t="s">
        <v>77</v>
      </c>
      <c r="G1050" s="13" t="s">
        <v>78</v>
      </c>
      <c r="H1050" s="13" t="s">
        <v>238</v>
      </c>
      <c r="I1050" s="13" t="s">
        <v>21</v>
      </c>
      <c r="J1050" s="13" t="s">
        <v>80</v>
      </c>
      <c r="K1050" s="13" t="s">
        <v>81</v>
      </c>
      <c r="L1050" s="13" t="s">
        <v>112</v>
      </c>
      <c r="M1050" s="13" t="s">
        <v>113</v>
      </c>
      <c r="N1050" s="13" t="s">
        <v>182</v>
      </c>
      <c r="O1050" s="13" t="s">
        <v>183</v>
      </c>
      <c r="P1050" s="13" t="s">
        <v>72</v>
      </c>
      <c r="Q1050" s="13" t="s">
        <v>73</v>
      </c>
      <c r="R1050" s="14">
        <v>123003.05</v>
      </c>
      <c r="S1050" s="13" t="s">
        <v>74</v>
      </c>
      <c r="T1050" s="15">
        <f t="shared" si="64"/>
        <v>1.2926497702187465E-4</v>
      </c>
      <c r="U1050" s="16">
        <f t="shared" si="65"/>
        <v>2381.2371890009899</v>
      </c>
      <c r="V1050" s="28">
        <f t="shared" si="66"/>
        <v>280.98598830211682</v>
      </c>
      <c r="W1050" s="28">
        <f t="shared" si="67"/>
        <v>2100.2512006988732</v>
      </c>
      <c r="X1050" s="13" t="s">
        <v>19</v>
      </c>
    </row>
    <row r="1051" spans="1:24" x14ac:dyDescent="0.45">
      <c r="A1051" s="13" t="s">
        <v>59</v>
      </c>
      <c r="B1051" s="13" t="s">
        <v>60</v>
      </c>
      <c r="C1051" s="13" t="s">
        <v>150</v>
      </c>
      <c r="D1051" s="13" t="s">
        <v>151</v>
      </c>
      <c r="E1051" s="13" t="s">
        <v>63</v>
      </c>
      <c r="F1051" s="13" t="s">
        <v>77</v>
      </c>
      <c r="G1051" s="13" t="s">
        <v>78</v>
      </c>
      <c r="H1051" s="13" t="s">
        <v>238</v>
      </c>
      <c r="I1051" s="13" t="s">
        <v>21</v>
      </c>
      <c r="J1051" s="13" t="s">
        <v>80</v>
      </c>
      <c r="K1051" s="13" t="s">
        <v>81</v>
      </c>
      <c r="L1051" s="13" t="s">
        <v>112</v>
      </c>
      <c r="M1051" s="13" t="s">
        <v>113</v>
      </c>
      <c r="N1051" s="13" t="s">
        <v>182</v>
      </c>
      <c r="O1051" s="13" t="s">
        <v>183</v>
      </c>
      <c r="P1051" s="13" t="s">
        <v>72</v>
      </c>
      <c r="Q1051" s="13" t="s">
        <v>73</v>
      </c>
      <c r="R1051" s="14">
        <v>563539.59</v>
      </c>
      <c r="S1051" s="13" t="s">
        <v>74</v>
      </c>
      <c r="T1051" s="15">
        <f t="shared" si="64"/>
        <v>5.9222866548647906E-4</v>
      </c>
      <c r="U1051" s="16">
        <f t="shared" si="65"/>
        <v>10909.659794471521</v>
      </c>
      <c r="V1051" s="28">
        <f t="shared" si="66"/>
        <v>1287.3398557476396</v>
      </c>
      <c r="W1051" s="28">
        <f t="shared" si="67"/>
        <v>9622.3199387238819</v>
      </c>
      <c r="X1051" s="13" t="s">
        <v>19</v>
      </c>
    </row>
    <row r="1052" spans="1:24" x14ac:dyDescent="0.45">
      <c r="A1052" s="13" t="s">
        <v>59</v>
      </c>
      <c r="B1052" s="13" t="s">
        <v>60</v>
      </c>
      <c r="C1052" s="13" t="s">
        <v>75</v>
      </c>
      <c r="D1052" s="13" t="s">
        <v>76</v>
      </c>
      <c r="E1052" s="13" t="s">
        <v>63</v>
      </c>
      <c r="F1052" s="13" t="s">
        <v>77</v>
      </c>
      <c r="G1052" s="13" t="s">
        <v>78</v>
      </c>
      <c r="H1052" s="13" t="s">
        <v>238</v>
      </c>
      <c r="I1052" s="13" t="s">
        <v>21</v>
      </c>
      <c r="J1052" s="13" t="s">
        <v>80</v>
      </c>
      <c r="K1052" s="13" t="s">
        <v>81</v>
      </c>
      <c r="L1052" s="13" t="s">
        <v>162</v>
      </c>
      <c r="M1052" s="13" t="s">
        <v>163</v>
      </c>
      <c r="N1052" s="13" t="s">
        <v>243</v>
      </c>
      <c r="O1052" s="13" t="s">
        <v>244</v>
      </c>
      <c r="P1052" s="13" t="s">
        <v>72</v>
      </c>
      <c r="Q1052" s="13" t="s">
        <v>73</v>
      </c>
      <c r="R1052" s="14">
        <v>464548.08</v>
      </c>
      <c r="S1052" s="13" t="s">
        <v>74</v>
      </c>
      <c r="T1052" s="15">
        <f t="shared" si="64"/>
        <v>4.8819762507316679E-4</v>
      </c>
      <c r="U1052" s="16">
        <f t="shared" si="65"/>
        <v>8993.2661358804271</v>
      </c>
      <c r="V1052" s="28">
        <f t="shared" si="66"/>
        <v>1061.2054040338905</v>
      </c>
      <c r="W1052" s="28">
        <f t="shared" si="67"/>
        <v>7932.0607318465363</v>
      </c>
      <c r="X1052" s="13" t="s">
        <v>19</v>
      </c>
    </row>
    <row r="1053" spans="1:24" x14ac:dyDescent="0.45">
      <c r="A1053" s="13" t="s">
        <v>59</v>
      </c>
      <c r="B1053" s="13" t="s">
        <v>60</v>
      </c>
      <c r="C1053" s="13" t="s">
        <v>140</v>
      </c>
      <c r="D1053" s="13" t="s">
        <v>141</v>
      </c>
      <c r="E1053" s="13" t="s">
        <v>63</v>
      </c>
      <c r="F1053" s="13" t="s">
        <v>77</v>
      </c>
      <c r="G1053" s="13" t="s">
        <v>78</v>
      </c>
      <c r="H1053" s="13" t="s">
        <v>238</v>
      </c>
      <c r="I1053" s="13" t="s">
        <v>21</v>
      </c>
      <c r="J1053" s="13" t="s">
        <v>80</v>
      </c>
      <c r="K1053" s="13" t="s">
        <v>81</v>
      </c>
      <c r="L1053" s="13" t="s">
        <v>162</v>
      </c>
      <c r="M1053" s="13" t="s">
        <v>163</v>
      </c>
      <c r="N1053" s="13" t="s">
        <v>164</v>
      </c>
      <c r="O1053" s="13" t="s">
        <v>165</v>
      </c>
      <c r="P1053" s="13" t="s">
        <v>72</v>
      </c>
      <c r="Q1053" s="13" t="s">
        <v>73</v>
      </c>
      <c r="R1053" s="14">
        <v>321958.40000000002</v>
      </c>
      <c r="S1053" s="13" t="s">
        <v>74</v>
      </c>
      <c r="T1053" s="15">
        <f t="shared" si="64"/>
        <v>3.3834888791781608E-4</v>
      </c>
      <c r="U1053" s="16">
        <f t="shared" si="65"/>
        <v>6232.848009795337</v>
      </c>
      <c r="V1053" s="28">
        <f t="shared" si="66"/>
        <v>735.47606515584982</v>
      </c>
      <c r="W1053" s="28">
        <f t="shared" si="67"/>
        <v>5497.3719446394871</v>
      </c>
      <c r="X1053" s="13" t="s">
        <v>19</v>
      </c>
    </row>
    <row r="1054" spans="1:24" x14ac:dyDescent="0.45">
      <c r="A1054" s="13" t="s">
        <v>59</v>
      </c>
      <c r="B1054" s="13" t="s">
        <v>60</v>
      </c>
      <c r="C1054" s="13" t="s">
        <v>136</v>
      </c>
      <c r="D1054" s="13" t="s">
        <v>137</v>
      </c>
      <c r="E1054" s="13" t="s">
        <v>63</v>
      </c>
      <c r="F1054" s="13" t="s">
        <v>77</v>
      </c>
      <c r="G1054" s="13" t="s">
        <v>78</v>
      </c>
      <c r="H1054" s="13" t="s">
        <v>238</v>
      </c>
      <c r="I1054" s="13" t="s">
        <v>21</v>
      </c>
      <c r="J1054" s="13" t="s">
        <v>80</v>
      </c>
      <c r="K1054" s="13" t="s">
        <v>81</v>
      </c>
      <c r="L1054" s="13" t="s">
        <v>162</v>
      </c>
      <c r="M1054" s="13" t="s">
        <v>163</v>
      </c>
      <c r="N1054" s="13" t="s">
        <v>164</v>
      </c>
      <c r="O1054" s="13" t="s">
        <v>165</v>
      </c>
      <c r="P1054" s="13" t="s">
        <v>72</v>
      </c>
      <c r="Q1054" s="13" t="s">
        <v>73</v>
      </c>
      <c r="R1054" s="14">
        <v>90217.11</v>
      </c>
      <c r="S1054" s="13" t="s">
        <v>74</v>
      </c>
      <c r="T1054" s="15">
        <f t="shared" si="64"/>
        <v>9.4809946998305626E-5</v>
      </c>
      <c r="U1054" s="16">
        <f t="shared" si="65"/>
        <v>1746.5285406840976</v>
      </c>
      <c r="V1054" s="28">
        <f t="shared" si="66"/>
        <v>206.09036780072353</v>
      </c>
      <c r="W1054" s="28">
        <f t="shared" si="67"/>
        <v>1540.4381728833741</v>
      </c>
      <c r="X1054" s="13" t="s">
        <v>19</v>
      </c>
    </row>
    <row r="1055" spans="1:24" x14ac:dyDescent="0.45">
      <c r="A1055" s="13" t="s">
        <v>59</v>
      </c>
      <c r="B1055" s="13" t="s">
        <v>60</v>
      </c>
      <c r="C1055" s="13" t="s">
        <v>86</v>
      </c>
      <c r="D1055" s="13" t="s">
        <v>87</v>
      </c>
      <c r="E1055" s="13" t="s">
        <v>63</v>
      </c>
      <c r="F1055" s="13" t="s">
        <v>77</v>
      </c>
      <c r="G1055" s="13" t="s">
        <v>78</v>
      </c>
      <c r="H1055" s="13" t="s">
        <v>238</v>
      </c>
      <c r="I1055" s="13" t="s">
        <v>21</v>
      </c>
      <c r="J1055" s="13" t="s">
        <v>80</v>
      </c>
      <c r="K1055" s="13" t="s">
        <v>81</v>
      </c>
      <c r="L1055" s="13" t="s">
        <v>82</v>
      </c>
      <c r="M1055" s="13" t="s">
        <v>83</v>
      </c>
      <c r="N1055" s="13" t="s">
        <v>174</v>
      </c>
      <c r="O1055" s="13" t="s">
        <v>175</v>
      </c>
      <c r="P1055" s="13" t="s">
        <v>72</v>
      </c>
      <c r="Q1055" s="13" t="s">
        <v>73</v>
      </c>
      <c r="R1055" s="14">
        <v>1091573.78</v>
      </c>
      <c r="S1055" s="13" t="s">
        <v>74</v>
      </c>
      <c r="T1055" s="15">
        <f t="shared" si="64"/>
        <v>1.1471443967396001E-3</v>
      </c>
      <c r="U1055" s="16">
        <f t="shared" si="65"/>
        <v>21131.964447014812</v>
      </c>
      <c r="V1055" s="28">
        <f t="shared" si="66"/>
        <v>2493.571804747748</v>
      </c>
      <c r="W1055" s="28">
        <f t="shared" si="67"/>
        <v>18638.392642267063</v>
      </c>
      <c r="X1055" s="13" t="s">
        <v>19</v>
      </c>
    </row>
    <row r="1056" spans="1:24" x14ac:dyDescent="0.45">
      <c r="A1056" s="13" t="s">
        <v>59</v>
      </c>
      <c r="B1056" s="13" t="s">
        <v>60</v>
      </c>
      <c r="C1056" s="13" t="s">
        <v>116</v>
      </c>
      <c r="D1056" s="13" t="s">
        <v>117</v>
      </c>
      <c r="E1056" s="13" t="s">
        <v>63</v>
      </c>
      <c r="F1056" s="13" t="s">
        <v>77</v>
      </c>
      <c r="G1056" s="13" t="s">
        <v>78</v>
      </c>
      <c r="H1056" s="13" t="s">
        <v>238</v>
      </c>
      <c r="I1056" s="13" t="s">
        <v>21</v>
      </c>
      <c r="J1056" s="13" t="s">
        <v>80</v>
      </c>
      <c r="K1056" s="13" t="s">
        <v>81</v>
      </c>
      <c r="L1056" s="13" t="s">
        <v>112</v>
      </c>
      <c r="M1056" s="13" t="s">
        <v>113</v>
      </c>
      <c r="N1056" s="13" t="s">
        <v>152</v>
      </c>
      <c r="O1056" s="13" t="s">
        <v>153</v>
      </c>
      <c r="P1056" s="13" t="s">
        <v>72</v>
      </c>
      <c r="Q1056" s="13" t="s">
        <v>73</v>
      </c>
      <c r="R1056" s="14">
        <v>449608.72000000003</v>
      </c>
      <c r="S1056" s="13" t="s">
        <v>74</v>
      </c>
      <c r="T1056" s="15">
        <f t="shared" si="64"/>
        <v>4.7249772147629245E-4</v>
      </c>
      <c r="U1056" s="16">
        <f t="shared" si="65"/>
        <v>8704.0524975854914</v>
      </c>
      <c r="V1056" s="28">
        <f t="shared" si="66"/>
        <v>1027.0781947150881</v>
      </c>
      <c r="W1056" s="28">
        <f t="shared" si="67"/>
        <v>7676.9743028704033</v>
      </c>
      <c r="X1056" s="13" t="s">
        <v>19</v>
      </c>
    </row>
    <row r="1057" spans="1:24" x14ac:dyDescent="0.45">
      <c r="A1057" s="13" t="s">
        <v>59</v>
      </c>
      <c r="B1057" s="13" t="s">
        <v>60</v>
      </c>
      <c r="C1057" s="13" t="s">
        <v>146</v>
      </c>
      <c r="D1057" s="13" t="s">
        <v>147</v>
      </c>
      <c r="E1057" s="13" t="s">
        <v>63</v>
      </c>
      <c r="F1057" s="13" t="s">
        <v>77</v>
      </c>
      <c r="G1057" s="13" t="s">
        <v>78</v>
      </c>
      <c r="H1057" s="13" t="s">
        <v>238</v>
      </c>
      <c r="I1057" s="13" t="s">
        <v>21</v>
      </c>
      <c r="J1057" s="13" t="s">
        <v>80</v>
      </c>
      <c r="K1057" s="13" t="s">
        <v>81</v>
      </c>
      <c r="L1057" s="13" t="s">
        <v>162</v>
      </c>
      <c r="M1057" s="13" t="s">
        <v>163</v>
      </c>
      <c r="N1057" s="13" t="s">
        <v>241</v>
      </c>
      <c r="O1057" s="13" t="s">
        <v>242</v>
      </c>
      <c r="P1057" s="13" t="s">
        <v>72</v>
      </c>
      <c r="Q1057" s="13" t="s">
        <v>73</v>
      </c>
      <c r="R1057" s="14">
        <v>191939.27</v>
      </c>
      <c r="S1057" s="13" t="s">
        <v>74</v>
      </c>
      <c r="T1057" s="15">
        <f t="shared" si="64"/>
        <v>2.0171065128991023E-4</v>
      </c>
      <c r="U1057" s="16">
        <f t="shared" si="65"/>
        <v>3715.78532202008</v>
      </c>
      <c r="V1057" s="28">
        <f t="shared" si="66"/>
        <v>438.46266799836945</v>
      </c>
      <c r="W1057" s="28">
        <f t="shared" si="67"/>
        <v>3277.3226540217106</v>
      </c>
      <c r="X1057" s="13" t="s">
        <v>19</v>
      </c>
    </row>
    <row r="1058" spans="1:24" x14ac:dyDescent="0.45">
      <c r="A1058" s="13" t="s">
        <v>59</v>
      </c>
      <c r="B1058" s="13" t="s">
        <v>60</v>
      </c>
      <c r="C1058" s="13" t="s">
        <v>140</v>
      </c>
      <c r="D1058" s="13" t="s">
        <v>141</v>
      </c>
      <c r="E1058" s="13" t="s">
        <v>63</v>
      </c>
      <c r="F1058" s="13" t="s">
        <v>77</v>
      </c>
      <c r="G1058" s="13" t="s">
        <v>78</v>
      </c>
      <c r="H1058" s="13" t="s">
        <v>238</v>
      </c>
      <c r="I1058" s="13" t="s">
        <v>21</v>
      </c>
      <c r="J1058" s="13" t="s">
        <v>80</v>
      </c>
      <c r="K1058" s="13" t="s">
        <v>81</v>
      </c>
      <c r="L1058" s="13" t="s">
        <v>94</v>
      </c>
      <c r="M1058" s="13" t="s">
        <v>95</v>
      </c>
      <c r="N1058" s="13" t="s">
        <v>96</v>
      </c>
      <c r="O1058" s="13" t="s">
        <v>97</v>
      </c>
      <c r="P1058" s="13" t="s">
        <v>72</v>
      </c>
      <c r="Q1058" s="13" t="s">
        <v>73</v>
      </c>
      <c r="R1058" s="14">
        <v>27442245.07</v>
      </c>
      <c r="S1058" s="13" t="s">
        <v>74</v>
      </c>
      <c r="T1058" s="15">
        <f t="shared" si="64"/>
        <v>2.8839294459789434E-2</v>
      </c>
      <c r="U1058" s="16">
        <f t="shared" si="65"/>
        <v>531259.13959339273</v>
      </c>
      <c r="V1058" s="28">
        <f t="shared" si="66"/>
        <v>62688.578472020345</v>
      </c>
      <c r="W1058" s="28">
        <f t="shared" si="67"/>
        <v>468570.56112137239</v>
      </c>
      <c r="X1058" s="13" t="s">
        <v>19</v>
      </c>
    </row>
    <row r="1059" spans="1:24" x14ac:dyDescent="0.45">
      <c r="A1059" s="13" t="s">
        <v>59</v>
      </c>
      <c r="B1059" s="13" t="s">
        <v>60</v>
      </c>
      <c r="C1059" s="13" t="s">
        <v>100</v>
      </c>
      <c r="D1059" s="13" t="s">
        <v>101</v>
      </c>
      <c r="E1059" s="13" t="s">
        <v>63</v>
      </c>
      <c r="F1059" s="13" t="s">
        <v>77</v>
      </c>
      <c r="G1059" s="13" t="s">
        <v>78</v>
      </c>
      <c r="H1059" s="13" t="s">
        <v>238</v>
      </c>
      <c r="I1059" s="13" t="s">
        <v>21</v>
      </c>
      <c r="J1059" s="13" t="s">
        <v>80</v>
      </c>
      <c r="K1059" s="13" t="s">
        <v>81</v>
      </c>
      <c r="L1059" s="13" t="s">
        <v>68</v>
      </c>
      <c r="M1059" s="13" t="s">
        <v>69</v>
      </c>
      <c r="N1059" s="13" t="s">
        <v>118</v>
      </c>
      <c r="O1059" s="13" t="s">
        <v>119</v>
      </c>
      <c r="P1059" s="13" t="s">
        <v>72</v>
      </c>
      <c r="Q1059" s="13" t="s">
        <v>73</v>
      </c>
      <c r="R1059" s="14">
        <v>568086.49</v>
      </c>
      <c r="S1059" s="13" t="s">
        <v>74</v>
      </c>
      <c r="T1059" s="15">
        <f t="shared" si="64"/>
        <v>5.9700704231551512E-4</v>
      </c>
      <c r="U1059" s="16">
        <f t="shared" si="65"/>
        <v>10997.684013177226</v>
      </c>
      <c r="V1059" s="28">
        <f t="shared" si="66"/>
        <v>1297.7267135549127</v>
      </c>
      <c r="W1059" s="28">
        <f t="shared" si="67"/>
        <v>9699.9572996223142</v>
      </c>
      <c r="X1059" s="13" t="s">
        <v>19</v>
      </c>
    </row>
    <row r="1060" spans="1:24" x14ac:dyDescent="0.45">
      <c r="A1060" s="13" t="s">
        <v>59</v>
      </c>
      <c r="B1060" s="13" t="s">
        <v>60</v>
      </c>
      <c r="C1060" s="13" t="s">
        <v>190</v>
      </c>
      <c r="D1060" s="13" t="s">
        <v>191</v>
      </c>
      <c r="E1060" s="13" t="s">
        <v>63</v>
      </c>
      <c r="F1060" s="13" t="s">
        <v>77</v>
      </c>
      <c r="G1060" s="13" t="s">
        <v>78</v>
      </c>
      <c r="H1060" s="13" t="s">
        <v>238</v>
      </c>
      <c r="I1060" s="13" t="s">
        <v>21</v>
      </c>
      <c r="J1060" s="13" t="s">
        <v>80</v>
      </c>
      <c r="K1060" s="13" t="s">
        <v>81</v>
      </c>
      <c r="L1060" s="13" t="s">
        <v>162</v>
      </c>
      <c r="M1060" s="13" t="s">
        <v>163</v>
      </c>
      <c r="N1060" s="13" t="s">
        <v>241</v>
      </c>
      <c r="O1060" s="13" t="s">
        <v>242</v>
      </c>
      <c r="P1060" s="13" t="s">
        <v>72</v>
      </c>
      <c r="Q1060" s="13" t="s">
        <v>73</v>
      </c>
      <c r="R1060" s="14">
        <v>700731.56</v>
      </c>
      <c r="S1060" s="13" t="s">
        <v>74</v>
      </c>
      <c r="T1060" s="15">
        <f t="shared" si="64"/>
        <v>7.3640490217033135E-4</v>
      </c>
      <c r="U1060" s="16">
        <f t="shared" si="65"/>
        <v>13565.582724807868</v>
      </c>
      <c r="V1060" s="28">
        <f t="shared" si="66"/>
        <v>1600.7387615273285</v>
      </c>
      <c r="W1060" s="28">
        <f t="shared" si="67"/>
        <v>11964.843963280538</v>
      </c>
      <c r="X1060" s="13" t="s">
        <v>19</v>
      </c>
    </row>
    <row r="1061" spans="1:24" x14ac:dyDescent="0.45">
      <c r="A1061" s="13" t="s">
        <v>59</v>
      </c>
      <c r="B1061" s="13" t="s">
        <v>60</v>
      </c>
      <c r="C1061" s="13" t="s">
        <v>108</v>
      </c>
      <c r="D1061" s="13" t="s">
        <v>109</v>
      </c>
      <c r="E1061" s="13" t="s">
        <v>63</v>
      </c>
      <c r="F1061" s="13" t="s">
        <v>77</v>
      </c>
      <c r="G1061" s="13" t="s">
        <v>78</v>
      </c>
      <c r="H1061" s="13" t="s">
        <v>238</v>
      </c>
      <c r="I1061" s="13" t="s">
        <v>21</v>
      </c>
      <c r="J1061" s="13" t="s">
        <v>80</v>
      </c>
      <c r="K1061" s="13" t="s">
        <v>81</v>
      </c>
      <c r="L1061" s="13" t="s">
        <v>193</v>
      </c>
      <c r="M1061" s="13" t="s">
        <v>194</v>
      </c>
      <c r="N1061" s="13" t="s">
        <v>197</v>
      </c>
      <c r="O1061" s="13" t="s">
        <v>198</v>
      </c>
      <c r="P1061" s="13" t="s">
        <v>72</v>
      </c>
      <c r="Q1061" s="13" t="s">
        <v>73</v>
      </c>
      <c r="R1061" s="14">
        <v>105466.98</v>
      </c>
      <c r="S1061" s="13" t="s">
        <v>74</v>
      </c>
      <c r="T1061" s="15">
        <f t="shared" si="64"/>
        <v>1.1083616825978309E-4</v>
      </c>
      <c r="U1061" s="16">
        <f t="shared" si="65"/>
        <v>2041.7533954452642</v>
      </c>
      <c r="V1061" s="28">
        <f t="shared" si="66"/>
        <v>240.92690066254119</v>
      </c>
      <c r="W1061" s="28">
        <f t="shared" si="67"/>
        <v>1800.8264947827231</v>
      </c>
      <c r="X1061" s="13" t="s">
        <v>19</v>
      </c>
    </row>
    <row r="1062" spans="1:24" x14ac:dyDescent="0.45">
      <c r="A1062" s="13" t="s">
        <v>59</v>
      </c>
      <c r="B1062" s="13" t="s">
        <v>60</v>
      </c>
      <c r="C1062" s="13" t="s">
        <v>120</v>
      </c>
      <c r="D1062" s="13" t="s">
        <v>121</v>
      </c>
      <c r="E1062" s="13" t="s">
        <v>63</v>
      </c>
      <c r="F1062" s="13" t="s">
        <v>77</v>
      </c>
      <c r="G1062" s="13" t="s">
        <v>78</v>
      </c>
      <c r="H1062" s="13" t="s">
        <v>238</v>
      </c>
      <c r="I1062" s="13" t="s">
        <v>21</v>
      </c>
      <c r="J1062" s="13" t="s">
        <v>80</v>
      </c>
      <c r="K1062" s="13" t="s">
        <v>81</v>
      </c>
      <c r="L1062" s="13" t="s">
        <v>82</v>
      </c>
      <c r="M1062" s="13" t="s">
        <v>83</v>
      </c>
      <c r="N1062" s="13" t="s">
        <v>174</v>
      </c>
      <c r="O1062" s="13" t="s">
        <v>175</v>
      </c>
      <c r="P1062" s="13" t="s">
        <v>72</v>
      </c>
      <c r="Q1062" s="13" t="s">
        <v>73</v>
      </c>
      <c r="R1062" s="14">
        <v>508789.68</v>
      </c>
      <c r="S1062" s="13" t="s">
        <v>74</v>
      </c>
      <c r="T1062" s="15">
        <f t="shared" si="64"/>
        <v>5.3469150800867908E-4</v>
      </c>
      <c r="U1062" s="16">
        <f t="shared" si="65"/>
        <v>9849.7468753491321</v>
      </c>
      <c r="V1062" s="28">
        <f t="shared" si="66"/>
        <v>1162.2701312911977</v>
      </c>
      <c r="W1062" s="28">
        <f t="shared" si="67"/>
        <v>8687.4767440579344</v>
      </c>
      <c r="X1062" s="13" t="s">
        <v>19</v>
      </c>
    </row>
    <row r="1063" spans="1:24" x14ac:dyDescent="0.45">
      <c r="A1063" s="13" t="s">
        <v>59</v>
      </c>
      <c r="B1063" s="13" t="s">
        <v>60</v>
      </c>
      <c r="C1063" s="13" t="s">
        <v>104</v>
      </c>
      <c r="D1063" s="13" t="s">
        <v>105</v>
      </c>
      <c r="E1063" s="13" t="s">
        <v>63</v>
      </c>
      <c r="F1063" s="13" t="s">
        <v>77</v>
      </c>
      <c r="G1063" s="13" t="s">
        <v>78</v>
      </c>
      <c r="H1063" s="13" t="s">
        <v>238</v>
      </c>
      <c r="I1063" s="13" t="s">
        <v>21</v>
      </c>
      <c r="J1063" s="13" t="s">
        <v>80</v>
      </c>
      <c r="K1063" s="13" t="s">
        <v>81</v>
      </c>
      <c r="L1063" s="13" t="s">
        <v>112</v>
      </c>
      <c r="M1063" s="13" t="s">
        <v>113</v>
      </c>
      <c r="N1063" s="13" t="s">
        <v>182</v>
      </c>
      <c r="O1063" s="13" t="s">
        <v>183</v>
      </c>
      <c r="P1063" s="13" t="s">
        <v>72</v>
      </c>
      <c r="Q1063" s="13" t="s">
        <v>73</v>
      </c>
      <c r="R1063" s="14">
        <v>710456.41</v>
      </c>
      <c r="S1063" s="13" t="s">
        <v>74</v>
      </c>
      <c r="T1063" s="15">
        <f t="shared" si="64"/>
        <v>7.4662483177200532E-4</v>
      </c>
      <c r="U1063" s="16">
        <f t="shared" si="65"/>
        <v>13753.847767645882</v>
      </c>
      <c r="V1063" s="28">
        <f t="shared" si="66"/>
        <v>1622.9540365822143</v>
      </c>
      <c r="W1063" s="28">
        <f t="shared" si="67"/>
        <v>12130.893731063668</v>
      </c>
      <c r="X1063" s="13" t="s">
        <v>19</v>
      </c>
    </row>
    <row r="1064" spans="1:24" x14ac:dyDescent="0.45">
      <c r="A1064" s="13" t="s">
        <v>59</v>
      </c>
      <c r="B1064" s="13" t="s">
        <v>60</v>
      </c>
      <c r="C1064" s="13" t="s">
        <v>150</v>
      </c>
      <c r="D1064" s="13" t="s">
        <v>151</v>
      </c>
      <c r="E1064" s="13" t="s">
        <v>63</v>
      </c>
      <c r="F1064" s="13" t="s">
        <v>77</v>
      </c>
      <c r="G1064" s="13" t="s">
        <v>78</v>
      </c>
      <c r="H1064" s="13" t="s">
        <v>238</v>
      </c>
      <c r="I1064" s="13" t="s">
        <v>21</v>
      </c>
      <c r="J1064" s="13" t="s">
        <v>80</v>
      </c>
      <c r="K1064" s="13" t="s">
        <v>81</v>
      </c>
      <c r="L1064" s="13" t="s">
        <v>162</v>
      </c>
      <c r="M1064" s="13" t="s">
        <v>163</v>
      </c>
      <c r="N1064" s="13" t="s">
        <v>164</v>
      </c>
      <c r="O1064" s="13" t="s">
        <v>165</v>
      </c>
      <c r="P1064" s="13" t="s">
        <v>72</v>
      </c>
      <c r="Q1064" s="13" t="s">
        <v>73</v>
      </c>
      <c r="R1064" s="14">
        <v>589050.43000000005</v>
      </c>
      <c r="S1064" s="13" t="s">
        <v>74</v>
      </c>
      <c r="T1064" s="15">
        <f t="shared" si="64"/>
        <v>6.1903822952906766E-4</v>
      </c>
      <c r="U1064" s="16">
        <f t="shared" si="65"/>
        <v>11403.528531308975</v>
      </c>
      <c r="V1064" s="28">
        <f t="shared" si="66"/>
        <v>1345.6163666944592</v>
      </c>
      <c r="W1064" s="28">
        <f t="shared" si="67"/>
        <v>10057.912164614516</v>
      </c>
      <c r="X1064" s="13" t="s">
        <v>19</v>
      </c>
    </row>
    <row r="1065" spans="1:24" x14ac:dyDescent="0.45">
      <c r="A1065" s="13" t="s">
        <v>59</v>
      </c>
      <c r="B1065" s="13" t="s">
        <v>60</v>
      </c>
      <c r="C1065" s="13" t="s">
        <v>120</v>
      </c>
      <c r="D1065" s="13" t="s">
        <v>121</v>
      </c>
      <c r="E1065" s="13" t="s">
        <v>63</v>
      </c>
      <c r="F1065" s="13" t="s">
        <v>77</v>
      </c>
      <c r="G1065" s="13" t="s">
        <v>78</v>
      </c>
      <c r="H1065" s="13" t="s">
        <v>238</v>
      </c>
      <c r="I1065" s="13" t="s">
        <v>21</v>
      </c>
      <c r="J1065" s="13" t="s">
        <v>80</v>
      </c>
      <c r="K1065" s="13" t="s">
        <v>81</v>
      </c>
      <c r="L1065" s="13" t="s">
        <v>112</v>
      </c>
      <c r="M1065" s="13" t="s">
        <v>113</v>
      </c>
      <c r="N1065" s="13" t="s">
        <v>199</v>
      </c>
      <c r="O1065" s="13" t="s">
        <v>200</v>
      </c>
      <c r="P1065" s="13" t="s">
        <v>72</v>
      </c>
      <c r="Q1065" s="13" t="s">
        <v>73</v>
      </c>
      <c r="R1065" s="14">
        <v>178566.61000000002</v>
      </c>
      <c r="S1065" s="13" t="s">
        <v>74</v>
      </c>
      <c r="T1065" s="15">
        <f t="shared" si="64"/>
        <v>1.8765720637434644E-4</v>
      </c>
      <c r="U1065" s="16">
        <f t="shared" si="65"/>
        <v>3456.9016983386678</v>
      </c>
      <c r="V1065" s="28">
        <f t="shared" si="66"/>
        <v>407.91440040396282</v>
      </c>
      <c r="W1065" s="28">
        <f t="shared" si="67"/>
        <v>3048.9872979347051</v>
      </c>
      <c r="X1065" s="13" t="s">
        <v>19</v>
      </c>
    </row>
    <row r="1066" spans="1:24" x14ac:dyDescent="0.45">
      <c r="A1066" s="13" t="s">
        <v>59</v>
      </c>
      <c r="B1066" s="13" t="s">
        <v>60</v>
      </c>
      <c r="C1066" s="13" t="s">
        <v>108</v>
      </c>
      <c r="D1066" s="13" t="s">
        <v>109</v>
      </c>
      <c r="E1066" s="13" t="s">
        <v>63</v>
      </c>
      <c r="F1066" s="13" t="s">
        <v>77</v>
      </c>
      <c r="G1066" s="13" t="s">
        <v>78</v>
      </c>
      <c r="H1066" s="13" t="s">
        <v>238</v>
      </c>
      <c r="I1066" s="13" t="s">
        <v>21</v>
      </c>
      <c r="J1066" s="13" t="s">
        <v>80</v>
      </c>
      <c r="K1066" s="13" t="s">
        <v>81</v>
      </c>
      <c r="L1066" s="13" t="s">
        <v>94</v>
      </c>
      <c r="M1066" s="13" t="s">
        <v>95</v>
      </c>
      <c r="N1066" s="13" t="s">
        <v>148</v>
      </c>
      <c r="O1066" s="13" t="s">
        <v>149</v>
      </c>
      <c r="P1066" s="13" t="s">
        <v>72</v>
      </c>
      <c r="Q1066" s="13" t="s">
        <v>73</v>
      </c>
      <c r="R1066" s="14">
        <v>108310.31</v>
      </c>
      <c r="S1066" s="13" t="s">
        <v>74</v>
      </c>
      <c r="T1066" s="15">
        <f t="shared" si="64"/>
        <v>1.1382424853190323E-4</v>
      </c>
      <c r="U1066" s="16">
        <f t="shared" si="65"/>
        <v>2096.7979096796853</v>
      </c>
      <c r="V1066" s="28">
        <f t="shared" si="66"/>
        <v>247.42215334220288</v>
      </c>
      <c r="W1066" s="28">
        <f t="shared" si="67"/>
        <v>1849.3757563374825</v>
      </c>
      <c r="X1066" s="13" t="s">
        <v>19</v>
      </c>
    </row>
    <row r="1067" spans="1:24" x14ac:dyDescent="0.45">
      <c r="A1067" s="13" t="s">
        <v>59</v>
      </c>
      <c r="B1067" s="13" t="s">
        <v>60</v>
      </c>
      <c r="C1067" s="13" t="s">
        <v>120</v>
      </c>
      <c r="D1067" s="13" t="s">
        <v>121</v>
      </c>
      <c r="E1067" s="13" t="s">
        <v>63</v>
      </c>
      <c r="F1067" s="13" t="s">
        <v>77</v>
      </c>
      <c r="G1067" s="13" t="s">
        <v>78</v>
      </c>
      <c r="H1067" s="13" t="s">
        <v>238</v>
      </c>
      <c r="I1067" s="13" t="s">
        <v>21</v>
      </c>
      <c r="J1067" s="13" t="s">
        <v>80</v>
      </c>
      <c r="K1067" s="13" t="s">
        <v>81</v>
      </c>
      <c r="L1067" s="13" t="s">
        <v>112</v>
      </c>
      <c r="M1067" s="13" t="s">
        <v>113</v>
      </c>
      <c r="N1067" s="13" t="s">
        <v>114</v>
      </c>
      <c r="O1067" s="13" t="s">
        <v>115</v>
      </c>
      <c r="P1067" s="13" t="s">
        <v>72</v>
      </c>
      <c r="Q1067" s="13" t="s">
        <v>73</v>
      </c>
      <c r="R1067" s="14">
        <v>5272655.1900000004</v>
      </c>
      <c r="S1067" s="13" t="s">
        <v>74</v>
      </c>
      <c r="T1067" s="15">
        <f t="shared" si="64"/>
        <v>5.5410792820146989E-3</v>
      </c>
      <c r="U1067" s="16">
        <f t="shared" si="65"/>
        <v>102074.23818520826</v>
      </c>
      <c r="V1067" s="28">
        <f t="shared" si="66"/>
        <v>12044.760105854575</v>
      </c>
      <c r="W1067" s="28">
        <f t="shared" si="67"/>
        <v>90029.478079353692</v>
      </c>
      <c r="X1067" s="13" t="s">
        <v>19</v>
      </c>
    </row>
    <row r="1068" spans="1:24" x14ac:dyDescent="0.45">
      <c r="A1068" s="13" t="s">
        <v>59</v>
      </c>
      <c r="B1068" s="13" t="s">
        <v>60</v>
      </c>
      <c r="C1068" s="13" t="s">
        <v>110</v>
      </c>
      <c r="D1068" s="13" t="s">
        <v>111</v>
      </c>
      <c r="E1068" s="13" t="s">
        <v>63</v>
      </c>
      <c r="F1068" s="13" t="s">
        <v>77</v>
      </c>
      <c r="G1068" s="13" t="s">
        <v>78</v>
      </c>
      <c r="H1068" s="13" t="s">
        <v>238</v>
      </c>
      <c r="I1068" s="13" t="s">
        <v>21</v>
      </c>
      <c r="J1068" s="13" t="s">
        <v>80</v>
      </c>
      <c r="K1068" s="13" t="s">
        <v>81</v>
      </c>
      <c r="L1068" s="13" t="s">
        <v>68</v>
      </c>
      <c r="M1068" s="13" t="s">
        <v>69</v>
      </c>
      <c r="N1068" s="13" t="s">
        <v>118</v>
      </c>
      <c r="O1068" s="13" t="s">
        <v>119</v>
      </c>
      <c r="P1068" s="13" t="s">
        <v>72</v>
      </c>
      <c r="Q1068" s="13" t="s">
        <v>73</v>
      </c>
      <c r="R1068" s="14">
        <v>2146958.58</v>
      </c>
      <c r="S1068" s="13" t="s">
        <v>74</v>
      </c>
      <c r="T1068" s="15">
        <f t="shared" si="64"/>
        <v>2.2562574790675242E-3</v>
      </c>
      <c r="U1068" s="16">
        <f t="shared" si="65"/>
        <v>41563.340209374946</v>
      </c>
      <c r="V1068" s="28">
        <f t="shared" si="66"/>
        <v>4904.4741447062443</v>
      </c>
      <c r="W1068" s="28">
        <f t="shared" si="67"/>
        <v>36658.866064668706</v>
      </c>
      <c r="X1068" s="13" t="s">
        <v>19</v>
      </c>
    </row>
    <row r="1069" spans="1:24" x14ac:dyDescent="0.45">
      <c r="A1069" s="13" t="s">
        <v>59</v>
      </c>
      <c r="B1069" s="13" t="s">
        <v>60</v>
      </c>
      <c r="C1069" s="13" t="s">
        <v>100</v>
      </c>
      <c r="D1069" s="13" t="s">
        <v>101</v>
      </c>
      <c r="E1069" s="13" t="s">
        <v>63</v>
      </c>
      <c r="F1069" s="13" t="s">
        <v>77</v>
      </c>
      <c r="G1069" s="13" t="s">
        <v>78</v>
      </c>
      <c r="H1069" s="13" t="s">
        <v>238</v>
      </c>
      <c r="I1069" s="13" t="s">
        <v>21</v>
      </c>
      <c r="J1069" s="13" t="s">
        <v>80</v>
      </c>
      <c r="K1069" s="13" t="s">
        <v>81</v>
      </c>
      <c r="L1069" s="13" t="s">
        <v>68</v>
      </c>
      <c r="M1069" s="13" t="s">
        <v>69</v>
      </c>
      <c r="N1069" s="13" t="s">
        <v>130</v>
      </c>
      <c r="O1069" s="13" t="s">
        <v>131</v>
      </c>
      <c r="P1069" s="13" t="s">
        <v>72</v>
      </c>
      <c r="Q1069" s="13" t="s">
        <v>73</v>
      </c>
      <c r="R1069" s="14">
        <v>1032551.36</v>
      </c>
      <c r="S1069" s="13" t="s">
        <v>74</v>
      </c>
      <c r="T1069" s="15">
        <f t="shared" si="64"/>
        <v>1.0851172212746384E-3</v>
      </c>
      <c r="U1069" s="16">
        <f t="shared" si="65"/>
        <v>19989.33927236397</v>
      </c>
      <c r="V1069" s="28">
        <f t="shared" si="66"/>
        <v>2358.7420341389484</v>
      </c>
      <c r="W1069" s="28">
        <f t="shared" si="67"/>
        <v>17630.597238225022</v>
      </c>
      <c r="X1069" s="13" t="s">
        <v>19</v>
      </c>
    </row>
    <row r="1070" spans="1:24" x14ac:dyDescent="0.45">
      <c r="A1070" s="13" t="s">
        <v>59</v>
      </c>
      <c r="B1070" s="13" t="s">
        <v>60</v>
      </c>
      <c r="C1070" s="13" t="s">
        <v>91</v>
      </c>
      <c r="D1070" s="13" t="s">
        <v>92</v>
      </c>
      <c r="E1070" s="13" t="s">
        <v>63</v>
      </c>
      <c r="F1070" s="13" t="s">
        <v>77</v>
      </c>
      <c r="G1070" s="13" t="s">
        <v>78</v>
      </c>
      <c r="H1070" s="13" t="s">
        <v>238</v>
      </c>
      <c r="I1070" s="13" t="s">
        <v>21</v>
      </c>
      <c r="J1070" s="13" t="s">
        <v>80</v>
      </c>
      <c r="K1070" s="13" t="s">
        <v>81</v>
      </c>
      <c r="L1070" s="13" t="s">
        <v>94</v>
      </c>
      <c r="M1070" s="13" t="s">
        <v>95</v>
      </c>
      <c r="N1070" s="13" t="s">
        <v>148</v>
      </c>
      <c r="O1070" s="13" t="s">
        <v>149</v>
      </c>
      <c r="P1070" s="13" t="s">
        <v>72</v>
      </c>
      <c r="Q1070" s="13" t="s">
        <v>73</v>
      </c>
      <c r="R1070" s="14">
        <v>54079.67</v>
      </c>
      <c r="S1070" s="13" t="s">
        <v>74</v>
      </c>
      <c r="T1070" s="15">
        <f t="shared" si="64"/>
        <v>5.6832796421719325E-5</v>
      </c>
      <c r="U1070" s="16">
        <f t="shared" si="65"/>
        <v>1046.9376277490774</v>
      </c>
      <c r="V1070" s="28">
        <f t="shared" si="66"/>
        <v>123.53864007439114</v>
      </c>
      <c r="W1070" s="28">
        <f t="shared" si="67"/>
        <v>923.39898767468628</v>
      </c>
      <c r="X1070" s="13" t="s">
        <v>19</v>
      </c>
    </row>
    <row r="1071" spans="1:24" x14ac:dyDescent="0.45">
      <c r="A1071" s="13" t="s">
        <v>59</v>
      </c>
      <c r="B1071" s="13" t="s">
        <v>60</v>
      </c>
      <c r="C1071" s="13" t="s">
        <v>134</v>
      </c>
      <c r="D1071" s="13" t="s">
        <v>135</v>
      </c>
      <c r="E1071" s="13" t="s">
        <v>63</v>
      </c>
      <c r="F1071" s="13" t="s">
        <v>77</v>
      </c>
      <c r="G1071" s="13" t="s">
        <v>78</v>
      </c>
      <c r="H1071" s="13" t="s">
        <v>238</v>
      </c>
      <c r="I1071" s="13" t="s">
        <v>21</v>
      </c>
      <c r="J1071" s="13" t="s">
        <v>80</v>
      </c>
      <c r="K1071" s="13" t="s">
        <v>81</v>
      </c>
      <c r="L1071" s="13" t="s">
        <v>68</v>
      </c>
      <c r="M1071" s="13" t="s">
        <v>69</v>
      </c>
      <c r="N1071" s="13" t="s">
        <v>156</v>
      </c>
      <c r="O1071" s="13" t="s">
        <v>157</v>
      </c>
      <c r="P1071" s="13" t="s">
        <v>72</v>
      </c>
      <c r="Q1071" s="13" t="s">
        <v>73</v>
      </c>
      <c r="R1071" s="14">
        <v>610724.86</v>
      </c>
      <c r="S1071" s="13" t="s">
        <v>74</v>
      </c>
      <c r="T1071" s="15">
        <f t="shared" si="64"/>
        <v>6.4181607687441582E-4</v>
      </c>
      <c r="U1071" s="16">
        <f t="shared" si="65"/>
        <v>11823.127547482954</v>
      </c>
      <c r="V1071" s="28">
        <f t="shared" si="66"/>
        <v>1395.1290506029886</v>
      </c>
      <c r="W1071" s="28">
        <f t="shared" si="67"/>
        <v>10427.998496879965</v>
      </c>
      <c r="X1071" s="13" t="s">
        <v>19</v>
      </c>
    </row>
    <row r="1072" spans="1:24" x14ac:dyDescent="0.45">
      <c r="A1072" s="13" t="s">
        <v>59</v>
      </c>
      <c r="B1072" s="13" t="s">
        <v>60</v>
      </c>
      <c r="C1072" s="13" t="s">
        <v>108</v>
      </c>
      <c r="D1072" s="13" t="s">
        <v>109</v>
      </c>
      <c r="E1072" s="13" t="s">
        <v>63</v>
      </c>
      <c r="F1072" s="13" t="s">
        <v>77</v>
      </c>
      <c r="G1072" s="13" t="s">
        <v>78</v>
      </c>
      <c r="H1072" s="13" t="s">
        <v>238</v>
      </c>
      <c r="I1072" s="13" t="s">
        <v>21</v>
      </c>
      <c r="J1072" s="13" t="s">
        <v>80</v>
      </c>
      <c r="K1072" s="13" t="s">
        <v>81</v>
      </c>
      <c r="L1072" s="13" t="s">
        <v>68</v>
      </c>
      <c r="M1072" s="13" t="s">
        <v>69</v>
      </c>
      <c r="N1072" s="13" t="s">
        <v>70</v>
      </c>
      <c r="O1072" s="13" t="s">
        <v>71</v>
      </c>
      <c r="P1072" s="13" t="s">
        <v>72</v>
      </c>
      <c r="Q1072" s="13" t="s">
        <v>73</v>
      </c>
      <c r="R1072" s="14">
        <v>1088843.43</v>
      </c>
      <c r="S1072" s="13" t="s">
        <v>74</v>
      </c>
      <c r="T1072" s="15">
        <f t="shared" si="64"/>
        <v>1.1442750481339217E-3</v>
      </c>
      <c r="U1072" s="16">
        <f t="shared" si="65"/>
        <v>21079.107132021491</v>
      </c>
      <c r="V1072" s="28">
        <f t="shared" si="66"/>
        <v>2487.3346415785359</v>
      </c>
      <c r="W1072" s="28">
        <f t="shared" si="67"/>
        <v>18591.772490442956</v>
      </c>
      <c r="X1072" s="13" t="s">
        <v>19</v>
      </c>
    </row>
    <row r="1073" spans="1:24" x14ac:dyDescent="0.45">
      <c r="A1073" s="13" t="s">
        <v>59</v>
      </c>
      <c r="B1073" s="13" t="s">
        <v>60</v>
      </c>
      <c r="C1073" s="13" t="s">
        <v>154</v>
      </c>
      <c r="D1073" s="13" t="s">
        <v>155</v>
      </c>
      <c r="E1073" s="13" t="s">
        <v>63</v>
      </c>
      <c r="F1073" s="13" t="s">
        <v>77</v>
      </c>
      <c r="G1073" s="13" t="s">
        <v>78</v>
      </c>
      <c r="H1073" s="13" t="s">
        <v>238</v>
      </c>
      <c r="I1073" s="13" t="s">
        <v>21</v>
      </c>
      <c r="J1073" s="13" t="s">
        <v>80</v>
      </c>
      <c r="K1073" s="13" t="s">
        <v>81</v>
      </c>
      <c r="L1073" s="13" t="s">
        <v>162</v>
      </c>
      <c r="M1073" s="13" t="s">
        <v>163</v>
      </c>
      <c r="N1073" s="13" t="s">
        <v>247</v>
      </c>
      <c r="O1073" s="13" t="s">
        <v>248</v>
      </c>
      <c r="P1073" s="13" t="s">
        <v>72</v>
      </c>
      <c r="Q1073" s="13" t="s">
        <v>73</v>
      </c>
      <c r="R1073" s="14">
        <v>426276.3</v>
      </c>
      <c r="S1073" s="13" t="s">
        <v>74</v>
      </c>
      <c r="T1073" s="15">
        <f t="shared" si="64"/>
        <v>4.479774779931859E-4</v>
      </c>
      <c r="U1073" s="16">
        <f t="shared" si="65"/>
        <v>8252.3561679953673</v>
      </c>
      <c r="V1073" s="28">
        <f t="shared" si="66"/>
        <v>973.77802782345339</v>
      </c>
      <c r="W1073" s="28">
        <f t="shared" si="67"/>
        <v>7278.5781401719141</v>
      </c>
      <c r="X1073" s="13" t="s">
        <v>19</v>
      </c>
    </row>
    <row r="1074" spans="1:24" x14ac:dyDescent="0.45">
      <c r="A1074" s="13" t="s">
        <v>59</v>
      </c>
      <c r="B1074" s="13" t="s">
        <v>60</v>
      </c>
      <c r="C1074" s="13" t="s">
        <v>154</v>
      </c>
      <c r="D1074" s="13" t="s">
        <v>155</v>
      </c>
      <c r="E1074" s="13" t="s">
        <v>63</v>
      </c>
      <c r="F1074" s="13" t="s">
        <v>77</v>
      </c>
      <c r="G1074" s="13" t="s">
        <v>78</v>
      </c>
      <c r="H1074" s="13" t="s">
        <v>238</v>
      </c>
      <c r="I1074" s="13" t="s">
        <v>21</v>
      </c>
      <c r="J1074" s="13" t="s">
        <v>80</v>
      </c>
      <c r="K1074" s="13" t="s">
        <v>81</v>
      </c>
      <c r="L1074" s="13" t="s">
        <v>162</v>
      </c>
      <c r="M1074" s="13" t="s">
        <v>163</v>
      </c>
      <c r="N1074" s="13" t="s">
        <v>243</v>
      </c>
      <c r="O1074" s="13" t="s">
        <v>244</v>
      </c>
      <c r="P1074" s="13" t="s">
        <v>72</v>
      </c>
      <c r="Q1074" s="13" t="s">
        <v>73</v>
      </c>
      <c r="R1074" s="14">
        <v>169862.15</v>
      </c>
      <c r="S1074" s="13" t="s">
        <v>74</v>
      </c>
      <c r="T1074" s="15">
        <f t="shared" si="64"/>
        <v>1.7850961351475612E-4</v>
      </c>
      <c r="U1074" s="16">
        <f t="shared" si="65"/>
        <v>3288.3905609142575</v>
      </c>
      <c r="V1074" s="28">
        <f t="shared" si="66"/>
        <v>388.03008618788243</v>
      </c>
      <c r="W1074" s="28">
        <f t="shared" si="67"/>
        <v>2900.3604747263753</v>
      </c>
      <c r="X1074" s="13" t="s">
        <v>19</v>
      </c>
    </row>
    <row r="1075" spans="1:24" x14ac:dyDescent="0.45">
      <c r="A1075" s="13" t="s">
        <v>59</v>
      </c>
      <c r="B1075" s="13" t="s">
        <v>60</v>
      </c>
      <c r="C1075" s="13" t="s">
        <v>168</v>
      </c>
      <c r="D1075" s="13" t="s">
        <v>169</v>
      </c>
      <c r="E1075" s="13" t="s">
        <v>63</v>
      </c>
      <c r="F1075" s="13" t="s">
        <v>77</v>
      </c>
      <c r="G1075" s="13" t="s">
        <v>78</v>
      </c>
      <c r="H1075" s="13" t="s">
        <v>238</v>
      </c>
      <c r="I1075" s="13" t="s">
        <v>21</v>
      </c>
      <c r="J1075" s="13" t="s">
        <v>80</v>
      </c>
      <c r="K1075" s="13" t="s">
        <v>81</v>
      </c>
      <c r="L1075" s="13" t="s">
        <v>162</v>
      </c>
      <c r="M1075" s="13" t="s">
        <v>163</v>
      </c>
      <c r="N1075" s="13" t="s">
        <v>176</v>
      </c>
      <c r="O1075" s="13" t="s">
        <v>177</v>
      </c>
      <c r="P1075" s="13" t="s">
        <v>72</v>
      </c>
      <c r="Q1075" s="13" t="s">
        <v>73</v>
      </c>
      <c r="R1075" s="14">
        <v>643746.13</v>
      </c>
      <c r="S1075" s="13" t="s">
        <v>74</v>
      </c>
      <c r="T1075" s="15">
        <f t="shared" si="64"/>
        <v>6.7651841724551329E-4</v>
      </c>
      <c r="U1075" s="16">
        <f t="shared" si="65"/>
        <v>12462.391989722742</v>
      </c>
      <c r="V1075" s="28">
        <f t="shared" si="66"/>
        <v>1470.5622547872838</v>
      </c>
      <c r="W1075" s="28">
        <f t="shared" si="67"/>
        <v>10991.82973493546</v>
      </c>
      <c r="X1075" s="13" t="s">
        <v>19</v>
      </c>
    </row>
    <row r="1076" spans="1:24" x14ac:dyDescent="0.45">
      <c r="A1076" s="13" t="s">
        <v>59</v>
      </c>
      <c r="B1076" s="13" t="s">
        <v>60</v>
      </c>
      <c r="C1076" s="13" t="s">
        <v>100</v>
      </c>
      <c r="D1076" s="13" t="s">
        <v>101</v>
      </c>
      <c r="E1076" s="13" t="s">
        <v>63</v>
      </c>
      <c r="F1076" s="13" t="s">
        <v>77</v>
      </c>
      <c r="G1076" s="13" t="s">
        <v>78</v>
      </c>
      <c r="H1076" s="13" t="s">
        <v>238</v>
      </c>
      <c r="I1076" s="13" t="s">
        <v>21</v>
      </c>
      <c r="J1076" s="13" t="s">
        <v>80</v>
      </c>
      <c r="K1076" s="13" t="s">
        <v>81</v>
      </c>
      <c r="L1076" s="13" t="s">
        <v>82</v>
      </c>
      <c r="M1076" s="13" t="s">
        <v>83</v>
      </c>
      <c r="N1076" s="13" t="s">
        <v>186</v>
      </c>
      <c r="O1076" s="13" t="s">
        <v>187</v>
      </c>
      <c r="P1076" s="13" t="s">
        <v>72</v>
      </c>
      <c r="Q1076" s="13" t="s">
        <v>73</v>
      </c>
      <c r="R1076" s="14">
        <v>81966.38</v>
      </c>
      <c r="S1076" s="13" t="s">
        <v>74</v>
      </c>
      <c r="T1076" s="15">
        <f t="shared" si="64"/>
        <v>8.6139182949254077E-5</v>
      </c>
      <c r="U1076" s="16">
        <f t="shared" si="65"/>
        <v>1586.8012403252355</v>
      </c>
      <c r="V1076" s="28">
        <f t="shared" si="66"/>
        <v>187.24254635837781</v>
      </c>
      <c r="W1076" s="28">
        <f t="shared" si="67"/>
        <v>1399.5586939668578</v>
      </c>
      <c r="X1076" s="13" t="s">
        <v>19</v>
      </c>
    </row>
    <row r="1077" spans="1:24" x14ac:dyDescent="0.45">
      <c r="A1077" s="13" t="s">
        <v>59</v>
      </c>
      <c r="B1077" s="13" t="s">
        <v>60</v>
      </c>
      <c r="C1077" s="13" t="s">
        <v>100</v>
      </c>
      <c r="D1077" s="13" t="s">
        <v>101</v>
      </c>
      <c r="E1077" s="13" t="s">
        <v>63</v>
      </c>
      <c r="F1077" s="13" t="s">
        <v>77</v>
      </c>
      <c r="G1077" s="13" t="s">
        <v>78</v>
      </c>
      <c r="H1077" s="13" t="s">
        <v>238</v>
      </c>
      <c r="I1077" s="13" t="s">
        <v>21</v>
      </c>
      <c r="J1077" s="13" t="s">
        <v>80</v>
      </c>
      <c r="K1077" s="13" t="s">
        <v>81</v>
      </c>
      <c r="L1077" s="13" t="s">
        <v>82</v>
      </c>
      <c r="M1077" s="13" t="s">
        <v>83</v>
      </c>
      <c r="N1077" s="13" t="s">
        <v>170</v>
      </c>
      <c r="O1077" s="13" t="s">
        <v>171</v>
      </c>
      <c r="P1077" s="13" t="s">
        <v>72</v>
      </c>
      <c r="Q1077" s="13" t="s">
        <v>73</v>
      </c>
      <c r="R1077" s="14">
        <v>159608.34</v>
      </c>
      <c r="S1077" s="13" t="s">
        <v>74</v>
      </c>
      <c r="T1077" s="15">
        <f t="shared" si="64"/>
        <v>1.6773379524003313E-4</v>
      </c>
      <c r="U1077" s="16">
        <f t="shared" si="65"/>
        <v>3089.885290508766</v>
      </c>
      <c r="V1077" s="28">
        <f t="shared" si="66"/>
        <v>364.6064642800344</v>
      </c>
      <c r="W1077" s="28">
        <f t="shared" si="67"/>
        <v>2725.2788262287318</v>
      </c>
      <c r="X1077" s="13" t="s">
        <v>19</v>
      </c>
    </row>
    <row r="1078" spans="1:24" x14ac:dyDescent="0.45">
      <c r="A1078" s="13" t="s">
        <v>59</v>
      </c>
      <c r="B1078" s="13" t="s">
        <v>60</v>
      </c>
      <c r="C1078" s="13" t="s">
        <v>154</v>
      </c>
      <c r="D1078" s="13" t="s">
        <v>155</v>
      </c>
      <c r="E1078" s="13" t="s">
        <v>63</v>
      </c>
      <c r="F1078" s="13" t="s">
        <v>77</v>
      </c>
      <c r="G1078" s="13" t="s">
        <v>78</v>
      </c>
      <c r="H1078" s="13" t="s">
        <v>238</v>
      </c>
      <c r="I1078" s="13" t="s">
        <v>21</v>
      </c>
      <c r="J1078" s="13" t="s">
        <v>80</v>
      </c>
      <c r="K1078" s="13" t="s">
        <v>81</v>
      </c>
      <c r="L1078" s="13" t="s">
        <v>112</v>
      </c>
      <c r="M1078" s="13" t="s">
        <v>113</v>
      </c>
      <c r="N1078" s="13" t="s">
        <v>182</v>
      </c>
      <c r="O1078" s="13" t="s">
        <v>183</v>
      </c>
      <c r="P1078" s="13" t="s">
        <v>72</v>
      </c>
      <c r="Q1078" s="13" t="s">
        <v>73</v>
      </c>
      <c r="R1078" s="14">
        <v>353955.99</v>
      </c>
      <c r="S1078" s="13" t="s">
        <v>74</v>
      </c>
      <c r="T1078" s="15">
        <f t="shared" si="64"/>
        <v>3.7197543405716275E-4</v>
      </c>
      <c r="U1078" s="16">
        <f t="shared" si="65"/>
        <v>6852.2948549459743</v>
      </c>
      <c r="V1078" s="28">
        <f t="shared" si="66"/>
        <v>808.57079288362502</v>
      </c>
      <c r="W1078" s="28">
        <f t="shared" si="67"/>
        <v>6043.7240620623497</v>
      </c>
      <c r="X1078" s="13" t="s">
        <v>19</v>
      </c>
    </row>
    <row r="1079" spans="1:24" x14ac:dyDescent="0.45">
      <c r="A1079" s="13" t="s">
        <v>59</v>
      </c>
      <c r="B1079" s="13" t="s">
        <v>60</v>
      </c>
      <c r="C1079" s="13" t="s">
        <v>154</v>
      </c>
      <c r="D1079" s="13" t="s">
        <v>155</v>
      </c>
      <c r="E1079" s="13" t="s">
        <v>63</v>
      </c>
      <c r="F1079" s="13" t="s">
        <v>77</v>
      </c>
      <c r="G1079" s="13" t="s">
        <v>78</v>
      </c>
      <c r="H1079" s="13" t="s">
        <v>238</v>
      </c>
      <c r="I1079" s="13" t="s">
        <v>21</v>
      </c>
      <c r="J1079" s="13" t="s">
        <v>80</v>
      </c>
      <c r="K1079" s="13" t="s">
        <v>81</v>
      </c>
      <c r="L1079" s="13" t="s">
        <v>112</v>
      </c>
      <c r="M1079" s="13" t="s">
        <v>113</v>
      </c>
      <c r="N1079" s="13" t="s">
        <v>199</v>
      </c>
      <c r="O1079" s="13" t="s">
        <v>200</v>
      </c>
      <c r="P1079" s="13" t="s">
        <v>72</v>
      </c>
      <c r="Q1079" s="13" t="s">
        <v>73</v>
      </c>
      <c r="R1079" s="14">
        <v>262953.18</v>
      </c>
      <c r="S1079" s="13" t="s">
        <v>74</v>
      </c>
      <c r="T1079" s="15">
        <f t="shared" si="64"/>
        <v>2.7633978808272534E-4</v>
      </c>
      <c r="U1079" s="16">
        <f t="shared" si="65"/>
        <v>5090.5558129011542</v>
      </c>
      <c r="V1079" s="28">
        <f t="shared" si="66"/>
        <v>600.68558592233626</v>
      </c>
      <c r="W1079" s="28">
        <f t="shared" si="67"/>
        <v>4489.8702269788182</v>
      </c>
      <c r="X1079" s="13" t="s">
        <v>19</v>
      </c>
    </row>
    <row r="1080" spans="1:24" x14ac:dyDescent="0.45">
      <c r="A1080" s="13" t="s">
        <v>59</v>
      </c>
      <c r="B1080" s="13" t="s">
        <v>60</v>
      </c>
      <c r="C1080" s="13" t="s">
        <v>154</v>
      </c>
      <c r="D1080" s="13" t="s">
        <v>155</v>
      </c>
      <c r="E1080" s="13" t="s">
        <v>63</v>
      </c>
      <c r="F1080" s="13" t="s">
        <v>77</v>
      </c>
      <c r="G1080" s="13" t="s">
        <v>78</v>
      </c>
      <c r="H1080" s="13" t="s">
        <v>238</v>
      </c>
      <c r="I1080" s="13" t="s">
        <v>21</v>
      </c>
      <c r="J1080" s="13" t="s">
        <v>80</v>
      </c>
      <c r="K1080" s="13" t="s">
        <v>81</v>
      </c>
      <c r="L1080" s="13" t="s">
        <v>112</v>
      </c>
      <c r="M1080" s="13" t="s">
        <v>113</v>
      </c>
      <c r="N1080" s="13" t="s">
        <v>114</v>
      </c>
      <c r="O1080" s="13" t="s">
        <v>115</v>
      </c>
      <c r="P1080" s="13" t="s">
        <v>72</v>
      </c>
      <c r="Q1080" s="13" t="s">
        <v>73</v>
      </c>
      <c r="R1080" s="14">
        <v>1974419.6</v>
      </c>
      <c r="S1080" s="13" t="s">
        <v>74</v>
      </c>
      <c r="T1080" s="15">
        <f t="shared" si="64"/>
        <v>2.0749347615814317E-3</v>
      </c>
      <c r="U1080" s="16">
        <f t="shared" si="65"/>
        <v>38223.128436347382</v>
      </c>
      <c r="V1080" s="28">
        <f t="shared" si="66"/>
        <v>4510.3291554889911</v>
      </c>
      <c r="W1080" s="28">
        <f t="shared" si="67"/>
        <v>33712.799280858395</v>
      </c>
      <c r="X1080" s="13" t="s">
        <v>19</v>
      </c>
    </row>
    <row r="1081" spans="1:24" x14ac:dyDescent="0.45">
      <c r="A1081" s="13" t="s">
        <v>59</v>
      </c>
      <c r="B1081" s="13" t="s">
        <v>60</v>
      </c>
      <c r="C1081" s="13" t="s">
        <v>140</v>
      </c>
      <c r="D1081" s="13" t="s">
        <v>141</v>
      </c>
      <c r="E1081" s="13" t="s">
        <v>63</v>
      </c>
      <c r="F1081" s="13" t="s">
        <v>77</v>
      </c>
      <c r="G1081" s="13" t="s">
        <v>78</v>
      </c>
      <c r="H1081" s="13" t="s">
        <v>238</v>
      </c>
      <c r="I1081" s="13" t="s">
        <v>21</v>
      </c>
      <c r="J1081" s="13" t="s">
        <v>80</v>
      </c>
      <c r="K1081" s="13" t="s">
        <v>81</v>
      </c>
      <c r="L1081" s="13" t="s">
        <v>82</v>
      </c>
      <c r="M1081" s="13" t="s">
        <v>83</v>
      </c>
      <c r="N1081" s="13" t="s">
        <v>102</v>
      </c>
      <c r="O1081" s="13" t="s">
        <v>103</v>
      </c>
      <c r="P1081" s="13" t="s">
        <v>72</v>
      </c>
      <c r="Q1081" s="13" t="s">
        <v>73</v>
      </c>
      <c r="R1081" s="14">
        <v>1701711.9</v>
      </c>
      <c r="S1081" s="13" t="s">
        <v>74</v>
      </c>
      <c r="T1081" s="15">
        <f t="shared" si="64"/>
        <v>1.7883438634355053E-3</v>
      </c>
      <c r="U1081" s="16">
        <f t="shared" si="65"/>
        <v>32943.733193977983</v>
      </c>
      <c r="V1081" s="28">
        <f t="shared" si="66"/>
        <v>3887.3605168894023</v>
      </c>
      <c r="W1081" s="28">
        <f t="shared" si="67"/>
        <v>29056.372677088581</v>
      </c>
      <c r="X1081" s="13" t="s">
        <v>19</v>
      </c>
    </row>
    <row r="1082" spans="1:24" x14ac:dyDescent="0.45">
      <c r="A1082" s="13" t="s">
        <v>59</v>
      </c>
      <c r="B1082" s="13" t="s">
        <v>60</v>
      </c>
      <c r="C1082" s="13" t="s">
        <v>108</v>
      </c>
      <c r="D1082" s="13" t="s">
        <v>109</v>
      </c>
      <c r="E1082" s="13" t="s">
        <v>63</v>
      </c>
      <c r="F1082" s="13" t="s">
        <v>77</v>
      </c>
      <c r="G1082" s="13" t="s">
        <v>78</v>
      </c>
      <c r="H1082" s="13" t="s">
        <v>238</v>
      </c>
      <c r="I1082" s="13" t="s">
        <v>21</v>
      </c>
      <c r="J1082" s="13" t="s">
        <v>80</v>
      </c>
      <c r="K1082" s="13" t="s">
        <v>81</v>
      </c>
      <c r="L1082" s="13" t="s">
        <v>162</v>
      </c>
      <c r="M1082" s="13" t="s">
        <v>163</v>
      </c>
      <c r="N1082" s="13" t="s">
        <v>239</v>
      </c>
      <c r="O1082" s="13" t="s">
        <v>240</v>
      </c>
      <c r="P1082" s="13" t="s">
        <v>72</v>
      </c>
      <c r="Q1082" s="13" t="s">
        <v>73</v>
      </c>
      <c r="R1082" s="14">
        <v>452648.03</v>
      </c>
      <c r="S1082" s="13" t="s">
        <v>74</v>
      </c>
      <c r="T1082" s="15">
        <f t="shared" si="64"/>
        <v>4.7569175883806805E-4</v>
      </c>
      <c r="U1082" s="16">
        <f t="shared" si="65"/>
        <v>8762.8910223285984</v>
      </c>
      <c r="V1082" s="28">
        <f t="shared" si="66"/>
        <v>1034.0211406347746</v>
      </c>
      <c r="W1082" s="28">
        <f t="shared" si="67"/>
        <v>7728.869881693824</v>
      </c>
      <c r="X1082" s="13" t="s">
        <v>19</v>
      </c>
    </row>
    <row r="1083" spans="1:24" x14ac:dyDescent="0.45">
      <c r="A1083" s="13" t="s">
        <v>59</v>
      </c>
      <c r="B1083" s="13" t="s">
        <v>60</v>
      </c>
      <c r="C1083" s="13" t="s">
        <v>124</v>
      </c>
      <c r="D1083" s="13" t="s">
        <v>125</v>
      </c>
      <c r="E1083" s="13" t="s">
        <v>63</v>
      </c>
      <c r="F1083" s="13" t="s">
        <v>77</v>
      </c>
      <c r="G1083" s="13" t="s">
        <v>78</v>
      </c>
      <c r="H1083" s="13" t="s">
        <v>238</v>
      </c>
      <c r="I1083" s="13" t="s">
        <v>21</v>
      </c>
      <c r="J1083" s="13" t="s">
        <v>80</v>
      </c>
      <c r="K1083" s="13" t="s">
        <v>81</v>
      </c>
      <c r="L1083" s="13" t="s">
        <v>112</v>
      </c>
      <c r="M1083" s="13" t="s">
        <v>113</v>
      </c>
      <c r="N1083" s="13" t="s">
        <v>114</v>
      </c>
      <c r="O1083" s="13" t="s">
        <v>115</v>
      </c>
      <c r="P1083" s="13" t="s">
        <v>72</v>
      </c>
      <c r="Q1083" s="13" t="s">
        <v>73</v>
      </c>
      <c r="R1083" s="14">
        <v>4387320.17</v>
      </c>
      <c r="S1083" s="13" t="s">
        <v>74</v>
      </c>
      <c r="T1083" s="15">
        <f t="shared" si="64"/>
        <v>4.6106729952034289E-3</v>
      </c>
      <c r="U1083" s="16">
        <f t="shared" si="65"/>
        <v>84934.885345185699</v>
      </c>
      <c r="V1083" s="28">
        <f t="shared" si="66"/>
        <v>10022.316470731914</v>
      </c>
      <c r="W1083" s="28">
        <f t="shared" si="67"/>
        <v>74912.568874453791</v>
      </c>
      <c r="X1083" s="13" t="s">
        <v>19</v>
      </c>
    </row>
    <row r="1084" spans="1:24" x14ac:dyDescent="0.45">
      <c r="A1084" s="13" t="s">
        <v>59</v>
      </c>
      <c r="B1084" s="13" t="s">
        <v>60</v>
      </c>
      <c r="C1084" s="13" t="s">
        <v>108</v>
      </c>
      <c r="D1084" s="13" t="s">
        <v>109</v>
      </c>
      <c r="E1084" s="13" t="s">
        <v>63</v>
      </c>
      <c r="F1084" s="13" t="s">
        <v>77</v>
      </c>
      <c r="G1084" s="13" t="s">
        <v>78</v>
      </c>
      <c r="H1084" s="13" t="s">
        <v>238</v>
      </c>
      <c r="I1084" s="13" t="s">
        <v>21</v>
      </c>
      <c r="J1084" s="13" t="s">
        <v>80</v>
      </c>
      <c r="K1084" s="13" t="s">
        <v>81</v>
      </c>
      <c r="L1084" s="13" t="s">
        <v>68</v>
      </c>
      <c r="M1084" s="13" t="s">
        <v>69</v>
      </c>
      <c r="N1084" s="13" t="s">
        <v>156</v>
      </c>
      <c r="O1084" s="13" t="s">
        <v>157</v>
      </c>
      <c r="P1084" s="13" t="s">
        <v>72</v>
      </c>
      <c r="Q1084" s="13" t="s">
        <v>73</v>
      </c>
      <c r="R1084" s="14">
        <v>1532709</v>
      </c>
      <c r="S1084" s="13" t="s">
        <v>74</v>
      </c>
      <c r="T1084" s="15">
        <f t="shared" si="64"/>
        <v>1.6107372432327528E-3</v>
      </c>
      <c r="U1084" s="16">
        <f t="shared" si="65"/>
        <v>29671.977001517589</v>
      </c>
      <c r="V1084" s="28">
        <f t="shared" si="66"/>
        <v>3501.2932861790759</v>
      </c>
      <c r="W1084" s="28">
        <f t="shared" si="67"/>
        <v>26170.683715338513</v>
      </c>
      <c r="X1084" s="13" t="s">
        <v>19</v>
      </c>
    </row>
    <row r="1085" spans="1:24" x14ac:dyDescent="0.45">
      <c r="A1085" s="13" t="s">
        <v>59</v>
      </c>
      <c r="B1085" s="13" t="s">
        <v>60</v>
      </c>
      <c r="C1085" s="13" t="s">
        <v>108</v>
      </c>
      <c r="D1085" s="13" t="s">
        <v>109</v>
      </c>
      <c r="E1085" s="13" t="s">
        <v>63</v>
      </c>
      <c r="F1085" s="13" t="s">
        <v>77</v>
      </c>
      <c r="G1085" s="13" t="s">
        <v>78</v>
      </c>
      <c r="H1085" s="13" t="s">
        <v>238</v>
      </c>
      <c r="I1085" s="13" t="s">
        <v>21</v>
      </c>
      <c r="J1085" s="13" t="s">
        <v>80</v>
      </c>
      <c r="K1085" s="13" t="s">
        <v>81</v>
      </c>
      <c r="L1085" s="13" t="s">
        <v>82</v>
      </c>
      <c r="M1085" s="13" t="s">
        <v>83</v>
      </c>
      <c r="N1085" s="13" t="s">
        <v>170</v>
      </c>
      <c r="O1085" s="13" t="s">
        <v>171</v>
      </c>
      <c r="P1085" s="13" t="s">
        <v>72</v>
      </c>
      <c r="Q1085" s="13" t="s">
        <v>73</v>
      </c>
      <c r="R1085" s="14">
        <v>898627.86</v>
      </c>
      <c r="S1085" s="13" t="s">
        <v>74</v>
      </c>
      <c r="T1085" s="15">
        <f t="shared" si="64"/>
        <v>9.4437584819332841E-4</v>
      </c>
      <c r="U1085" s="16">
        <f t="shared" si="65"/>
        <v>17396.691214603012</v>
      </c>
      <c r="V1085" s="28">
        <f t="shared" si="66"/>
        <v>2052.8095633231555</v>
      </c>
      <c r="W1085" s="28">
        <f t="shared" si="67"/>
        <v>15343.881651279857</v>
      </c>
      <c r="X1085" s="13" t="s">
        <v>19</v>
      </c>
    </row>
    <row r="1086" spans="1:24" x14ac:dyDescent="0.45">
      <c r="A1086" s="13" t="s">
        <v>59</v>
      </c>
      <c r="B1086" s="13" t="s">
        <v>60</v>
      </c>
      <c r="C1086" s="13" t="s">
        <v>146</v>
      </c>
      <c r="D1086" s="13" t="s">
        <v>147</v>
      </c>
      <c r="E1086" s="13" t="s">
        <v>63</v>
      </c>
      <c r="F1086" s="13" t="s">
        <v>77</v>
      </c>
      <c r="G1086" s="13" t="s">
        <v>78</v>
      </c>
      <c r="H1086" s="13" t="s">
        <v>238</v>
      </c>
      <c r="I1086" s="13" t="s">
        <v>21</v>
      </c>
      <c r="J1086" s="13" t="s">
        <v>80</v>
      </c>
      <c r="K1086" s="13" t="s">
        <v>81</v>
      </c>
      <c r="L1086" s="13" t="s">
        <v>162</v>
      </c>
      <c r="M1086" s="13" t="s">
        <v>163</v>
      </c>
      <c r="N1086" s="13" t="s">
        <v>245</v>
      </c>
      <c r="O1086" s="13" t="s">
        <v>246</v>
      </c>
      <c r="P1086" s="13" t="s">
        <v>72</v>
      </c>
      <c r="Q1086" s="13" t="s">
        <v>73</v>
      </c>
      <c r="R1086" s="14">
        <v>645371.89</v>
      </c>
      <c r="S1086" s="13" t="s">
        <v>74</v>
      </c>
      <c r="T1086" s="15">
        <f t="shared" si="64"/>
        <v>6.7822694259543821E-4</v>
      </c>
      <c r="U1086" s="16">
        <f t="shared" si="65"/>
        <v>12493.865357028595</v>
      </c>
      <c r="V1086" s="28">
        <f t="shared" si="66"/>
        <v>1474.2761121293743</v>
      </c>
      <c r="W1086" s="28">
        <f t="shared" si="67"/>
        <v>11019.589244899222</v>
      </c>
      <c r="X1086" s="13" t="s">
        <v>19</v>
      </c>
    </row>
    <row r="1087" spans="1:24" x14ac:dyDescent="0.45">
      <c r="A1087" s="13" t="s">
        <v>59</v>
      </c>
      <c r="B1087" s="13" t="s">
        <v>60</v>
      </c>
      <c r="C1087" s="13" t="s">
        <v>91</v>
      </c>
      <c r="D1087" s="13" t="s">
        <v>92</v>
      </c>
      <c r="E1087" s="13" t="s">
        <v>63</v>
      </c>
      <c r="F1087" s="13" t="s">
        <v>77</v>
      </c>
      <c r="G1087" s="13" t="s">
        <v>78</v>
      </c>
      <c r="H1087" s="13" t="s">
        <v>238</v>
      </c>
      <c r="I1087" s="13" t="s">
        <v>21</v>
      </c>
      <c r="J1087" s="13" t="s">
        <v>80</v>
      </c>
      <c r="K1087" s="13" t="s">
        <v>81</v>
      </c>
      <c r="L1087" s="13" t="s">
        <v>68</v>
      </c>
      <c r="M1087" s="13" t="s">
        <v>69</v>
      </c>
      <c r="N1087" s="13" t="s">
        <v>156</v>
      </c>
      <c r="O1087" s="13" t="s">
        <v>157</v>
      </c>
      <c r="P1087" s="13" t="s">
        <v>72</v>
      </c>
      <c r="Q1087" s="13" t="s">
        <v>73</v>
      </c>
      <c r="R1087" s="14">
        <v>1281178.55</v>
      </c>
      <c r="S1087" s="13" t="s">
        <v>74</v>
      </c>
      <c r="T1087" s="15">
        <f t="shared" si="64"/>
        <v>1.3464017016380381E-3</v>
      </c>
      <c r="U1087" s="16">
        <f t="shared" si="65"/>
        <v>24802.555782237629</v>
      </c>
      <c r="V1087" s="28">
        <f t="shared" si="66"/>
        <v>2926.7015823040406</v>
      </c>
      <c r="W1087" s="28">
        <f t="shared" si="67"/>
        <v>21875.85419993359</v>
      </c>
      <c r="X1087" s="13" t="s">
        <v>19</v>
      </c>
    </row>
    <row r="1088" spans="1:24" x14ac:dyDescent="0.45">
      <c r="A1088" s="13" t="s">
        <v>59</v>
      </c>
      <c r="B1088" s="13" t="s">
        <v>60</v>
      </c>
      <c r="C1088" s="13" t="s">
        <v>126</v>
      </c>
      <c r="D1088" s="13" t="s">
        <v>127</v>
      </c>
      <c r="E1088" s="13" t="s">
        <v>63</v>
      </c>
      <c r="F1088" s="13" t="s">
        <v>77</v>
      </c>
      <c r="G1088" s="13" t="s">
        <v>78</v>
      </c>
      <c r="H1088" s="13" t="s">
        <v>238</v>
      </c>
      <c r="I1088" s="13" t="s">
        <v>21</v>
      </c>
      <c r="J1088" s="13" t="s">
        <v>80</v>
      </c>
      <c r="K1088" s="13" t="s">
        <v>81</v>
      </c>
      <c r="L1088" s="13" t="s">
        <v>82</v>
      </c>
      <c r="M1088" s="13" t="s">
        <v>83</v>
      </c>
      <c r="N1088" s="13" t="s">
        <v>84</v>
      </c>
      <c r="O1088" s="13" t="s">
        <v>85</v>
      </c>
      <c r="P1088" s="13" t="s">
        <v>72</v>
      </c>
      <c r="Q1088" s="13" t="s">
        <v>73</v>
      </c>
      <c r="R1088" s="14">
        <v>92674.2</v>
      </c>
      <c r="S1088" s="13" t="s">
        <v>74</v>
      </c>
      <c r="T1088" s="15">
        <f t="shared" si="64"/>
        <v>9.7392124288955557E-5</v>
      </c>
      <c r="U1088" s="16">
        <f t="shared" si="65"/>
        <v>1794.0957683644067</v>
      </c>
      <c r="V1088" s="28">
        <f t="shared" si="66"/>
        <v>211.70330066700001</v>
      </c>
      <c r="W1088" s="28">
        <f t="shared" si="67"/>
        <v>1582.3924676974068</v>
      </c>
      <c r="X1088" s="13" t="s">
        <v>19</v>
      </c>
    </row>
    <row r="1089" spans="1:24" x14ac:dyDescent="0.45">
      <c r="A1089" s="13" t="s">
        <v>59</v>
      </c>
      <c r="B1089" s="13" t="s">
        <v>60</v>
      </c>
      <c r="C1089" s="13" t="s">
        <v>146</v>
      </c>
      <c r="D1089" s="13" t="s">
        <v>147</v>
      </c>
      <c r="E1089" s="13" t="s">
        <v>63</v>
      </c>
      <c r="F1089" s="13" t="s">
        <v>77</v>
      </c>
      <c r="G1089" s="13" t="s">
        <v>78</v>
      </c>
      <c r="H1089" s="13" t="s">
        <v>238</v>
      </c>
      <c r="I1089" s="13" t="s">
        <v>21</v>
      </c>
      <c r="J1089" s="13" t="s">
        <v>80</v>
      </c>
      <c r="K1089" s="13" t="s">
        <v>81</v>
      </c>
      <c r="L1089" s="13" t="s">
        <v>112</v>
      </c>
      <c r="M1089" s="13" t="s">
        <v>113</v>
      </c>
      <c r="N1089" s="13" t="s">
        <v>114</v>
      </c>
      <c r="O1089" s="13" t="s">
        <v>115</v>
      </c>
      <c r="P1089" s="13" t="s">
        <v>72</v>
      </c>
      <c r="Q1089" s="13" t="s">
        <v>73</v>
      </c>
      <c r="R1089" s="14">
        <v>1518518.43</v>
      </c>
      <c r="S1089" s="13" t="s">
        <v>74</v>
      </c>
      <c r="T1089" s="15">
        <f t="shared" si="64"/>
        <v>1.5958242495713981E-3</v>
      </c>
      <c r="U1089" s="16">
        <f t="shared" si="65"/>
        <v>29397.2593175486</v>
      </c>
      <c r="V1089" s="28">
        <f t="shared" si="66"/>
        <v>3468.8765994707351</v>
      </c>
      <c r="W1089" s="28">
        <f t="shared" si="67"/>
        <v>25928.382718077864</v>
      </c>
      <c r="X1089" s="13" t="s">
        <v>19</v>
      </c>
    </row>
    <row r="1090" spans="1:24" x14ac:dyDescent="0.45">
      <c r="A1090" s="13" t="s">
        <v>59</v>
      </c>
      <c r="B1090" s="13" t="s">
        <v>60</v>
      </c>
      <c r="C1090" s="13" t="s">
        <v>168</v>
      </c>
      <c r="D1090" s="13" t="s">
        <v>169</v>
      </c>
      <c r="E1090" s="13" t="s">
        <v>63</v>
      </c>
      <c r="F1090" s="13" t="s">
        <v>77</v>
      </c>
      <c r="G1090" s="13" t="s">
        <v>78</v>
      </c>
      <c r="H1090" s="13" t="s">
        <v>238</v>
      </c>
      <c r="I1090" s="13" t="s">
        <v>21</v>
      </c>
      <c r="J1090" s="13" t="s">
        <v>80</v>
      </c>
      <c r="K1090" s="13" t="s">
        <v>81</v>
      </c>
      <c r="L1090" s="13" t="s">
        <v>162</v>
      </c>
      <c r="M1090" s="13" t="s">
        <v>163</v>
      </c>
      <c r="N1090" s="13" t="s">
        <v>164</v>
      </c>
      <c r="O1090" s="13" t="s">
        <v>165</v>
      </c>
      <c r="P1090" s="13" t="s">
        <v>72</v>
      </c>
      <c r="Q1090" s="13" t="s">
        <v>73</v>
      </c>
      <c r="R1090" s="14">
        <v>108769.55</v>
      </c>
      <c r="S1090" s="13" t="s">
        <v>74</v>
      </c>
      <c r="T1090" s="15">
        <f t="shared" si="64"/>
        <v>1.1430686784945289E-4</v>
      </c>
      <c r="U1090" s="16">
        <f t="shared" si="65"/>
        <v>2105.6884157823943</v>
      </c>
      <c r="V1090" s="28">
        <f t="shared" si="66"/>
        <v>248.47123306232254</v>
      </c>
      <c r="W1090" s="28">
        <f t="shared" si="67"/>
        <v>1857.2171827200718</v>
      </c>
      <c r="X1090" s="13" t="s">
        <v>19</v>
      </c>
    </row>
    <row r="1091" spans="1:24" x14ac:dyDescent="0.45">
      <c r="A1091" s="13" t="s">
        <v>59</v>
      </c>
      <c r="B1091" s="13" t="s">
        <v>60</v>
      </c>
      <c r="C1091" s="13" t="s">
        <v>91</v>
      </c>
      <c r="D1091" s="13" t="s">
        <v>92</v>
      </c>
      <c r="E1091" s="13" t="s">
        <v>63</v>
      </c>
      <c r="F1091" s="13" t="s">
        <v>77</v>
      </c>
      <c r="G1091" s="13" t="s">
        <v>78</v>
      </c>
      <c r="H1091" s="13" t="s">
        <v>238</v>
      </c>
      <c r="I1091" s="13" t="s">
        <v>21</v>
      </c>
      <c r="J1091" s="13" t="s">
        <v>80</v>
      </c>
      <c r="K1091" s="13" t="s">
        <v>81</v>
      </c>
      <c r="L1091" s="13" t="s">
        <v>162</v>
      </c>
      <c r="M1091" s="13" t="s">
        <v>163</v>
      </c>
      <c r="N1091" s="13" t="s">
        <v>241</v>
      </c>
      <c r="O1091" s="13" t="s">
        <v>242</v>
      </c>
      <c r="P1091" s="13" t="s">
        <v>72</v>
      </c>
      <c r="Q1091" s="13" t="s">
        <v>73</v>
      </c>
      <c r="R1091" s="14">
        <v>560078.05000000005</v>
      </c>
      <c r="S1091" s="13" t="s">
        <v>74</v>
      </c>
      <c r="T1091" s="15">
        <f t="shared" si="64"/>
        <v>5.8859090293863743E-4</v>
      </c>
      <c r="U1091" s="16">
        <f t="shared" si="65"/>
        <v>10842.647246577675</v>
      </c>
      <c r="V1091" s="28">
        <f t="shared" si="66"/>
        <v>1279.4323750961657</v>
      </c>
      <c r="W1091" s="28">
        <f t="shared" si="67"/>
        <v>9563.2148714815103</v>
      </c>
      <c r="X1091" s="13" t="s">
        <v>19</v>
      </c>
    </row>
    <row r="1092" spans="1:24" x14ac:dyDescent="0.45">
      <c r="A1092" s="13" t="s">
        <v>59</v>
      </c>
      <c r="B1092" s="13" t="s">
        <v>60</v>
      </c>
      <c r="C1092" s="13" t="s">
        <v>190</v>
      </c>
      <c r="D1092" s="13" t="s">
        <v>191</v>
      </c>
      <c r="E1092" s="13" t="s">
        <v>63</v>
      </c>
      <c r="F1092" s="13" t="s">
        <v>77</v>
      </c>
      <c r="G1092" s="13" t="s">
        <v>78</v>
      </c>
      <c r="H1092" s="13" t="s">
        <v>238</v>
      </c>
      <c r="I1092" s="13" t="s">
        <v>21</v>
      </c>
      <c r="J1092" s="13" t="s">
        <v>80</v>
      </c>
      <c r="K1092" s="13" t="s">
        <v>81</v>
      </c>
      <c r="L1092" s="13" t="s">
        <v>112</v>
      </c>
      <c r="M1092" s="13" t="s">
        <v>113</v>
      </c>
      <c r="N1092" s="13" t="s">
        <v>182</v>
      </c>
      <c r="O1092" s="13" t="s">
        <v>183</v>
      </c>
      <c r="P1092" s="13" t="s">
        <v>72</v>
      </c>
      <c r="Q1092" s="13" t="s">
        <v>73</v>
      </c>
      <c r="R1092" s="14">
        <v>130214.22</v>
      </c>
      <c r="S1092" s="13" t="s">
        <v>74</v>
      </c>
      <c r="T1092" s="15">
        <f t="shared" si="64"/>
        <v>1.3684325840880636E-4</v>
      </c>
      <c r="U1092" s="16">
        <f t="shared" si="65"/>
        <v>2520.8394686209526</v>
      </c>
      <c r="V1092" s="28">
        <f t="shared" si="66"/>
        <v>297.45905729727241</v>
      </c>
      <c r="W1092" s="28">
        <f t="shared" si="67"/>
        <v>2223.3804113236802</v>
      </c>
      <c r="X1092" s="13" t="s">
        <v>19</v>
      </c>
    </row>
    <row r="1093" spans="1:24" x14ac:dyDescent="0.45">
      <c r="A1093" s="13" t="s">
        <v>59</v>
      </c>
      <c r="B1093" s="13" t="s">
        <v>60</v>
      </c>
      <c r="C1093" s="13" t="s">
        <v>124</v>
      </c>
      <c r="D1093" s="13" t="s">
        <v>125</v>
      </c>
      <c r="E1093" s="13" t="s">
        <v>63</v>
      </c>
      <c r="F1093" s="13" t="s">
        <v>77</v>
      </c>
      <c r="G1093" s="13" t="s">
        <v>78</v>
      </c>
      <c r="H1093" s="13" t="s">
        <v>238</v>
      </c>
      <c r="I1093" s="13" t="s">
        <v>21</v>
      </c>
      <c r="J1093" s="13" t="s">
        <v>80</v>
      </c>
      <c r="K1093" s="13" t="s">
        <v>81</v>
      </c>
      <c r="L1093" s="13" t="s">
        <v>112</v>
      </c>
      <c r="M1093" s="13" t="s">
        <v>113</v>
      </c>
      <c r="N1093" s="13" t="s">
        <v>166</v>
      </c>
      <c r="O1093" s="13" t="s">
        <v>167</v>
      </c>
      <c r="P1093" s="13" t="s">
        <v>72</v>
      </c>
      <c r="Q1093" s="13" t="s">
        <v>73</v>
      </c>
      <c r="R1093" s="14">
        <v>38496.76</v>
      </c>
      <c r="S1093" s="13" t="s">
        <v>74</v>
      </c>
      <c r="T1093" s="15">
        <f t="shared" ref="T1093:T1156" si="68">R1093/$R$1317</f>
        <v>4.0456580522325449E-5</v>
      </c>
      <c r="U1093" s="16">
        <f t="shared" ref="U1093:U1156" si="69">$U$1*T1093</f>
        <v>745.26539437880399</v>
      </c>
      <c r="V1093" s="28">
        <f t="shared" ref="V1093:V1156" si="70">U1093*$V$1</f>
        <v>87.941316536698878</v>
      </c>
      <c r="W1093" s="28">
        <f t="shared" ref="W1093:W1156" si="71">U1093*$W$1</f>
        <v>657.32407784210511</v>
      </c>
      <c r="X1093" s="13" t="s">
        <v>19</v>
      </c>
    </row>
    <row r="1094" spans="1:24" x14ac:dyDescent="0.45">
      <c r="A1094" s="13" t="s">
        <v>59</v>
      </c>
      <c r="B1094" s="13" t="s">
        <v>60</v>
      </c>
      <c r="C1094" s="13" t="s">
        <v>91</v>
      </c>
      <c r="D1094" s="13" t="s">
        <v>92</v>
      </c>
      <c r="E1094" s="13" t="s">
        <v>63</v>
      </c>
      <c r="F1094" s="13" t="s">
        <v>77</v>
      </c>
      <c r="G1094" s="13" t="s">
        <v>78</v>
      </c>
      <c r="H1094" s="13" t="s">
        <v>238</v>
      </c>
      <c r="I1094" s="13" t="s">
        <v>21</v>
      </c>
      <c r="J1094" s="13" t="s">
        <v>80</v>
      </c>
      <c r="K1094" s="13" t="s">
        <v>81</v>
      </c>
      <c r="L1094" s="13" t="s">
        <v>162</v>
      </c>
      <c r="M1094" s="13" t="s">
        <v>163</v>
      </c>
      <c r="N1094" s="13" t="s">
        <v>164</v>
      </c>
      <c r="O1094" s="13" t="s">
        <v>165</v>
      </c>
      <c r="P1094" s="13" t="s">
        <v>72</v>
      </c>
      <c r="Q1094" s="13" t="s">
        <v>73</v>
      </c>
      <c r="R1094" s="14">
        <v>70809.37</v>
      </c>
      <c r="S1094" s="13" t="s">
        <v>74</v>
      </c>
      <c r="T1094" s="15">
        <f t="shared" si="68"/>
        <v>7.4414183924572752E-5</v>
      </c>
      <c r="U1094" s="16">
        <f t="shared" si="69"/>
        <v>1370.8107658609358</v>
      </c>
      <c r="V1094" s="28">
        <f t="shared" si="70"/>
        <v>161.75567037159044</v>
      </c>
      <c r="W1094" s="28">
        <f t="shared" si="71"/>
        <v>1209.0550954893454</v>
      </c>
      <c r="X1094" s="13" t="s">
        <v>19</v>
      </c>
    </row>
    <row r="1095" spans="1:24" x14ac:dyDescent="0.45">
      <c r="A1095" s="13" t="s">
        <v>59</v>
      </c>
      <c r="B1095" s="13" t="s">
        <v>60</v>
      </c>
      <c r="C1095" s="13" t="s">
        <v>91</v>
      </c>
      <c r="D1095" s="13" t="s">
        <v>92</v>
      </c>
      <c r="E1095" s="13" t="s">
        <v>63</v>
      </c>
      <c r="F1095" s="13" t="s">
        <v>77</v>
      </c>
      <c r="G1095" s="13" t="s">
        <v>78</v>
      </c>
      <c r="H1095" s="13" t="s">
        <v>238</v>
      </c>
      <c r="I1095" s="13" t="s">
        <v>21</v>
      </c>
      <c r="J1095" s="13" t="s">
        <v>80</v>
      </c>
      <c r="K1095" s="13" t="s">
        <v>81</v>
      </c>
      <c r="L1095" s="13" t="s">
        <v>82</v>
      </c>
      <c r="M1095" s="13" t="s">
        <v>83</v>
      </c>
      <c r="N1095" s="13" t="s">
        <v>215</v>
      </c>
      <c r="O1095" s="13" t="s">
        <v>216</v>
      </c>
      <c r="P1095" s="13" t="s">
        <v>72</v>
      </c>
      <c r="Q1095" s="13" t="s">
        <v>73</v>
      </c>
      <c r="R1095" s="14">
        <v>55276.520000000004</v>
      </c>
      <c r="S1095" s="13" t="s">
        <v>74</v>
      </c>
      <c r="T1095" s="15">
        <f t="shared" si="68"/>
        <v>5.8090576515372545E-5</v>
      </c>
      <c r="U1095" s="16">
        <f t="shared" si="69"/>
        <v>1070.1076526359063</v>
      </c>
      <c r="V1095" s="28">
        <f t="shared" si="70"/>
        <v>126.27270301103695</v>
      </c>
      <c r="W1095" s="28">
        <f t="shared" si="71"/>
        <v>943.83494962486941</v>
      </c>
      <c r="X1095" s="13" t="s">
        <v>19</v>
      </c>
    </row>
    <row r="1096" spans="1:24" x14ac:dyDescent="0.45">
      <c r="A1096" s="13" t="s">
        <v>59</v>
      </c>
      <c r="B1096" s="13" t="s">
        <v>60</v>
      </c>
      <c r="C1096" s="13" t="s">
        <v>136</v>
      </c>
      <c r="D1096" s="13" t="s">
        <v>137</v>
      </c>
      <c r="E1096" s="13" t="s">
        <v>63</v>
      </c>
      <c r="F1096" s="13" t="s">
        <v>77</v>
      </c>
      <c r="G1096" s="13" t="s">
        <v>78</v>
      </c>
      <c r="H1096" s="13" t="s">
        <v>238</v>
      </c>
      <c r="I1096" s="13" t="s">
        <v>21</v>
      </c>
      <c r="J1096" s="13" t="s">
        <v>80</v>
      </c>
      <c r="K1096" s="13" t="s">
        <v>81</v>
      </c>
      <c r="L1096" s="13" t="s">
        <v>211</v>
      </c>
      <c r="M1096" s="13" t="s">
        <v>212</v>
      </c>
      <c r="N1096" s="13" t="s">
        <v>213</v>
      </c>
      <c r="O1096" s="13" t="s">
        <v>214</v>
      </c>
      <c r="P1096" s="13" t="s">
        <v>72</v>
      </c>
      <c r="Q1096" s="13" t="s">
        <v>73</v>
      </c>
      <c r="R1096" s="14">
        <v>82350.790000000008</v>
      </c>
      <c r="S1096" s="13" t="s">
        <v>74</v>
      </c>
      <c r="T1096" s="15">
        <f t="shared" si="68"/>
        <v>8.6543162767778735E-5</v>
      </c>
      <c r="U1096" s="16">
        <f t="shared" si="69"/>
        <v>1594.2430995947732</v>
      </c>
      <c r="V1096" s="28">
        <f t="shared" si="70"/>
        <v>188.12068575218325</v>
      </c>
      <c r="W1096" s="28">
        <f t="shared" si="71"/>
        <v>1406.12241384259</v>
      </c>
      <c r="X1096" s="13" t="s">
        <v>19</v>
      </c>
    </row>
    <row r="1097" spans="1:24" x14ac:dyDescent="0.45">
      <c r="A1097" s="13" t="s">
        <v>59</v>
      </c>
      <c r="B1097" s="13" t="s">
        <v>60</v>
      </c>
      <c r="C1097" s="13" t="s">
        <v>124</v>
      </c>
      <c r="D1097" s="13" t="s">
        <v>125</v>
      </c>
      <c r="E1097" s="13" t="s">
        <v>63</v>
      </c>
      <c r="F1097" s="13" t="s">
        <v>77</v>
      </c>
      <c r="G1097" s="13" t="s">
        <v>78</v>
      </c>
      <c r="H1097" s="13" t="s">
        <v>238</v>
      </c>
      <c r="I1097" s="13" t="s">
        <v>21</v>
      </c>
      <c r="J1097" s="13" t="s">
        <v>80</v>
      </c>
      <c r="K1097" s="13" t="s">
        <v>81</v>
      </c>
      <c r="L1097" s="13" t="s">
        <v>82</v>
      </c>
      <c r="M1097" s="13" t="s">
        <v>83</v>
      </c>
      <c r="N1097" s="13" t="s">
        <v>102</v>
      </c>
      <c r="O1097" s="13" t="s">
        <v>103</v>
      </c>
      <c r="P1097" s="13" t="s">
        <v>72</v>
      </c>
      <c r="Q1097" s="13" t="s">
        <v>73</v>
      </c>
      <c r="R1097" s="14">
        <v>1424006.02</v>
      </c>
      <c r="S1097" s="13" t="s">
        <v>74</v>
      </c>
      <c r="T1097" s="15">
        <f t="shared" si="68"/>
        <v>1.4965003343763521E-3</v>
      </c>
      <c r="U1097" s="16">
        <f t="shared" si="69"/>
        <v>27567.577325808485</v>
      </c>
      <c r="V1097" s="28">
        <f t="shared" si="70"/>
        <v>3252.9741244454012</v>
      </c>
      <c r="W1097" s="28">
        <f t="shared" si="71"/>
        <v>24314.603201363083</v>
      </c>
      <c r="X1097" s="13" t="s">
        <v>19</v>
      </c>
    </row>
    <row r="1098" spans="1:24" x14ac:dyDescent="0.45">
      <c r="A1098" s="13" t="s">
        <v>59</v>
      </c>
      <c r="B1098" s="13" t="s">
        <v>60</v>
      </c>
      <c r="C1098" s="13" t="s">
        <v>110</v>
      </c>
      <c r="D1098" s="13" t="s">
        <v>111</v>
      </c>
      <c r="E1098" s="13" t="s">
        <v>63</v>
      </c>
      <c r="F1098" s="13" t="s">
        <v>77</v>
      </c>
      <c r="G1098" s="13" t="s">
        <v>78</v>
      </c>
      <c r="H1098" s="13" t="s">
        <v>238</v>
      </c>
      <c r="I1098" s="13" t="s">
        <v>21</v>
      </c>
      <c r="J1098" s="13" t="s">
        <v>80</v>
      </c>
      <c r="K1098" s="13" t="s">
        <v>81</v>
      </c>
      <c r="L1098" s="13" t="s">
        <v>82</v>
      </c>
      <c r="M1098" s="13" t="s">
        <v>83</v>
      </c>
      <c r="N1098" s="13" t="s">
        <v>170</v>
      </c>
      <c r="O1098" s="13" t="s">
        <v>171</v>
      </c>
      <c r="P1098" s="13" t="s">
        <v>72</v>
      </c>
      <c r="Q1098" s="13" t="s">
        <v>73</v>
      </c>
      <c r="R1098" s="14">
        <v>816159.49</v>
      </c>
      <c r="S1098" s="13" t="s">
        <v>74</v>
      </c>
      <c r="T1098" s="15">
        <f t="shared" si="68"/>
        <v>8.5770911957902616E-4</v>
      </c>
      <c r="U1098" s="16">
        <f t="shared" si="69"/>
        <v>15800.171863576405</v>
      </c>
      <c r="V1098" s="28">
        <f t="shared" si="70"/>
        <v>1864.4202799020159</v>
      </c>
      <c r="W1098" s="28">
        <f t="shared" si="71"/>
        <v>13935.75158367439</v>
      </c>
      <c r="X1098" s="13" t="s">
        <v>19</v>
      </c>
    </row>
    <row r="1099" spans="1:24" x14ac:dyDescent="0.45">
      <c r="A1099" s="13" t="s">
        <v>59</v>
      </c>
      <c r="B1099" s="13" t="s">
        <v>60</v>
      </c>
      <c r="C1099" s="13" t="s">
        <v>104</v>
      </c>
      <c r="D1099" s="13" t="s">
        <v>105</v>
      </c>
      <c r="E1099" s="13" t="s">
        <v>63</v>
      </c>
      <c r="F1099" s="13" t="s">
        <v>77</v>
      </c>
      <c r="G1099" s="13" t="s">
        <v>78</v>
      </c>
      <c r="H1099" s="13" t="s">
        <v>238</v>
      </c>
      <c r="I1099" s="13" t="s">
        <v>21</v>
      </c>
      <c r="J1099" s="13" t="s">
        <v>80</v>
      </c>
      <c r="K1099" s="13" t="s">
        <v>81</v>
      </c>
      <c r="L1099" s="13" t="s">
        <v>162</v>
      </c>
      <c r="M1099" s="13" t="s">
        <v>163</v>
      </c>
      <c r="N1099" s="13" t="s">
        <v>241</v>
      </c>
      <c r="O1099" s="13" t="s">
        <v>242</v>
      </c>
      <c r="P1099" s="13" t="s">
        <v>72</v>
      </c>
      <c r="Q1099" s="13" t="s">
        <v>73</v>
      </c>
      <c r="R1099" s="14">
        <v>1005202.37</v>
      </c>
      <c r="S1099" s="13" t="s">
        <v>74</v>
      </c>
      <c r="T1099" s="15">
        <f t="shared" si="68"/>
        <v>1.0563759293804823E-3</v>
      </c>
      <c r="U1099" s="16">
        <f t="shared" si="69"/>
        <v>19459.885473701124</v>
      </c>
      <c r="V1099" s="28">
        <f t="shared" si="70"/>
        <v>2296.2664858967328</v>
      </c>
      <c r="W1099" s="28">
        <f t="shared" si="71"/>
        <v>17163.618987804392</v>
      </c>
      <c r="X1099" s="13" t="s">
        <v>19</v>
      </c>
    </row>
    <row r="1100" spans="1:24" x14ac:dyDescent="0.45">
      <c r="A1100" s="13" t="s">
        <v>59</v>
      </c>
      <c r="B1100" s="13" t="s">
        <v>60</v>
      </c>
      <c r="C1100" s="13" t="s">
        <v>104</v>
      </c>
      <c r="D1100" s="13" t="s">
        <v>105</v>
      </c>
      <c r="E1100" s="13" t="s">
        <v>63</v>
      </c>
      <c r="F1100" s="13" t="s">
        <v>77</v>
      </c>
      <c r="G1100" s="13" t="s">
        <v>78</v>
      </c>
      <c r="H1100" s="13" t="s">
        <v>238</v>
      </c>
      <c r="I1100" s="13" t="s">
        <v>21</v>
      </c>
      <c r="J1100" s="13" t="s">
        <v>80</v>
      </c>
      <c r="K1100" s="13" t="s">
        <v>81</v>
      </c>
      <c r="L1100" s="13" t="s">
        <v>68</v>
      </c>
      <c r="M1100" s="13" t="s">
        <v>69</v>
      </c>
      <c r="N1100" s="13" t="s">
        <v>122</v>
      </c>
      <c r="O1100" s="13" t="s">
        <v>123</v>
      </c>
      <c r="P1100" s="13" t="s">
        <v>72</v>
      </c>
      <c r="Q1100" s="13" t="s">
        <v>73</v>
      </c>
      <c r="R1100" s="14">
        <v>1229509.6499999999</v>
      </c>
      <c r="S1100" s="13" t="s">
        <v>74</v>
      </c>
      <c r="T1100" s="15">
        <f t="shared" si="68"/>
        <v>1.292102404415363E-3</v>
      </c>
      <c r="U1100" s="16">
        <f t="shared" si="69"/>
        <v>23802.288665326516</v>
      </c>
      <c r="V1100" s="28">
        <f t="shared" si="70"/>
        <v>2808.6700625085291</v>
      </c>
      <c r="W1100" s="28">
        <f t="shared" si="71"/>
        <v>20993.618602817987</v>
      </c>
      <c r="X1100" s="13" t="s">
        <v>19</v>
      </c>
    </row>
    <row r="1101" spans="1:24" x14ac:dyDescent="0.45">
      <c r="A1101" s="13" t="s">
        <v>59</v>
      </c>
      <c r="B1101" s="13" t="s">
        <v>60</v>
      </c>
      <c r="C1101" s="13" t="s">
        <v>100</v>
      </c>
      <c r="D1101" s="13" t="s">
        <v>101</v>
      </c>
      <c r="E1101" s="13" t="s">
        <v>63</v>
      </c>
      <c r="F1101" s="13" t="s">
        <v>77</v>
      </c>
      <c r="G1101" s="13" t="s">
        <v>78</v>
      </c>
      <c r="H1101" s="13" t="s">
        <v>238</v>
      </c>
      <c r="I1101" s="13" t="s">
        <v>21</v>
      </c>
      <c r="J1101" s="13" t="s">
        <v>80</v>
      </c>
      <c r="K1101" s="13" t="s">
        <v>81</v>
      </c>
      <c r="L1101" s="13" t="s">
        <v>162</v>
      </c>
      <c r="M1101" s="13" t="s">
        <v>163</v>
      </c>
      <c r="N1101" s="13" t="s">
        <v>176</v>
      </c>
      <c r="O1101" s="13" t="s">
        <v>177</v>
      </c>
      <c r="P1101" s="13" t="s">
        <v>72</v>
      </c>
      <c r="Q1101" s="13" t="s">
        <v>73</v>
      </c>
      <c r="R1101" s="14">
        <v>469076.41000000003</v>
      </c>
      <c r="S1101" s="13" t="s">
        <v>74</v>
      </c>
      <c r="T1101" s="15">
        <f t="shared" si="68"/>
        <v>4.9295648652739467E-4</v>
      </c>
      <c r="U1101" s="16">
        <f t="shared" si="69"/>
        <v>9080.9308547639739</v>
      </c>
      <c r="V1101" s="28">
        <f t="shared" si="70"/>
        <v>1071.549840862149</v>
      </c>
      <c r="W1101" s="28">
        <f t="shared" si="71"/>
        <v>8009.3810139018251</v>
      </c>
      <c r="X1101" s="13" t="s">
        <v>19</v>
      </c>
    </row>
    <row r="1102" spans="1:24" x14ac:dyDescent="0.45">
      <c r="A1102" s="13" t="s">
        <v>59</v>
      </c>
      <c r="B1102" s="13" t="s">
        <v>60</v>
      </c>
      <c r="C1102" s="13" t="s">
        <v>108</v>
      </c>
      <c r="D1102" s="13" t="s">
        <v>109</v>
      </c>
      <c r="E1102" s="13" t="s">
        <v>63</v>
      </c>
      <c r="F1102" s="13" t="s">
        <v>77</v>
      </c>
      <c r="G1102" s="13" t="s">
        <v>78</v>
      </c>
      <c r="H1102" s="13" t="s">
        <v>238</v>
      </c>
      <c r="I1102" s="13" t="s">
        <v>21</v>
      </c>
      <c r="J1102" s="13" t="s">
        <v>80</v>
      </c>
      <c r="K1102" s="13" t="s">
        <v>81</v>
      </c>
      <c r="L1102" s="13" t="s">
        <v>162</v>
      </c>
      <c r="M1102" s="13" t="s">
        <v>163</v>
      </c>
      <c r="N1102" s="13" t="s">
        <v>176</v>
      </c>
      <c r="O1102" s="13" t="s">
        <v>177</v>
      </c>
      <c r="P1102" s="13" t="s">
        <v>72</v>
      </c>
      <c r="Q1102" s="13" t="s">
        <v>73</v>
      </c>
      <c r="R1102" s="14">
        <v>742776.57000000007</v>
      </c>
      <c r="S1102" s="13" t="s">
        <v>74</v>
      </c>
      <c r="T1102" s="15">
        <f t="shared" si="68"/>
        <v>7.8059036953503891E-4</v>
      </c>
      <c r="U1102" s="16">
        <f t="shared" si="69"/>
        <v>14379.539300875849</v>
      </c>
      <c r="V1102" s="28">
        <f t="shared" si="70"/>
        <v>1696.7856375033502</v>
      </c>
      <c r="W1102" s="28">
        <f t="shared" si="71"/>
        <v>12682.753663372499</v>
      </c>
      <c r="X1102" s="13" t="s">
        <v>19</v>
      </c>
    </row>
    <row r="1103" spans="1:24" x14ac:dyDescent="0.45">
      <c r="A1103" s="13" t="s">
        <v>59</v>
      </c>
      <c r="B1103" s="13" t="s">
        <v>60</v>
      </c>
      <c r="C1103" s="13" t="s">
        <v>124</v>
      </c>
      <c r="D1103" s="13" t="s">
        <v>125</v>
      </c>
      <c r="E1103" s="13" t="s">
        <v>63</v>
      </c>
      <c r="F1103" s="13" t="s">
        <v>77</v>
      </c>
      <c r="G1103" s="13" t="s">
        <v>78</v>
      </c>
      <c r="H1103" s="13" t="s">
        <v>238</v>
      </c>
      <c r="I1103" s="13" t="s">
        <v>21</v>
      </c>
      <c r="J1103" s="13" t="s">
        <v>80</v>
      </c>
      <c r="K1103" s="13" t="s">
        <v>81</v>
      </c>
      <c r="L1103" s="13" t="s">
        <v>94</v>
      </c>
      <c r="M1103" s="13" t="s">
        <v>95</v>
      </c>
      <c r="N1103" s="13" t="s">
        <v>96</v>
      </c>
      <c r="O1103" s="13" t="s">
        <v>97</v>
      </c>
      <c r="P1103" s="13" t="s">
        <v>72</v>
      </c>
      <c r="Q1103" s="13" t="s">
        <v>73</v>
      </c>
      <c r="R1103" s="14">
        <v>33784253.340000004</v>
      </c>
      <c r="S1103" s="13" t="s">
        <v>74</v>
      </c>
      <c r="T1103" s="15">
        <f t="shared" si="68"/>
        <v>3.5504166211295513E-2</v>
      </c>
      <c r="U1103" s="16">
        <f t="shared" si="69"/>
        <v>654035.16787460889</v>
      </c>
      <c r="V1103" s="28">
        <f t="shared" si="70"/>
        <v>77176.149809203853</v>
      </c>
      <c r="W1103" s="28">
        <f t="shared" si="71"/>
        <v>576859.01806540508</v>
      </c>
      <c r="X1103" s="13" t="s">
        <v>19</v>
      </c>
    </row>
    <row r="1104" spans="1:24" x14ac:dyDescent="0.45">
      <c r="A1104" s="13" t="s">
        <v>59</v>
      </c>
      <c r="B1104" s="13" t="s">
        <v>60</v>
      </c>
      <c r="C1104" s="13" t="s">
        <v>124</v>
      </c>
      <c r="D1104" s="13" t="s">
        <v>125</v>
      </c>
      <c r="E1104" s="13" t="s">
        <v>63</v>
      </c>
      <c r="F1104" s="13" t="s">
        <v>77</v>
      </c>
      <c r="G1104" s="13" t="s">
        <v>78</v>
      </c>
      <c r="H1104" s="13" t="s">
        <v>238</v>
      </c>
      <c r="I1104" s="13" t="s">
        <v>21</v>
      </c>
      <c r="J1104" s="13" t="s">
        <v>80</v>
      </c>
      <c r="K1104" s="13" t="s">
        <v>81</v>
      </c>
      <c r="L1104" s="13" t="s">
        <v>211</v>
      </c>
      <c r="M1104" s="13" t="s">
        <v>212</v>
      </c>
      <c r="N1104" s="13" t="s">
        <v>213</v>
      </c>
      <c r="O1104" s="13" t="s">
        <v>214</v>
      </c>
      <c r="P1104" s="13" t="s">
        <v>72</v>
      </c>
      <c r="Q1104" s="13" t="s">
        <v>73</v>
      </c>
      <c r="R1104" s="14">
        <v>103583.33</v>
      </c>
      <c r="S1104" s="13" t="s">
        <v>74</v>
      </c>
      <c r="T1104" s="15">
        <f t="shared" si="68"/>
        <v>1.0885662406175505E-4</v>
      </c>
      <c r="U1104" s="16">
        <f t="shared" si="69"/>
        <v>2005.2874912984832</v>
      </c>
      <c r="V1104" s="28">
        <f t="shared" si="70"/>
        <v>236.62392397322103</v>
      </c>
      <c r="W1104" s="28">
        <f t="shared" si="71"/>
        <v>1768.6635673252622</v>
      </c>
      <c r="X1104" s="13" t="s">
        <v>19</v>
      </c>
    </row>
    <row r="1105" spans="1:24" x14ac:dyDescent="0.45">
      <c r="A1105" s="13" t="s">
        <v>59</v>
      </c>
      <c r="B1105" s="13" t="s">
        <v>60</v>
      </c>
      <c r="C1105" s="13" t="s">
        <v>124</v>
      </c>
      <c r="D1105" s="13" t="s">
        <v>125</v>
      </c>
      <c r="E1105" s="13" t="s">
        <v>63</v>
      </c>
      <c r="F1105" s="13" t="s">
        <v>77</v>
      </c>
      <c r="G1105" s="13" t="s">
        <v>78</v>
      </c>
      <c r="H1105" s="13" t="s">
        <v>238</v>
      </c>
      <c r="I1105" s="13" t="s">
        <v>21</v>
      </c>
      <c r="J1105" s="13" t="s">
        <v>80</v>
      </c>
      <c r="K1105" s="13" t="s">
        <v>81</v>
      </c>
      <c r="L1105" s="13" t="s">
        <v>82</v>
      </c>
      <c r="M1105" s="13" t="s">
        <v>83</v>
      </c>
      <c r="N1105" s="13" t="s">
        <v>184</v>
      </c>
      <c r="O1105" s="13" t="s">
        <v>185</v>
      </c>
      <c r="P1105" s="13" t="s">
        <v>72</v>
      </c>
      <c r="Q1105" s="13" t="s">
        <v>73</v>
      </c>
      <c r="R1105" s="14">
        <v>1622736.51</v>
      </c>
      <c r="S1105" s="13" t="s">
        <v>74</v>
      </c>
      <c r="T1105" s="15">
        <f t="shared" si="68"/>
        <v>1.7053479379389946E-3</v>
      </c>
      <c r="U1105" s="16">
        <f t="shared" si="69"/>
        <v>31414.835043209714</v>
      </c>
      <c r="V1105" s="28">
        <f t="shared" si="70"/>
        <v>3706.9505350987465</v>
      </c>
      <c r="W1105" s="28">
        <f t="shared" si="71"/>
        <v>27707.884508110968</v>
      </c>
      <c r="X1105" s="13" t="s">
        <v>19</v>
      </c>
    </row>
    <row r="1106" spans="1:24" x14ac:dyDescent="0.45">
      <c r="A1106" s="13" t="s">
        <v>59</v>
      </c>
      <c r="B1106" s="13" t="s">
        <v>60</v>
      </c>
      <c r="C1106" s="13" t="s">
        <v>140</v>
      </c>
      <c r="D1106" s="13" t="s">
        <v>141</v>
      </c>
      <c r="E1106" s="13" t="s">
        <v>63</v>
      </c>
      <c r="F1106" s="13" t="s">
        <v>77</v>
      </c>
      <c r="G1106" s="13" t="s">
        <v>78</v>
      </c>
      <c r="H1106" s="13" t="s">
        <v>238</v>
      </c>
      <c r="I1106" s="13" t="s">
        <v>21</v>
      </c>
      <c r="J1106" s="13" t="s">
        <v>80</v>
      </c>
      <c r="K1106" s="13" t="s">
        <v>81</v>
      </c>
      <c r="L1106" s="13" t="s">
        <v>193</v>
      </c>
      <c r="M1106" s="13" t="s">
        <v>194</v>
      </c>
      <c r="N1106" s="13" t="s">
        <v>195</v>
      </c>
      <c r="O1106" s="13" t="s">
        <v>196</v>
      </c>
      <c r="P1106" s="13" t="s">
        <v>72</v>
      </c>
      <c r="Q1106" s="13" t="s">
        <v>73</v>
      </c>
      <c r="R1106" s="14">
        <v>27978.47</v>
      </c>
      <c r="S1106" s="13" t="s">
        <v>74</v>
      </c>
      <c r="T1106" s="15">
        <f t="shared" si="68"/>
        <v>2.940281791107789E-5</v>
      </c>
      <c r="U1106" s="16">
        <f t="shared" si="69"/>
        <v>541.64001018957276</v>
      </c>
      <c r="V1106" s="28">
        <f t="shared" si="70"/>
        <v>63.913521202369587</v>
      </c>
      <c r="W1106" s="28">
        <f t="shared" si="71"/>
        <v>477.7264889872032</v>
      </c>
      <c r="X1106" s="13" t="s">
        <v>19</v>
      </c>
    </row>
    <row r="1107" spans="1:24" x14ac:dyDescent="0.45">
      <c r="A1107" s="13" t="s">
        <v>59</v>
      </c>
      <c r="B1107" s="13" t="s">
        <v>60</v>
      </c>
      <c r="C1107" s="13" t="s">
        <v>154</v>
      </c>
      <c r="D1107" s="13" t="s">
        <v>155</v>
      </c>
      <c r="E1107" s="13" t="s">
        <v>63</v>
      </c>
      <c r="F1107" s="13" t="s">
        <v>77</v>
      </c>
      <c r="G1107" s="13" t="s">
        <v>78</v>
      </c>
      <c r="H1107" s="13" t="s">
        <v>238</v>
      </c>
      <c r="I1107" s="13" t="s">
        <v>21</v>
      </c>
      <c r="J1107" s="13" t="s">
        <v>80</v>
      </c>
      <c r="K1107" s="13" t="s">
        <v>81</v>
      </c>
      <c r="L1107" s="13" t="s">
        <v>82</v>
      </c>
      <c r="M1107" s="13" t="s">
        <v>83</v>
      </c>
      <c r="N1107" s="13" t="s">
        <v>102</v>
      </c>
      <c r="O1107" s="13" t="s">
        <v>103</v>
      </c>
      <c r="P1107" s="13" t="s">
        <v>72</v>
      </c>
      <c r="Q1107" s="13" t="s">
        <v>73</v>
      </c>
      <c r="R1107" s="14">
        <v>774415.62</v>
      </c>
      <c r="S1107" s="13" t="s">
        <v>74</v>
      </c>
      <c r="T1107" s="15">
        <f t="shared" si="68"/>
        <v>8.1384012286427694E-4</v>
      </c>
      <c r="U1107" s="16">
        <f t="shared" si="69"/>
        <v>14992.045108533965</v>
      </c>
      <c r="V1107" s="28">
        <f t="shared" si="70"/>
        <v>1769.0613228070079</v>
      </c>
      <c r="W1107" s="28">
        <f t="shared" si="71"/>
        <v>13222.983785726958</v>
      </c>
      <c r="X1107" s="13" t="s">
        <v>19</v>
      </c>
    </row>
    <row r="1108" spans="1:24" x14ac:dyDescent="0.45">
      <c r="A1108" s="13" t="s">
        <v>59</v>
      </c>
      <c r="B1108" s="13" t="s">
        <v>60</v>
      </c>
      <c r="C1108" s="13" t="s">
        <v>140</v>
      </c>
      <c r="D1108" s="13" t="s">
        <v>141</v>
      </c>
      <c r="E1108" s="13" t="s">
        <v>63</v>
      </c>
      <c r="F1108" s="13" t="s">
        <v>77</v>
      </c>
      <c r="G1108" s="13" t="s">
        <v>78</v>
      </c>
      <c r="H1108" s="13" t="s">
        <v>238</v>
      </c>
      <c r="I1108" s="13" t="s">
        <v>21</v>
      </c>
      <c r="J1108" s="13" t="s">
        <v>80</v>
      </c>
      <c r="K1108" s="13" t="s">
        <v>81</v>
      </c>
      <c r="L1108" s="13" t="s">
        <v>94</v>
      </c>
      <c r="M1108" s="13" t="s">
        <v>95</v>
      </c>
      <c r="N1108" s="13" t="s">
        <v>106</v>
      </c>
      <c r="O1108" s="13" t="s">
        <v>107</v>
      </c>
      <c r="P1108" s="13" t="s">
        <v>72</v>
      </c>
      <c r="Q1108" s="13" t="s">
        <v>73</v>
      </c>
      <c r="R1108" s="14">
        <v>340556.05</v>
      </c>
      <c r="S1108" s="13" t="s">
        <v>74</v>
      </c>
      <c r="T1108" s="15">
        <f t="shared" si="68"/>
        <v>3.5789332035189689E-4</v>
      </c>
      <c r="U1108" s="16">
        <f t="shared" si="69"/>
        <v>6592.883113055168</v>
      </c>
      <c r="V1108" s="28">
        <f t="shared" si="70"/>
        <v>777.9602073405099</v>
      </c>
      <c r="W1108" s="28">
        <f t="shared" si="71"/>
        <v>5814.9229057146586</v>
      </c>
      <c r="X1108" s="13" t="s">
        <v>19</v>
      </c>
    </row>
    <row r="1109" spans="1:24" x14ac:dyDescent="0.45">
      <c r="A1109" s="13" t="s">
        <v>59</v>
      </c>
      <c r="B1109" s="13" t="s">
        <v>60</v>
      </c>
      <c r="C1109" s="13" t="s">
        <v>180</v>
      </c>
      <c r="D1109" s="13" t="s">
        <v>181</v>
      </c>
      <c r="E1109" s="13" t="s">
        <v>63</v>
      </c>
      <c r="F1109" s="13" t="s">
        <v>77</v>
      </c>
      <c r="G1109" s="13" t="s">
        <v>78</v>
      </c>
      <c r="H1109" s="13" t="s">
        <v>238</v>
      </c>
      <c r="I1109" s="13" t="s">
        <v>21</v>
      </c>
      <c r="J1109" s="13" t="s">
        <v>80</v>
      </c>
      <c r="K1109" s="13" t="s">
        <v>81</v>
      </c>
      <c r="L1109" s="13" t="s">
        <v>162</v>
      </c>
      <c r="M1109" s="13" t="s">
        <v>163</v>
      </c>
      <c r="N1109" s="13" t="s">
        <v>273</v>
      </c>
      <c r="O1109" s="13" t="s">
        <v>274</v>
      </c>
      <c r="P1109" s="13" t="s">
        <v>72</v>
      </c>
      <c r="Q1109" s="13" t="s">
        <v>73</v>
      </c>
      <c r="R1109" s="14">
        <v>86326.7</v>
      </c>
      <c r="S1109" s="13" t="s">
        <v>74</v>
      </c>
      <c r="T1109" s="15">
        <f t="shared" si="68"/>
        <v>9.0721481230540755E-5</v>
      </c>
      <c r="U1109" s="16">
        <f t="shared" si="69"/>
        <v>1671.2134247381</v>
      </c>
      <c r="V1109" s="28">
        <f t="shared" si="70"/>
        <v>197.20318411909582</v>
      </c>
      <c r="W1109" s="28">
        <f t="shared" si="71"/>
        <v>1474.0102406190042</v>
      </c>
      <c r="X1109" s="13" t="s">
        <v>19</v>
      </c>
    </row>
    <row r="1110" spans="1:24" x14ac:dyDescent="0.45">
      <c r="A1110" s="13" t="s">
        <v>59</v>
      </c>
      <c r="B1110" s="13" t="s">
        <v>60</v>
      </c>
      <c r="C1110" s="13" t="s">
        <v>140</v>
      </c>
      <c r="D1110" s="13" t="s">
        <v>141</v>
      </c>
      <c r="E1110" s="13" t="s">
        <v>63</v>
      </c>
      <c r="F1110" s="13" t="s">
        <v>77</v>
      </c>
      <c r="G1110" s="13" t="s">
        <v>78</v>
      </c>
      <c r="H1110" s="13" t="s">
        <v>238</v>
      </c>
      <c r="I1110" s="13" t="s">
        <v>21</v>
      </c>
      <c r="J1110" s="13" t="s">
        <v>80</v>
      </c>
      <c r="K1110" s="13" t="s">
        <v>81</v>
      </c>
      <c r="L1110" s="13" t="s">
        <v>94</v>
      </c>
      <c r="M1110" s="13" t="s">
        <v>95</v>
      </c>
      <c r="N1110" s="13" t="s">
        <v>148</v>
      </c>
      <c r="O1110" s="13" t="s">
        <v>149</v>
      </c>
      <c r="P1110" s="13" t="s">
        <v>72</v>
      </c>
      <c r="Q1110" s="13" t="s">
        <v>73</v>
      </c>
      <c r="R1110" s="14">
        <v>50416.44</v>
      </c>
      <c r="S1110" s="13" t="s">
        <v>74</v>
      </c>
      <c r="T1110" s="15">
        <f t="shared" si="68"/>
        <v>5.298307609546854E-5</v>
      </c>
      <c r="U1110" s="16">
        <f t="shared" si="69"/>
        <v>976.0205284750017</v>
      </c>
      <c r="V1110" s="28">
        <f t="shared" si="70"/>
        <v>115.17042236005021</v>
      </c>
      <c r="W1110" s="28">
        <f t="shared" si="71"/>
        <v>860.85010611495147</v>
      </c>
      <c r="X1110" s="13" t="s">
        <v>19</v>
      </c>
    </row>
    <row r="1111" spans="1:24" x14ac:dyDescent="0.45">
      <c r="A1111" s="13" t="s">
        <v>59</v>
      </c>
      <c r="B1111" s="13" t="s">
        <v>60</v>
      </c>
      <c r="C1111" s="13" t="s">
        <v>190</v>
      </c>
      <c r="D1111" s="13" t="s">
        <v>191</v>
      </c>
      <c r="E1111" s="13" t="s">
        <v>63</v>
      </c>
      <c r="F1111" s="13" t="s">
        <v>77</v>
      </c>
      <c r="G1111" s="13" t="s">
        <v>78</v>
      </c>
      <c r="H1111" s="13" t="s">
        <v>238</v>
      </c>
      <c r="I1111" s="13" t="s">
        <v>21</v>
      </c>
      <c r="J1111" s="13" t="s">
        <v>80</v>
      </c>
      <c r="K1111" s="13" t="s">
        <v>81</v>
      </c>
      <c r="L1111" s="13" t="s">
        <v>82</v>
      </c>
      <c r="M1111" s="13" t="s">
        <v>83</v>
      </c>
      <c r="N1111" s="13" t="s">
        <v>102</v>
      </c>
      <c r="O1111" s="13" t="s">
        <v>103</v>
      </c>
      <c r="P1111" s="13" t="s">
        <v>72</v>
      </c>
      <c r="Q1111" s="13" t="s">
        <v>73</v>
      </c>
      <c r="R1111" s="14">
        <v>1241227.07</v>
      </c>
      <c r="S1111" s="13" t="s">
        <v>74</v>
      </c>
      <c r="T1111" s="15">
        <f t="shared" si="68"/>
        <v>1.3044163431921306E-3</v>
      </c>
      <c r="U1111" s="16">
        <f t="shared" si="69"/>
        <v>24029.128213314507</v>
      </c>
      <c r="V1111" s="28">
        <f t="shared" si="70"/>
        <v>2835.4371291711118</v>
      </c>
      <c r="W1111" s="28">
        <f t="shared" si="71"/>
        <v>21193.691084143396</v>
      </c>
      <c r="X1111" s="13" t="s">
        <v>19</v>
      </c>
    </row>
    <row r="1112" spans="1:24" x14ac:dyDescent="0.45">
      <c r="A1112" s="13" t="s">
        <v>59</v>
      </c>
      <c r="B1112" s="13" t="s">
        <v>60</v>
      </c>
      <c r="C1112" s="13" t="s">
        <v>86</v>
      </c>
      <c r="D1112" s="13" t="s">
        <v>87</v>
      </c>
      <c r="E1112" s="13" t="s">
        <v>63</v>
      </c>
      <c r="F1112" s="13" t="s">
        <v>77</v>
      </c>
      <c r="G1112" s="13" t="s">
        <v>78</v>
      </c>
      <c r="H1112" s="13" t="s">
        <v>238</v>
      </c>
      <c r="I1112" s="13" t="s">
        <v>21</v>
      </c>
      <c r="J1112" s="13" t="s">
        <v>80</v>
      </c>
      <c r="K1112" s="13" t="s">
        <v>81</v>
      </c>
      <c r="L1112" s="13" t="s">
        <v>193</v>
      </c>
      <c r="M1112" s="13" t="s">
        <v>194</v>
      </c>
      <c r="N1112" s="13" t="s">
        <v>195</v>
      </c>
      <c r="O1112" s="13" t="s">
        <v>196</v>
      </c>
      <c r="P1112" s="13" t="s">
        <v>72</v>
      </c>
      <c r="Q1112" s="13" t="s">
        <v>73</v>
      </c>
      <c r="R1112" s="14">
        <v>256232.94</v>
      </c>
      <c r="S1112" s="13" t="s">
        <v>74</v>
      </c>
      <c r="T1112" s="15">
        <f t="shared" si="68"/>
        <v>2.6927742931047145E-4</v>
      </c>
      <c r="U1112" s="16">
        <f t="shared" si="69"/>
        <v>4960.4575315413667</v>
      </c>
      <c r="V1112" s="28">
        <f t="shared" si="70"/>
        <v>585.33398872188127</v>
      </c>
      <c r="W1112" s="28">
        <f t="shared" si="71"/>
        <v>4375.1235428194859</v>
      </c>
      <c r="X1112" s="13" t="s">
        <v>19</v>
      </c>
    </row>
    <row r="1113" spans="1:24" x14ac:dyDescent="0.45">
      <c r="A1113" s="13" t="s">
        <v>59</v>
      </c>
      <c r="B1113" s="13" t="s">
        <v>60</v>
      </c>
      <c r="C1113" s="13" t="s">
        <v>86</v>
      </c>
      <c r="D1113" s="13" t="s">
        <v>87</v>
      </c>
      <c r="E1113" s="13" t="s">
        <v>63</v>
      </c>
      <c r="F1113" s="13" t="s">
        <v>77</v>
      </c>
      <c r="G1113" s="13" t="s">
        <v>78</v>
      </c>
      <c r="H1113" s="13" t="s">
        <v>238</v>
      </c>
      <c r="I1113" s="13" t="s">
        <v>21</v>
      </c>
      <c r="J1113" s="13" t="s">
        <v>80</v>
      </c>
      <c r="K1113" s="13" t="s">
        <v>81</v>
      </c>
      <c r="L1113" s="13" t="s">
        <v>162</v>
      </c>
      <c r="M1113" s="13" t="s">
        <v>163</v>
      </c>
      <c r="N1113" s="13" t="s">
        <v>245</v>
      </c>
      <c r="O1113" s="13" t="s">
        <v>246</v>
      </c>
      <c r="P1113" s="13" t="s">
        <v>72</v>
      </c>
      <c r="Q1113" s="13" t="s">
        <v>73</v>
      </c>
      <c r="R1113" s="14">
        <v>887912.72</v>
      </c>
      <c r="S1113" s="13" t="s">
        <v>74</v>
      </c>
      <c r="T1113" s="15">
        <f t="shared" si="68"/>
        <v>9.3311521420184472E-4</v>
      </c>
      <c r="U1113" s="16">
        <f t="shared" si="69"/>
        <v>17189.254977425542</v>
      </c>
      <c r="V1113" s="28">
        <f t="shared" si="70"/>
        <v>2028.332087336214</v>
      </c>
      <c r="W1113" s="28">
        <f t="shared" si="71"/>
        <v>15160.922890089329</v>
      </c>
      <c r="X1113" s="13" t="s">
        <v>19</v>
      </c>
    </row>
    <row r="1114" spans="1:24" x14ac:dyDescent="0.45">
      <c r="A1114" s="13" t="s">
        <v>59</v>
      </c>
      <c r="B1114" s="13" t="s">
        <v>60</v>
      </c>
      <c r="C1114" s="13" t="s">
        <v>190</v>
      </c>
      <c r="D1114" s="13" t="s">
        <v>191</v>
      </c>
      <c r="E1114" s="13" t="s">
        <v>63</v>
      </c>
      <c r="F1114" s="13" t="s">
        <v>77</v>
      </c>
      <c r="G1114" s="13" t="s">
        <v>78</v>
      </c>
      <c r="H1114" s="13" t="s">
        <v>238</v>
      </c>
      <c r="I1114" s="13" t="s">
        <v>21</v>
      </c>
      <c r="J1114" s="13" t="s">
        <v>80</v>
      </c>
      <c r="K1114" s="13" t="s">
        <v>81</v>
      </c>
      <c r="L1114" s="13" t="s">
        <v>82</v>
      </c>
      <c r="M1114" s="13" t="s">
        <v>83</v>
      </c>
      <c r="N1114" s="13" t="s">
        <v>186</v>
      </c>
      <c r="O1114" s="13" t="s">
        <v>187</v>
      </c>
      <c r="P1114" s="13" t="s">
        <v>72</v>
      </c>
      <c r="Q1114" s="13" t="s">
        <v>73</v>
      </c>
      <c r="R1114" s="14">
        <v>98775.32</v>
      </c>
      <c r="S1114" s="13" t="s">
        <v>74</v>
      </c>
      <c r="T1114" s="15">
        <f t="shared" si="68"/>
        <v>1.0380384445855867E-4</v>
      </c>
      <c r="U1114" s="16">
        <f t="shared" si="69"/>
        <v>1912.2083992183386</v>
      </c>
      <c r="V1114" s="28">
        <f t="shared" si="70"/>
        <v>225.64059110776398</v>
      </c>
      <c r="W1114" s="28">
        <f t="shared" si="71"/>
        <v>1686.5678081105748</v>
      </c>
      <c r="X1114" s="13" t="s">
        <v>19</v>
      </c>
    </row>
    <row r="1115" spans="1:24" x14ac:dyDescent="0.45">
      <c r="A1115" s="13" t="s">
        <v>59</v>
      </c>
      <c r="B1115" s="13" t="s">
        <v>60</v>
      </c>
      <c r="C1115" s="13" t="s">
        <v>140</v>
      </c>
      <c r="D1115" s="13" t="s">
        <v>141</v>
      </c>
      <c r="E1115" s="13" t="s">
        <v>63</v>
      </c>
      <c r="F1115" s="13" t="s">
        <v>77</v>
      </c>
      <c r="G1115" s="13" t="s">
        <v>78</v>
      </c>
      <c r="H1115" s="13" t="s">
        <v>238</v>
      </c>
      <c r="I1115" s="13" t="s">
        <v>21</v>
      </c>
      <c r="J1115" s="13" t="s">
        <v>80</v>
      </c>
      <c r="K1115" s="13" t="s">
        <v>81</v>
      </c>
      <c r="L1115" s="13" t="s">
        <v>112</v>
      </c>
      <c r="M1115" s="13" t="s">
        <v>113</v>
      </c>
      <c r="N1115" s="13" t="s">
        <v>166</v>
      </c>
      <c r="O1115" s="13" t="s">
        <v>167</v>
      </c>
      <c r="P1115" s="13" t="s">
        <v>72</v>
      </c>
      <c r="Q1115" s="13" t="s">
        <v>73</v>
      </c>
      <c r="R1115" s="14">
        <v>185586.92</v>
      </c>
      <c r="S1115" s="13" t="s">
        <v>74</v>
      </c>
      <c r="T1115" s="15">
        <f t="shared" si="68"/>
        <v>1.9503491132423538E-4</v>
      </c>
      <c r="U1115" s="16">
        <f t="shared" si="69"/>
        <v>3592.8090864100659</v>
      </c>
      <c r="V1115" s="28">
        <f t="shared" si="70"/>
        <v>423.95147219638778</v>
      </c>
      <c r="W1115" s="28">
        <f t="shared" si="71"/>
        <v>3168.8576142136781</v>
      </c>
      <c r="X1115" s="13" t="s">
        <v>19</v>
      </c>
    </row>
    <row r="1116" spans="1:24" x14ac:dyDescent="0.45">
      <c r="A1116" s="13" t="s">
        <v>59</v>
      </c>
      <c r="B1116" s="13" t="s">
        <v>60</v>
      </c>
      <c r="C1116" s="13" t="s">
        <v>104</v>
      </c>
      <c r="D1116" s="13" t="s">
        <v>105</v>
      </c>
      <c r="E1116" s="13" t="s">
        <v>63</v>
      </c>
      <c r="F1116" s="13" t="s">
        <v>77</v>
      </c>
      <c r="G1116" s="13" t="s">
        <v>78</v>
      </c>
      <c r="H1116" s="13" t="s">
        <v>238</v>
      </c>
      <c r="I1116" s="13" t="s">
        <v>21</v>
      </c>
      <c r="J1116" s="13" t="s">
        <v>80</v>
      </c>
      <c r="K1116" s="13" t="s">
        <v>81</v>
      </c>
      <c r="L1116" s="13" t="s">
        <v>112</v>
      </c>
      <c r="M1116" s="13" t="s">
        <v>113</v>
      </c>
      <c r="N1116" s="13" t="s">
        <v>199</v>
      </c>
      <c r="O1116" s="13" t="s">
        <v>200</v>
      </c>
      <c r="P1116" s="13" t="s">
        <v>72</v>
      </c>
      <c r="Q1116" s="13" t="s">
        <v>73</v>
      </c>
      <c r="R1116" s="14">
        <v>56489.760000000002</v>
      </c>
      <c r="S1116" s="13" t="s">
        <v>74</v>
      </c>
      <c r="T1116" s="15">
        <f t="shared" si="68"/>
        <v>5.9365581002838659E-5</v>
      </c>
      <c r="U1116" s="16">
        <f t="shared" si="69"/>
        <v>1093.5949743501528</v>
      </c>
      <c r="V1116" s="28">
        <f t="shared" si="70"/>
        <v>129.04420697331804</v>
      </c>
      <c r="W1116" s="28">
        <f t="shared" si="71"/>
        <v>964.55076737683476</v>
      </c>
      <c r="X1116" s="13" t="s">
        <v>19</v>
      </c>
    </row>
    <row r="1117" spans="1:24" x14ac:dyDescent="0.45">
      <c r="A1117" s="13" t="s">
        <v>59</v>
      </c>
      <c r="B1117" s="13" t="s">
        <v>60</v>
      </c>
      <c r="C1117" s="13" t="s">
        <v>142</v>
      </c>
      <c r="D1117" s="13" t="s">
        <v>143</v>
      </c>
      <c r="E1117" s="13" t="s">
        <v>63</v>
      </c>
      <c r="F1117" s="13" t="s">
        <v>77</v>
      </c>
      <c r="G1117" s="13" t="s">
        <v>78</v>
      </c>
      <c r="H1117" s="13" t="s">
        <v>238</v>
      </c>
      <c r="I1117" s="13" t="s">
        <v>21</v>
      </c>
      <c r="J1117" s="13" t="s">
        <v>80</v>
      </c>
      <c r="K1117" s="13" t="s">
        <v>81</v>
      </c>
      <c r="L1117" s="13" t="s">
        <v>82</v>
      </c>
      <c r="M1117" s="13" t="s">
        <v>83</v>
      </c>
      <c r="N1117" s="13" t="s">
        <v>186</v>
      </c>
      <c r="O1117" s="13" t="s">
        <v>187</v>
      </c>
      <c r="P1117" s="13" t="s">
        <v>72</v>
      </c>
      <c r="Q1117" s="13" t="s">
        <v>73</v>
      </c>
      <c r="R1117" s="14">
        <v>614462.20000000007</v>
      </c>
      <c r="S1117" s="13" t="s">
        <v>74</v>
      </c>
      <c r="T1117" s="15">
        <f t="shared" si="68"/>
        <v>6.4574368004541804E-4</v>
      </c>
      <c r="U1117" s="16">
        <f t="shared" si="69"/>
        <v>11895.479354986435</v>
      </c>
      <c r="V1117" s="28">
        <f t="shared" si="70"/>
        <v>1403.6665638883994</v>
      </c>
      <c r="W1117" s="28">
        <f t="shared" si="71"/>
        <v>10491.812791098037</v>
      </c>
      <c r="X1117" s="13" t="s">
        <v>19</v>
      </c>
    </row>
    <row r="1118" spans="1:24" x14ac:dyDescent="0.45">
      <c r="A1118" s="13" t="s">
        <v>59</v>
      </c>
      <c r="B1118" s="13" t="s">
        <v>60</v>
      </c>
      <c r="C1118" s="13" t="s">
        <v>116</v>
      </c>
      <c r="D1118" s="13" t="s">
        <v>117</v>
      </c>
      <c r="E1118" s="13" t="s">
        <v>63</v>
      </c>
      <c r="F1118" s="13" t="s">
        <v>77</v>
      </c>
      <c r="G1118" s="13" t="s">
        <v>78</v>
      </c>
      <c r="H1118" s="13" t="s">
        <v>238</v>
      </c>
      <c r="I1118" s="13" t="s">
        <v>21</v>
      </c>
      <c r="J1118" s="13" t="s">
        <v>80</v>
      </c>
      <c r="K1118" s="13" t="s">
        <v>81</v>
      </c>
      <c r="L1118" s="13" t="s">
        <v>162</v>
      </c>
      <c r="M1118" s="13" t="s">
        <v>163</v>
      </c>
      <c r="N1118" s="13" t="s">
        <v>247</v>
      </c>
      <c r="O1118" s="13" t="s">
        <v>248</v>
      </c>
      <c r="P1118" s="13" t="s">
        <v>72</v>
      </c>
      <c r="Q1118" s="13" t="s">
        <v>73</v>
      </c>
      <c r="R1118" s="14">
        <v>34901.090000000004</v>
      </c>
      <c r="S1118" s="13" t="s">
        <v>74</v>
      </c>
      <c r="T1118" s="15">
        <f t="shared" si="68"/>
        <v>3.6677859588753118E-5</v>
      </c>
      <c r="U1118" s="16">
        <f t="shared" si="69"/>
        <v>675.65620075819709</v>
      </c>
      <c r="V1118" s="28">
        <f t="shared" si="70"/>
        <v>79.727431689467267</v>
      </c>
      <c r="W1118" s="28">
        <f t="shared" si="71"/>
        <v>595.92876906872982</v>
      </c>
      <c r="X1118" s="13" t="s">
        <v>19</v>
      </c>
    </row>
    <row r="1119" spans="1:24" x14ac:dyDescent="0.45">
      <c r="A1119" s="13" t="s">
        <v>59</v>
      </c>
      <c r="B1119" s="13" t="s">
        <v>60</v>
      </c>
      <c r="C1119" s="13" t="s">
        <v>116</v>
      </c>
      <c r="D1119" s="13" t="s">
        <v>117</v>
      </c>
      <c r="E1119" s="13" t="s">
        <v>63</v>
      </c>
      <c r="F1119" s="13" t="s">
        <v>77</v>
      </c>
      <c r="G1119" s="13" t="s">
        <v>78</v>
      </c>
      <c r="H1119" s="13" t="s">
        <v>238</v>
      </c>
      <c r="I1119" s="13" t="s">
        <v>21</v>
      </c>
      <c r="J1119" s="13" t="s">
        <v>80</v>
      </c>
      <c r="K1119" s="13" t="s">
        <v>81</v>
      </c>
      <c r="L1119" s="13" t="s">
        <v>162</v>
      </c>
      <c r="M1119" s="13" t="s">
        <v>163</v>
      </c>
      <c r="N1119" s="13" t="s">
        <v>243</v>
      </c>
      <c r="O1119" s="13" t="s">
        <v>244</v>
      </c>
      <c r="P1119" s="13" t="s">
        <v>72</v>
      </c>
      <c r="Q1119" s="13" t="s">
        <v>73</v>
      </c>
      <c r="R1119" s="14">
        <v>206328.17</v>
      </c>
      <c r="S1119" s="13" t="s">
        <v>74</v>
      </c>
      <c r="T1119" s="15">
        <f t="shared" si="68"/>
        <v>2.1683207167639702E-4</v>
      </c>
      <c r="U1119" s="16">
        <f t="shared" si="69"/>
        <v>3994.3425105517172</v>
      </c>
      <c r="V1119" s="28">
        <f t="shared" si="70"/>
        <v>471.33241624510265</v>
      </c>
      <c r="W1119" s="28">
        <f t="shared" si="71"/>
        <v>3523.0100943066145</v>
      </c>
      <c r="X1119" s="13" t="s">
        <v>19</v>
      </c>
    </row>
    <row r="1120" spans="1:24" x14ac:dyDescent="0.45">
      <c r="A1120" s="13" t="s">
        <v>59</v>
      </c>
      <c r="B1120" s="13" t="s">
        <v>60</v>
      </c>
      <c r="C1120" s="13" t="s">
        <v>154</v>
      </c>
      <c r="D1120" s="13" t="s">
        <v>155</v>
      </c>
      <c r="E1120" s="13" t="s">
        <v>63</v>
      </c>
      <c r="F1120" s="13" t="s">
        <v>77</v>
      </c>
      <c r="G1120" s="13" t="s">
        <v>78</v>
      </c>
      <c r="H1120" s="13" t="s">
        <v>238</v>
      </c>
      <c r="I1120" s="13" t="s">
        <v>21</v>
      </c>
      <c r="J1120" s="13" t="s">
        <v>80</v>
      </c>
      <c r="K1120" s="13" t="s">
        <v>81</v>
      </c>
      <c r="L1120" s="13" t="s">
        <v>94</v>
      </c>
      <c r="M1120" s="13" t="s">
        <v>95</v>
      </c>
      <c r="N1120" s="13" t="s">
        <v>148</v>
      </c>
      <c r="O1120" s="13" t="s">
        <v>149</v>
      </c>
      <c r="P1120" s="13" t="s">
        <v>72</v>
      </c>
      <c r="Q1120" s="13" t="s">
        <v>73</v>
      </c>
      <c r="R1120" s="14">
        <v>41782.25</v>
      </c>
      <c r="S1120" s="13" t="s">
        <v>74</v>
      </c>
      <c r="T1120" s="15">
        <f t="shared" si="68"/>
        <v>4.3909330591170069E-5</v>
      </c>
      <c r="U1120" s="16">
        <f t="shared" si="69"/>
        <v>808.86976005990584</v>
      </c>
      <c r="V1120" s="28">
        <f t="shared" si="70"/>
        <v>95.446631687068901</v>
      </c>
      <c r="W1120" s="28">
        <f t="shared" si="71"/>
        <v>713.42312837283691</v>
      </c>
      <c r="X1120" s="13" t="s">
        <v>19</v>
      </c>
    </row>
    <row r="1121" spans="1:24" x14ac:dyDescent="0.45">
      <c r="A1121" s="13" t="s">
        <v>59</v>
      </c>
      <c r="B1121" s="13" t="s">
        <v>60</v>
      </c>
      <c r="C1121" s="13" t="s">
        <v>116</v>
      </c>
      <c r="D1121" s="13" t="s">
        <v>117</v>
      </c>
      <c r="E1121" s="13" t="s">
        <v>63</v>
      </c>
      <c r="F1121" s="13" t="s">
        <v>77</v>
      </c>
      <c r="G1121" s="13" t="s">
        <v>78</v>
      </c>
      <c r="H1121" s="13" t="s">
        <v>238</v>
      </c>
      <c r="I1121" s="13" t="s">
        <v>21</v>
      </c>
      <c r="J1121" s="13" t="s">
        <v>80</v>
      </c>
      <c r="K1121" s="13" t="s">
        <v>81</v>
      </c>
      <c r="L1121" s="13" t="s">
        <v>162</v>
      </c>
      <c r="M1121" s="13" t="s">
        <v>163</v>
      </c>
      <c r="N1121" s="13" t="s">
        <v>245</v>
      </c>
      <c r="O1121" s="13" t="s">
        <v>246</v>
      </c>
      <c r="P1121" s="13" t="s">
        <v>72</v>
      </c>
      <c r="Q1121" s="13" t="s">
        <v>73</v>
      </c>
      <c r="R1121" s="14">
        <v>934567.06</v>
      </c>
      <c r="S1121" s="13" t="s">
        <v>74</v>
      </c>
      <c r="T1121" s="15">
        <f t="shared" si="68"/>
        <v>9.82144666626567E-4</v>
      </c>
      <c r="U1121" s="16">
        <f t="shared" si="69"/>
        <v>18092.444365300857</v>
      </c>
      <c r="V1121" s="28">
        <f t="shared" si="70"/>
        <v>2134.9084351055012</v>
      </c>
      <c r="W1121" s="28">
        <f t="shared" si="71"/>
        <v>15957.535930195356</v>
      </c>
      <c r="X1121" s="13" t="s">
        <v>19</v>
      </c>
    </row>
    <row r="1122" spans="1:24" x14ac:dyDescent="0.45">
      <c r="A1122" s="13" t="s">
        <v>59</v>
      </c>
      <c r="B1122" s="13" t="s">
        <v>60</v>
      </c>
      <c r="C1122" s="13" t="s">
        <v>116</v>
      </c>
      <c r="D1122" s="13" t="s">
        <v>117</v>
      </c>
      <c r="E1122" s="13" t="s">
        <v>63</v>
      </c>
      <c r="F1122" s="13" t="s">
        <v>77</v>
      </c>
      <c r="G1122" s="13" t="s">
        <v>78</v>
      </c>
      <c r="H1122" s="13" t="s">
        <v>238</v>
      </c>
      <c r="I1122" s="13" t="s">
        <v>21</v>
      </c>
      <c r="J1122" s="13" t="s">
        <v>80</v>
      </c>
      <c r="K1122" s="13" t="s">
        <v>81</v>
      </c>
      <c r="L1122" s="13" t="s">
        <v>162</v>
      </c>
      <c r="M1122" s="13" t="s">
        <v>163</v>
      </c>
      <c r="N1122" s="13" t="s">
        <v>241</v>
      </c>
      <c r="O1122" s="13" t="s">
        <v>242</v>
      </c>
      <c r="P1122" s="13" t="s">
        <v>72</v>
      </c>
      <c r="Q1122" s="13" t="s">
        <v>73</v>
      </c>
      <c r="R1122" s="14">
        <v>438295.33</v>
      </c>
      <c r="S1122" s="13" t="s">
        <v>74</v>
      </c>
      <c r="T1122" s="15">
        <f t="shared" si="68"/>
        <v>4.6060838134700697E-4</v>
      </c>
      <c r="U1122" s="16">
        <f t="shared" si="69"/>
        <v>8485.0346358196912</v>
      </c>
      <c r="V1122" s="28">
        <f t="shared" si="70"/>
        <v>1001.2340870267236</v>
      </c>
      <c r="W1122" s="28">
        <f t="shared" si="71"/>
        <v>7483.8005487929677</v>
      </c>
      <c r="X1122" s="13" t="s">
        <v>19</v>
      </c>
    </row>
    <row r="1123" spans="1:24" x14ac:dyDescent="0.45">
      <c r="A1123" s="13" t="s">
        <v>59</v>
      </c>
      <c r="B1123" s="13" t="s">
        <v>60</v>
      </c>
      <c r="C1123" s="13" t="s">
        <v>86</v>
      </c>
      <c r="D1123" s="13" t="s">
        <v>87</v>
      </c>
      <c r="E1123" s="13" t="s">
        <v>63</v>
      </c>
      <c r="F1123" s="13" t="s">
        <v>77</v>
      </c>
      <c r="G1123" s="13" t="s">
        <v>78</v>
      </c>
      <c r="H1123" s="13" t="s">
        <v>238</v>
      </c>
      <c r="I1123" s="13" t="s">
        <v>21</v>
      </c>
      <c r="J1123" s="13" t="s">
        <v>80</v>
      </c>
      <c r="K1123" s="13" t="s">
        <v>81</v>
      </c>
      <c r="L1123" s="13" t="s">
        <v>162</v>
      </c>
      <c r="M1123" s="13" t="s">
        <v>163</v>
      </c>
      <c r="N1123" s="13" t="s">
        <v>164</v>
      </c>
      <c r="O1123" s="13" t="s">
        <v>165</v>
      </c>
      <c r="P1123" s="13" t="s">
        <v>72</v>
      </c>
      <c r="Q1123" s="13" t="s">
        <v>73</v>
      </c>
      <c r="R1123" s="14">
        <v>220034.93</v>
      </c>
      <c r="S1123" s="13" t="s">
        <v>74</v>
      </c>
      <c r="T1123" s="15">
        <f t="shared" si="68"/>
        <v>2.3123662519311346E-4</v>
      </c>
      <c r="U1123" s="16">
        <f t="shared" si="69"/>
        <v>4259.6940335644485</v>
      </c>
      <c r="V1123" s="28">
        <f t="shared" si="70"/>
        <v>502.64389596060494</v>
      </c>
      <c r="W1123" s="28">
        <f t="shared" si="71"/>
        <v>3757.0501376038437</v>
      </c>
      <c r="X1123" s="13" t="s">
        <v>19</v>
      </c>
    </row>
    <row r="1124" spans="1:24" x14ac:dyDescent="0.45">
      <c r="A1124" s="13" t="s">
        <v>59</v>
      </c>
      <c r="B1124" s="13" t="s">
        <v>60</v>
      </c>
      <c r="C1124" s="13" t="s">
        <v>108</v>
      </c>
      <c r="D1124" s="13" t="s">
        <v>109</v>
      </c>
      <c r="E1124" s="13" t="s">
        <v>63</v>
      </c>
      <c r="F1124" s="13" t="s">
        <v>77</v>
      </c>
      <c r="G1124" s="13" t="s">
        <v>78</v>
      </c>
      <c r="H1124" s="13" t="s">
        <v>238</v>
      </c>
      <c r="I1124" s="13" t="s">
        <v>21</v>
      </c>
      <c r="J1124" s="13" t="s">
        <v>80</v>
      </c>
      <c r="K1124" s="13" t="s">
        <v>81</v>
      </c>
      <c r="L1124" s="13" t="s">
        <v>112</v>
      </c>
      <c r="M1124" s="13" t="s">
        <v>113</v>
      </c>
      <c r="N1124" s="13" t="s">
        <v>152</v>
      </c>
      <c r="O1124" s="13" t="s">
        <v>153</v>
      </c>
      <c r="P1124" s="13" t="s">
        <v>72</v>
      </c>
      <c r="Q1124" s="13" t="s">
        <v>73</v>
      </c>
      <c r="R1124" s="14">
        <v>941837.6</v>
      </c>
      <c r="S1124" s="13" t="s">
        <v>74</v>
      </c>
      <c r="T1124" s="15">
        <f t="shared" si="68"/>
        <v>9.8978534046381423E-4</v>
      </c>
      <c r="U1124" s="16">
        <f t="shared" si="69"/>
        <v>18233.195998956438</v>
      </c>
      <c r="V1124" s="28">
        <f t="shared" si="70"/>
        <v>2151.5171278768598</v>
      </c>
      <c r="W1124" s="28">
        <f t="shared" si="71"/>
        <v>16081.678871079579</v>
      </c>
      <c r="X1124" s="13" t="s">
        <v>19</v>
      </c>
    </row>
    <row r="1125" spans="1:24" x14ac:dyDescent="0.45">
      <c r="A1125" s="13" t="s">
        <v>59</v>
      </c>
      <c r="B1125" s="13" t="s">
        <v>60</v>
      </c>
      <c r="C1125" s="13" t="s">
        <v>124</v>
      </c>
      <c r="D1125" s="13" t="s">
        <v>125</v>
      </c>
      <c r="E1125" s="13" t="s">
        <v>63</v>
      </c>
      <c r="F1125" s="13" t="s">
        <v>77</v>
      </c>
      <c r="G1125" s="13" t="s">
        <v>78</v>
      </c>
      <c r="H1125" s="13" t="s">
        <v>238</v>
      </c>
      <c r="I1125" s="13" t="s">
        <v>21</v>
      </c>
      <c r="J1125" s="13" t="s">
        <v>80</v>
      </c>
      <c r="K1125" s="13" t="s">
        <v>81</v>
      </c>
      <c r="L1125" s="13" t="s">
        <v>112</v>
      </c>
      <c r="M1125" s="13" t="s">
        <v>113</v>
      </c>
      <c r="N1125" s="13" t="s">
        <v>249</v>
      </c>
      <c r="O1125" s="13" t="s">
        <v>250</v>
      </c>
      <c r="P1125" s="13" t="s">
        <v>72</v>
      </c>
      <c r="Q1125" s="13" t="s">
        <v>73</v>
      </c>
      <c r="R1125" s="14">
        <v>79475.28</v>
      </c>
      <c r="S1125" s="13" t="s">
        <v>74</v>
      </c>
      <c r="T1125" s="15">
        <f t="shared" si="68"/>
        <v>8.3521264253260823E-5</v>
      </c>
      <c r="U1125" s="16">
        <f t="shared" si="69"/>
        <v>1538.5756072086554</v>
      </c>
      <c r="V1125" s="28">
        <f t="shared" si="70"/>
        <v>181.55192165062135</v>
      </c>
      <c r="W1125" s="28">
        <f t="shared" si="71"/>
        <v>1357.023685558034</v>
      </c>
      <c r="X1125" s="13" t="s">
        <v>19</v>
      </c>
    </row>
    <row r="1126" spans="1:24" x14ac:dyDescent="0.45">
      <c r="A1126" s="13" t="s">
        <v>59</v>
      </c>
      <c r="B1126" s="13" t="s">
        <v>60</v>
      </c>
      <c r="C1126" s="13" t="s">
        <v>146</v>
      </c>
      <c r="D1126" s="13" t="s">
        <v>147</v>
      </c>
      <c r="E1126" s="13" t="s">
        <v>63</v>
      </c>
      <c r="F1126" s="13" t="s">
        <v>77</v>
      </c>
      <c r="G1126" s="13" t="s">
        <v>78</v>
      </c>
      <c r="H1126" s="13" t="s">
        <v>238</v>
      </c>
      <c r="I1126" s="13" t="s">
        <v>21</v>
      </c>
      <c r="J1126" s="13" t="s">
        <v>80</v>
      </c>
      <c r="K1126" s="13" t="s">
        <v>81</v>
      </c>
      <c r="L1126" s="13" t="s">
        <v>94</v>
      </c>
      <c r="M1126" s="13" t="s">
        <v>95</v>
      </c>
      <c r="N1126" s="13" t="s">
        <v>96</v>
      </c>
      <c r="O1126" s="13" t="s">
        <v>97</v>
      </c>
      <c r="P1126" s="13" t="s">
        <v>72</v>
      </c>
      <c r="Q1126" s="13" t="s">
        <v>73</v>
      </c>
      <c r="R1126" s="14">
        <v>9726691.6899999995</v>
      </c>
      <c r="S1126" s="13" t="s">
        <v>74</v>
      </c>
      <c r="T1126" s="15">
        <f t="shared" si="68"/>
        <v>1.0221865049742335E-2</v>
      </c>
      <c r="U1126" s="16">
        <f t="shared" si="69"/>
        <v>188300.69643130706</v>
      </c>
      <c r="V1126" s="28">
        <f t="shared" si="70"/>
        <v>22219.482178894235</v>
      </c>
      <c r="W1126" s="28">
        <f t="shared" si="71"/>
        <v>166081.21425241284</v>
      </c>
      <c r="X1126" s="13" t="s">
        <v>19</v>
      </c>
    </row>
    <row r="1127" spans="1:24" x14ac:dyDescent="0.45">
      <c r="A1127" s="13" t="s">
        <v>59</v>
      </c>
      <c r="B1127" s="13" t="s">
        <v>60</v>
      </c>
      <c r="C1127" s="13" t="s">
        <v>146</v>
      </c>
      <c r="D1127" s="13" t="s">
        <v>147</v>
      </c>
      <c r="E1127" s="13" t="s">
        <v>63</v>
      </c>
      <c r="F1127" s="13" t="s">
        <v>77</v>
      </c>
      <c r="G1127" s="13" t="s">
        <v>78</v>
      </c>
      <c r="H1127" s="13" t="s">
        <v>238</v>
      </c>
      <c r="I1127" s="13" t="s">
        <v>21</v>
      </c>
      <c r="J1127" s="13" t="s">
        <v>80</v>
      </c>
      <c r="K1127" s="13" t="s">
        <v>81</v>
      </c>
      <c r="L1127" s="13" t="s">
        <v>94</v>
      </c>
      <c r="M1127" s="13" t="s">
        <v>95</v>
      </c>
      <c r="N1127" s="13" t="s">
        <v>106</v>
      </c>
      <c r="O1127" s="13" t="s">
        <v>107</v>
      </c>
      <c r="P1127" s="13" t="s">
        <v>72</v>
      </c>
      <c r="Q1127" s="13" t="s">
        <v>73</v>
      </c>
      <c r="R1127" s="14">
        <v>7874.31</v>
      </c>
      <c r="S1127" s="13" t="s">
        <v>74</v>
      </c>
      <c r="T1127" s="15">
        <f t="shared" si="68"/>
        <v>8.2751809911471129E-6</v>
      </c>
      <c r="U1127" s="16">
        <f t="shared" si="69"/>
        <v>152.44012087279452</v>
      </c>
      <c r="V1127" s="28">
        <f t="shared" si="70"/>
        <v>17.987934262989754</v>
      </c>
      <c r="W1127" s="28">
        <f t="shared" si="71"/>
        <v>134.45218660980478</v>
      </c>
      <c r="X1127" s="13" t="s">
        <v>19</v>
      </c>
    </row>
    <row r="1128" spans="1:24" x14ac:dyDescent="0.45">
      <c r="A1128" s="13" t="s">
        <v>59</v>
      </c>
      <c r="B1128" s="13" t="s">
        <v>60</v>
      </c>
      <c r="C1128" s="13" t="s">
        <v>86</v>
      </c>
      <c r="D1128" s="13" t="s">
        <v>87</v>
      </c>
      <c r="E1128" s="13" t="s">
        <v>63</v>
      </c>
      <c r="F1128" s="13" t="s">
        <v>77</v>
      </c>
      <c r="G1128" s="13" t="s">
        <v>78</v>
      </c>
      <c r="H1128" s="13" t="s">
        <v>238</v>
      </c>
      <c r="I1128" s="13" t="s">
        <v>21</v>
      </c>
      <c r="J1128" s="13" t="s">
        <v>80</v>
      </c>
      <c r="K1128" s="13" t="s">
        <v>81</v>
      </c>
      <c r="L1128" s="13" t="s">
        <v>162</v>
      </c>
      <c r="M1128" s="13" t="s">
        <v>163</v>
      </c>
      <c r="N1128" s="13" t="s">
        <v>241</v>
      </c>
      <c r="O1128" s="13" t="s">
        <v>242</v>
      </c>
      <c r="P1128" s="13" t="s">
        <v>72</v>
      </c>
      <c r="Q1128" s="13" t="s">
        <v>73</v>
      </c>
      <c r="R1128" s="14">
        <v>809125.14</v>
      </c>
      <c r="S1128" s="13" t="s">
        <v>74</v>
      </c>
      <c r="T1128" s="15">
        <f t="shared" si="68"/>
        <v>8.5031665987080085E-4</v>
      </c>
      <c r="U1128" s="16">
        <f t="shared" si="69"/>
        <v>15663.992672731551</v>
      </c>
      <c r="V1128" s="28">
        <f t="shared" si="70"/>
        <v>1848.351135382323</v>
      </c>
      <c r="W1128" s="28">
        <f t="shared" si="71"/>
        <v>13815.641537349227</v>
      </c>
      <c r="X1128" s="13" t="s">
        <v>19</v>
      </c>
    </row>
    <row r="1129" spans="1:24" x14ac:dyDescent="0.45">
      <c r="A1129" s="13" t="s">
        <v>59</v>
      </c>
      <c r="B1129" s="13" t="s">
        <v>60</v>
      </c>
      <c r="C1129" s="13" t="s">
        <v>116</v>
      </c>
      <c r="D1129" s="13" t="s">
        <v>117</v>
      </c>
      <c r="E1129" s="13" t="s">
        <v>63</v>
      </c>
      <c r="F1129" s="13" t="s">
        <v>77</v>
      </c>
      <c r="G1129" s="13" t="s">
        <v>78</v>
      </c>
      <c r="H1129" s="13" t="s">
        <v>238</v>
      </c>
      <c r="I1129" s="13" t="s">
        <v>21</v>
      </c>
      <c r="J1129" s="13" t="s">
        <v>80</v>
      </c>
      <c r="K1129" s="13" t="s">
        <v>81</v>
      </c>
      <c r="L1129" s="13" t="s">
        <v>112</v>
      </c>
      <c r="M1129" s="13" t="s">
        <v>113</v>
      </c>
      <c r="N1129" s="13" t="s">
        <v>188</v>
      </c>
      <c r="O1129" s="13" t="s">
        <v>189</v>
      </c>
      <c r="P1129" s="13" t="s">
        <v>72</v>
      </c>
      <c r="Q1129" s="13" t="s">
        <v>73</v>
      </c>
      <c r="R1129" s="14">
        <v>705058.28</v>
      </c>
      <c r="S1129" s="13" t="s">
        <v>74</v>
      </c>
      <c r="T1129" s="15">
        <f t="shared" si="68"/>
        <v>7.4095188991884727E-4</v>
      </c>
      <c r="U1129" s="16">
        <f t="shared" si="69"/>
        <v>13649.344441044941</v>
      </c>
      <c r="V1129" s="28">
        <f t="shared" si="70"/>
        <v>1610.6226440433031</v>
      </c>
      <c r="W1129" s="28">
        <f t="shared" si="71"/>
        <v>12038.721797001637</v>
      </c>
      <c r="X1129" s="13" t="s">
        <v>19</v>
      </c>
    </row>
    <row r="1130" spans="1:24" x14ac:dyDescent="0.45">
      <c r="A1130" s="13" t="s">
        <v>59</v>
      </c>
      <c r="B1130" s="13" t="s">
        <v>60</v>
      </c>
      <c r="C1130" s="13" t="s">
        <v>142</v>
      </c>
      <c r="D1130" s="13" t="s">
        <v>143</v>
      </c>
      <c r="E1130" s="13" t="s">
        <v>63</v>
      </c>
      <c r="F1130" s="13" t="s">
        <v>77</v>
      </c>
      <c r="G1130" s="13" t="s">
        <v>78</v>
      </c>
      <c r="H1130" s="13" t="s">
        <v>238</v>
      </c>
      <c r="I1130" s="13" t="s">
        <v>21</v>
      </c>
      <c r="J1130" s="13" t="s">
        <v>80</v>
      </c>
      <c r="K1130" s="13" t="s">
        <v>81</v>
      </c>
      <c r="L1130" s="13" t="s">
        <v>82</v>
      </c>
      <c r="M1130" s="13" t="s">
        <v>83</v>
      </c>
      <c r="N1130" s="13" t="s">
        <v>215</v>
      </c>
      <c r="O1130" s="13" t="s">
        <v>216</v>
      </c>
      <c r="P1130" s="13" t="s">
        <v>72</v>
      </c>
      <c r="Q1130" s="13" t="s">
        <v>73</v>
      </c>
      <c r="R1130" s="14">
        <v>44002.080000000002</v>
      </c>
      <c r="S1130" s="13" t="s">
        <v>74</v>
      </c>
      <c r="T1130" s="15">
        <f t="shared" si="68"/>
        <v>4.624216928047467E-5</v>
      </c>
      <c r="U1130" s="16">
        <f t="shared" si="69"/>
        <v>851.84383061555525</v>
      </c>
      <c r="V1130" s="28">
        <f t="shared" si="70"/>
        <v>100.51757201263553</v>
      </c>
      <c r="W1130" s="28">
        <f t="shared" si="71"/>
        <v>751.32625860291978</v>
      </c>
      <c r="X1130" s="13" t="s">
        <v>19</v>
      </c>
    </row>
    <row r="1131" spans="1:24" x14ac:dyDescent="0.45">
      <c r="A1131" s="13" t="s">
        <v>59</v>
      </c>
      <c r="B1131" s="13" t="s">
        <v>60</v>
      </c>
      <c r="C1131" s="13" t="s">
        <v>116</v>
      </c>
      <c r="D1131" s="13" t="s">
        <v>117</v>
      </c>
      <c r="E1131" s="13" t="s">
        <v>63</v>
      </c>
      <c r="F1131" s="13" t="s">
        <v>77</v>
      </c>
      <c r="G1131" s="13" t="s">
        <v>78</v>
      </c>
      <c r="H1131" s="13" t="s">
        <v>238</v>
      </c>
      <c r="I1131" s="13" t="s">
        <v>21</v>
      </c>
      <c r="J1131" s="13" t="s">
        <v>80</v>
      </c>
      <c r="K1131" s="13" t="s">
        <v>81</v>
      </c>
      <c r="L1131" s="13" t="s">
        <v>211</v>
      </c>
      <c r="M1131" s="13" t="s">
        <v>212</v>
      </c>
      <c r="N1131" s="13" t="s">
        <v>253</v>
      </c>
      <c r="O1131" s="13" t="s">
        <v>254</v>
      </c>
      <c r="P1131" s="13" t="s">
        <v>72</v>
      </c>
      <c r="Q1131" s="13" t="s">
        <v>73</v>
      </c>
      <c r="R1131" s="14">
        <v>60799.08</v>
      </c>
      <c r="S1131" s="13" t="s">
        <v>74</v>
      </c>
      <c r="T1131" s="15">
        <f t="shared" si="68"/>
        <v>6.3894282939741076E-5</v>
      </c>
      <c r="U1131" s="16">
        <f t="shared" si="69"/>
        <v>1177.0198409961893</v>
      </c>
      <c r="V1131" s="28">
        <f t="shared" si="70"/>
        <v>138.88834123755035</v>
      </c>
      <c r="W1131" s="28">
        <f t="shared" si="71"/>
        <v>1038.1314997586389</v>
      </c>
      <c r="X1131" s="13" t="s">
        <v>19</v>
      </c>
    </row>
    <row r="1132" spans="1:24" x14ac:dyDescent="0.45">
      <c r="A1132" s="13" t="s">
        <v>59</v>
      </c>
      <c r="B1132" s="13" t="s">
        <v>60</v>
      </c>
      <c r="C1132" s="13" t="s">
        <v>140</v>
      </c>
      <c r="D1132" s="13" t="s">
        <v>141</v>
      </c>
      <c r="E1132" s="13" t="s">
        <v>63</v>
      </c>
      <c r="F1132" s="13" t="s">
        <v>77</v>
      </c>
      <c r="G1132" s="13" t="s">
        <v>78</v>
      </c>
      <c r="H1132" s="13" t="s">
        <v>238</v>
      </c>
      <c r="I1132" s="13" t="s">
        <v>21</v>
      </c>
      <c r="J1132" s="13" t="s">
        <v>80</v>
      </c>
      <c r="K1132" s="13" t="s">
        <v>81</v>
      </c>
      <c r="L1132" s="13" t="s">
        <v>162</v>
      </c>
      <c r="M1132" s="13" t="s">
        <v>163</v>
      </c>
      <c r="N1132" s="13" t="s">
        <v>243</v>
      </c>
      <c r="O1132" s="13" t="s">
        <v>244</v>
      </c>
      <c r="P1132" s="13" t="s">
        <v>72</v>
      </c>
      <c r="Q1132" s="13" t="s">
        <v>73</v>
      </c>
      <c r="R1132" s="14">
        <v>170468.52</v>
      </c>
      <c r="S1132" s="13" t="s">
        <v>74</v>
      </c>
      <c r="T1132" s="15">
        <f t="shared" si="68"/>
        <v>1.7914685303131083E-4</v>
      </c>
      <c r="U1132" s="16">
        <f t="shared" si="69"/>
        <v>3300.1293819784059</v>
      </c>
      <c r="V1132" s="28">
        <f t="shared" si="70"/>
        <v>389.4152670734519</v>
      </c>
      <c r="W1132" s="28">
        <f t="shared" si="71"/>
        <v>2910.7141149049539</v>
      </c>
      <c r="X1132" s="13" t="s">
        <v>19</v>
      </c>
    </row>
    <row r="1133" spans="1:24" x14ac:dyDescent="0.45">
      <c r="A1133" s="13" t="s">
        <v>59</v>
      </c>
      <c r="B1133" s="13" t="s">
        <v>60</v>
      </c>
      <c r="C1133" s="13" t="s">
        <v>120</v>
      </c>
      <c r="D1133" s="13" t="s">
        <v>121</v>
      </c>
      <c r="E1133" s="13" t="s">
        <v>63</v>
      </c>
      <c r="F1133" s="13" t="s">
        <v>77</v>
      </c>
      <c r="G1133" s="13" t="s">
        <v>78</v>
      </c>
      <c r="H1133" s="13" t="s">
        <v>238</v>
      </c>
      <c r="I1133" s="13" t="s">
        <v>21</v>
      </c>
      <c r="J1133" s="13" t="s">
        <v>80</v>
      </c>
      <c r="K1133" s="13" t="s">
        <v>81</v>
      </c>
      <c r="L1133" s="13" t="s">
        <v>162</v>
      </c>
      <c r="M1133" s="13" t="s">
        <v>163</v>
      </c>
      <c r="N1133" s="13" t="s">
        <v>247</v>
      </c>
      <c r="O1133" s="13" t="s">
        <v>248</v>
      </c>
      <c r="P1133" s="13" t="s">
        <v>72</v>
      </c>
      <c r="Q1133" s="13" t="s">
        <v>73</v>
      </c>
      <c r="R1133" s="14">
        <v>80687.98</v>
      </c>
      <c r="S1133" s="13" t="s">
        <v>74</v>
      </c>
      <c r="T1133" s="15">
        <f t="shared" si="68"/>
        <v>8.4795701250021691E-5</v>
      </c>
      <c r="U1133" s="16">
        <f t="shared" si="69"/>
        <v>1562.0524749700767</v>
      </c>
      <c r="V1133" s="28">
        <f t="shared" si="70"/>
        <v>184.32219204646907</v>
      </c>
      <c r="W1133" s="28">
        <f t="shared" si="71"/>
        <v>1377.7302829236075</v>
      </c>
      <c r="X1133" s="13" t="s">
        <v>19</v>
      </c>
    </row>
    <row r="1134" spans="1:24" x14ac:dyDescent="0.45">
      <c r="A1134" s="13" t="s">
        <v>59</v>
      </c>
      <c r="B1134" s="13" t="s">
        <v>60</v>
      </c>
      <c r="C1134" s="13" t="s">
        <v>126</v>
      </c>
      <c r="D1134" s="13" t="s">
        <v>127</v>
      </c>
      <c r="E1134" s="13" t="s">
        <v>63</v>
      </c>
      <c r="F1134" s="13" t="s">
        <v>77</v>
      </c>
      <c r="G1134" s="13" t="s">
        <v>78</v>
      </c>
      <c r="H1134" s="13" t="s">
        <v>238</v>
      </c>
      <c r="I1134" s="13" t="s">
        <v>21</v>
      </c>
      <c r="J1134" s="13" t="s">
        <v>80</v>
      </c>
      <c r="K1134" s="13" t="s">
        <v>81</v>
      </c>
      <c r="L1134" s="13" t="s">
        <v>82</v>
      </c>
      <c r="M1134" s="13" t="s">
        <v>83</v>
      </c>
      <c r="N1134" s="13" t="s">
        <v>102</v>
      </c>
      <c r="O1134" s="13" t="s">
        <v>103</v>
      </c>
      <c r="P1134" s="13" t="s">
        <v>72</v>
      </c>
      <c r="Q1134" s="13" t="s">
        <v>73</v>
      </c>
      <c r="R1134" s="14">
        <v>76286.150000000009</v>
      </c>
      <c r="S1134" s="13" t="s">
        <v>74</v>
      </c>
      <c r="T1134" s="15">
        <f t="shared" si="68"/>
        <v>8.0169779748041076E-5</v>
      </c>
      <c r="U1134" s="16">
        <f t="shared" si="69"/>
        <v>1476.8366913317018</v>
      </c>
      <c r="V1134" s="28">
        <f t="shared" si="70"/>
        <v>174.26672957714084</v>
      </c>
      <c r="W1134" s="28">
        <f t="shared" si="71"/>
        <v>1302.5699617545611</v>
      </c>
      <c r="X1134" s="13" t="s">
        <v>19</v>
      </c>
    </row>
    <row r="1135" spans="1:24" x14ac:dyDescent="0.45">
      <c r="A1135" s="13" t="s">
        <v>59</v>
      </c>
      <c r="B1135" s="13" t="s">
        <v>60</v>
      </c>
      <c r="C1135" s="13" t="s">
        <v>140</v>
      </c>
      <c r="D1135" s="13" t="s">
        <v>141</v>
      </c>
      <c r="E1135" s="13" t="s">
        <v>63</v>
      </c>
      <c r="F1135" s="13" t="s">
        <v>77</v>
      </c>
      <c r="G1135" s="13" t="s">
        <v>78</v>
      </c>
      <c r="H1135" s="13" t="s">
        <v>238</v>
      </c>
      <c r="I1135" s="13" t="s">
        <v>21</v>
      </c>
      <c r="J1135" s="13" t="s">
        <v>80</v>
      </c>
      <c r="K1135" s="13" t="s">
        <v>81</v>
      </c>
      <c r="L1135" s="13" t="s">
        <v>162</v>
      </c>
      <c r="M1135" s="13" t="s">
        <v>163</v>
      </c>
      <c r="N1135" s="13" t="s">
        <v>271</v>
      </c>
      <c r="O1135" s="13" t="s">
        <v>272</v>
      </c>
      <c r="P1135" s="13" t="s">
        <v>72</v>
      </c>
      <c r="Q1135" s="13" t="s">
        <v>73</v>
      </c>
      <c r="R1135" s="14">
        <v>204773.22</v>
      </c>
      <c r="S1135" s="13" t="s">
        <v>74</v>
      </c>
      <c r="T1135" s="15">
        <f t="shared" si="68"/>
        <v>2.1519796117246915E-4</v>
      </c>
      <c r="U1135" s="16">
        <f t="shared" si="69"/>
        <v>3964.2399662080029</v>
      </c>
      <c r="V1135" s="28">
        <f t="shared" si="70"/>
        <v>467.78031601254435</v>
      </c>
      <c r="W1135" s="28">
        <f t="shared" si="71"/>
        <v>3496.4596501954584</v>
      </c>
      <c r="X1135" s="13" t="s">
        <v>19</v>
      </c>
    </row>
    <row r="1136" spans="1:24" x14ac:dyDescent="0.45">
      <c r="A1136" s="13" t="s">
        <v>59</v>
      </c>
      <c r="B1136" s="13" t="s">
        <v>60</v>
      </c>
      <c r="C1136" s="13" t="s">
        <v>110</v>
      </c>
      <c r="D1136" s="13" t="s">
        <v>111</v>
      </c>
      <c r="E1136" s="13" t="s">
        <v>63</v>
      </c>
      <c r="F1136" s="13" t="s">
        <v>77</v>
      </c>
      <c r="G1136" s="13" t="s">
        <v>78</v>
      </c>
      <c r="H1136" s="13" t="s">
        <v>238</v>
      </c>
      <c r="I1136" s="13" t="s">
        <v>21</v>
      </c>
      <c r="J1136" s="13" t="s">
        <v>80</v>
      </c>
      <c r="K1136" s="13" t="s">
        <v>81</v>
      </c>
      <c r="L1136" s="13" t="s">
        <v>162</v>
      </c>
      <c r="M1136" s="13" t="s">
        <v>163</v>
      </c>
      <c r="N1136" s="13" t="s">
        <v>241</v>
      </c>
      <c r="O1136" s="13" t="s">
        <v>242</v>
      </c>
      <c r="P1136" s="13" t="s">
        <v>72</v>
      </c>
      <c r="Q1136" s="13" t="s">
        <v>73</v>
      </c>
      <c r="R1136" s="14">
        <v>1230629.1400000001</v>
      </c>
      <c r="S1136" s="13" t="s">
        <v>74</v>
      </c>
      <c r="T1136" s="15">
        <f t="shared" si="68"/>
        <v>1.2932788862109466E-3</v>
      </c>
      <c r="U1136" s="16">
        <f t="shared" si="69"/>
        <v>23823.961064675274</v>
      </c>
      <c r="V1136" s="28">
        <f t="shared" si="70"/>
        <v>2811.2274056316824</v>
      </c>
      <c r="W1136" s="28">
        <f t="shared" si="71"/>
        <v>21012.733659043592</v>
      </c>
      <c r="X1136" s="13" t="s">
        <v>19</v>
      </c>
    </row>
    <row r="1137" spans="1:24" x14ac:dyDescent="0.45">
      <c r="A1137" s="13" t="s">
        <v>59</v>
      </c>
      <c r="B1137" s="13" t="s">
        <v>60</v>
      </c>
      <c r="C1137" s="13" t="s">
        <v>86</v>
      </c>
      <c r="D1137" s="13" t="s">
        <v>87</v>
      </c>
      <c r="E1137" s="13" t="s">
        <v>63</v>
      </c>
      <c r="F1137" s="13" t="s">
        <v>77</v>
      </c>
      <c r="G1137" s="13" t="s">
        <v>78</v>
      </c>
      <c r="H1137" s="13" t="s">
        <v>238</v>
      </c>
      <c r="I1137" s="13" t="s">
        <v>21</v>
      </c>
      <c r="J1137" s="13" t="s">
        <v>80</v>
      </c>
      <c r="K1137" s="13" t="s">
        <v>81</v>
      </c>
      <c r="L1137" s="13" t="s">
        <v>68</v>
      </c>
      <c r="M1137" s="13" t="s">
        <v>69</v>
      </c>
      <c r="N1137" s="13" t="s">
        <v>118</v>
      </c>
      <c r="O1137" s="13" t="s">
        <v>119</v>
      </c>
      <c r="P1137" s="13" t="s">
        <v>72</v>
      </c>
      <c r="Q1137" s="13" t="s">
        <v>73</v>
      </c>
      <c r="R1137" s="14">
        <v>1577279.57</v>
      </c>
      <c r="S1137" s="13" t="s">
        <v>74</v>
      </c>
      <c r="T1137" s="15">
        <f t="shared" si="68"/>
        <v>1.657576843607718E-3</v>
      </c>
      <c r="U1137" s="16">
        <f t="shared" si="69"/>
        <v>30534.826327765775</v>
      </c>
      <c r="V1137" s="28">
        <f t="shared" si="70"/>
        <v>3603.1095066763619</v>
      </c>
      <c r="W1137" s="28">
        <f t="shared" si="71"/>
        <v>26931.716821089412</v>
      </c>
      <c r="X1137" s="13" t="s">
        <v>19</v>
      </c>
    </row>
    <row r="1138" spans="1:24" x14ac:dyDescent="0.45">
      <c r="A1138" s="13" t="s">
        <v>59</v>
      </c>
      <c r="B1138" s="13" t="s">
        <v>60</v>
      </c>
      <c r="C1138" s="13" t="s">
        <v>86</v>
      </c>
      <c r="D1138" s="13" t="s">
        <v>87</v>
      </c>
      <c r="E1138" s="13" t="s">
        <v>63</v>
      </c>
      <c r="F1138" s="13" t="s">
        <v>77</v>
      </c>
      <c r="G1138" s="13" t="s">
        <v>78</v>
      </c>
      <c r="H1138" s="13" t="s">
        <v>238</v>
      </c>
      <c r="I1138" s="13" t="s">
        <v>21</v>
      </c>
      <c r="J1138" s="13" t="s">
        <v>80</v>
      </c>
      <c r="K1138" s="13" t="s">
        <v>81</v>
      </c>
      <c r="L1138" s="13" t="s">
        <v>68</v>
      </c>
      <c r="M1138" s="13" t="s">
        <v>69</v>
      </c>
      <c r="N1138" s="13" t="s">
        <v>156</v>
      </c>
      <c r="O1138" s="13" t="s">
        <v>157</v>
      </c>
      <c r="P1138" s="13" t="s">
        <v>72</v>
      </c>
      <c r="Q1138" s="13" t="s">
        <v>73</v>
      </c>
      <c r="R1138" s="14">
        <v>1086723.33</v>
      </c>
      <c r="S1138" s="13" t="s">
        <v>74</v>
      </c>
      <c r="T1138" s="15">
        <f t="shared" si="68"/>
        <v>1.1420470165706062E-3</v>
      </c>
      <c r="U1138" s="16">
        <f t="shared" si="69"/>
        <v>21038.063751679289</v>
      </c>
      <c r="V1138" s="28">
        <f t="shared" si="70"/>
        <v>2482.4915226981561</v>
      </c>
      <c r="W1138" s="28">
        <f t="shared" si="71"/>
        <v>18555.572228981131</v>
      </c>
      <c r="X1138" s="13" t="s">
        <v>19</v>
      </c>
    </row>
    <row r="1139" spans="1:24" x14ac:dyDescent="0.45">
      <c r="A1139" s="13" t="s">
        <v>59</v>
      </c>
      <c r="B1139" s="13" t="s">
        <v>60</v>
      </c>
      <c r="C1139" s="13" t="s">
        <v>172</v>
      </c>
      <c r="D1139" s="13" t="s">
        <v>173</v>
      </c>
      <c r="E1139" s="13" t="s">
        <v>63</v>
      </c>
      <c r="F1139" s="13" t="s">
        <v>77</v>
      </c>
      <c r="G1139" s="13" t="s">
        <v>78</v>
      </c>
      <c r="H1139" s="13" t="s">
        <v>238</v>
      </c>
      <c r="I1139" s="13" t="s">
        <v>21</v>
      </c>
      <c r="J1139" s="13" t="s">
        <v>80</v>
      </c>
      <c r="K1139" s="13" t="s">
        <v>81</v>
      </c>
      <c r="L1139" s="13" t="s">
        <v>211</v>
      </c>
      <c r="M1139" s="13" t="s">
        <v>212</v>
      </c>
      <c r="N1139" s="13" t="s">
        <v>213</v>
      </c>
      <c r="O1139" s="13" t="s">
        <v>214</v>
      </c>
      <c r="P1139" s="13" t="s">
        <v>72</v>
      </c>
      <c r="Q1139" s="13" t="s">
        <v>73</v>
      </c>
      <c r="R1139" s="14">
        <v>87443.88</v>
      </c>
      <c r="S1139" s="13" t="s">
        <v>74</v>
      </c>
      <c r="T1139" s="15">
        <f t="shared" si="68"/>
        <v>9.1895535426996035E-5</v>
      </c>
      <c r="U1139" s="16">
        <f t="shared" si="69"/>
        <v>1692.841104399768</v>
      </c>
      <c r="V1139" s="28">
        <f t="shared" si="70"/>
        <v>199.75525031917263</v>
      </c>
      <c r="W1139" s="28">
        <f t="shared" si="71"/>
        <v>1493.0858540805955</v>
      </c>
      <c r="X1139" s="13" t="s">
        <v>19</v>
      </c>
    </row>
    <row r="1140" spans="1:24" x14ac:dyDescent="0.45">
      <c r="A1140" s="13" t="s">
        <v>59</v>
      </c>
      <c r="B1140" s="13" t="s">
        <v>60</v>
      </c>
      <c r="C1140" s="13" t="s">
        <v>91</v>
      </c>
      <c r="D1140" s="13" t="s">
        <v>92</v>
      </c>
      <c r="E1140" s="13" t="s">
        <v>63</v>
      </c>
      <c r="F1140" s="13" t="s">
        <v>77</v>
      </c>
      <c r="G1140" s="13" t="s">
        <v>78</v>
      </c>
      <c r="H1140" s="13" t="s">
        <v>238</v>
      </c>
      <c r="I1140" s="13" t="s">
        <v>21</v>
      </c>
      <c r="J1140" s="13" t="s">
        <v>80</v>
      </c>
      <c r="K1140" s="13" t="s">
        <v>81</v>
      </c>
      <c r="L1140" s="13" t="s">
        <v>68</v>
      </c>
      <c r="M1140" s="13" t="s">
        <v>69</v>
      </c>
      <c r="N1140" s="13" t="s">
        <v>122</v>
      </c>
      <c r="O1140" s="13" t="s">
        <v>123</v>
      </c>
      <c r="P1140" s="13" t="s">
        <v>72</v>
      </c>
      <c r="Q1140" s="13" t="s">
        <v>73</v>
      </c>
      <c r="R1140" s="14">
        <v>758665.62</v>
      </c>
      <c r="S1140" s="13" t="s">
        <v>74</v>
      </c>
      <c r="T1140" s="15">
        <f t="shared" si="68"/>
        <v>7.9728831062795831E-4</v>
      </c>
      <c r="U1140" s="16">
        <f t="shared" si="69"/>
        <v>14687.138151131157</v>
      </c>
      <c r="V1140" s="28">
        <f t="shared" si="70"/>
        <v>1733.0823018334768</v>
      </c>
      <c r="W1140" s="28">
        <f t="shared" si="71"/>
        <v>12954.055849297682</v>
      </c>
      <c r="X1140" s="13" t="s">
        <v>19</v>
      </c>
    </row>
    <row r="1141" spans="1:24" x14ac:dyDescent="0.45">
      <c r="A1141" s="13" t="s">
        <v>59</v>
      </c>
      <c r="B1141" s="13" t="s">
        <v>60</v>
      </c>
      <c r="C1141" s="13" t="s">
        <v>136</v>
      </c>
      <c r="D1141" s="13" t="s">
        <v>137</v>
      </c>
      <c r="E1141" s="13" t="s">
        <v>63</v>
      </c>
      <c r="F1141" s="13" t="s">
        <v>77</v>
      </c>
      <c r="G1141" s="13" t="s">
        <v>78</v>
      </c>
      <c r="H1141" s="13" t="s">
        <v>238</v>
      </c>
      <c r="I1141" s="13" t="s">
        <v>21</v>
      </c>
      <c r="J1141" s="13" t="s">
        <v>80</v>
      </c>
      <c r="K1141" s="13" t="s">
        <v>81</v>
      </c>
      <c r="L1141" s="13" t="s">
        <v>162</v>
      </c>
      <c r="M1141" s="13" t="s">
        <v>163</v>
      </c>
      <c r="N1141" s="13" t="s">
        <v>239</v>
      </c>
      <c r="O1141" s="13" t="s">
        <v>240</v>
      </c>
      <c r="P1141" s="13" t="s">
        <v>72</v>
      </c>
      <c r="Q1141" s="13" t="s">
        <v>73</v>
      </c>
      <c r="R1141" s="14">
        <v>214323.61000000002</v>
      </c>
      <c r="S1141" s="13" t="s">
        <v>74</v>
      </c>
      <c r="T1141" s="15">
        <f t="shared" si="68"/>
        <v>2.2523454924000034E-4</v>
      </c>
      <c r="U1141" s="16">
        <f t="shared" si="69"/>
        <v>4149.1276079165882</v>
      </c>
      <c r="V1141" s="28">
        <f t="shared" si="70"/>
        <v>489.59705773415743</v>
      </c>
      <c r="W1141" s="28">
        <f t="shared" si="71"/>
        <v>3659.5305501824309</v>
      </c>
      <c r="X1141" s="13" t="s">
        <v>19</v>
      </c>
    </row>
    <row r="1142" spans="1:24" x14ac:dyDescent="0.45">
      <c r="A1142" s="13" t="s">
        <v>59</v>
      </c>
      <c r="B1142" s="13" t="s">
        <v>60</v>
      </c>
      <c r="C1142" s="13" t="s">
        <v>75</v>
      </c>
      <c r="D1142" s="13" t="s">
        <v>76</v>
      </c>
      <c r="E1142" s="13" t="s">
        <v>63</v>
      </c>
      <c r="F1142" s="13" t="s">
        <v>77</v>
      </c>
      <c r="G1142" s="13" t="s">
        <v>78</v>
      </c>
      <c r="H1142" s="13" t="s">
        <v>238</v>
      </c>
      <c r="I1142" s="13" t="s">
        <v>21</v>
      </c>
      <c r="J1142" s="13" t="s">
        <v>80</v>
      </c>
      <c r="K1142" s="13" t="s">
        <v>81</v>
      </c>
      <c r="L1142" s="13" t="s">
        <v>162</v>
      </c>
      <c r="M1142" s="13" t="s">
        <v>163</v>
      </c>
      <c r="N1142" s="13" t="s">
        <v>239</v>
      </c>
      <c r="O1142" s="13" t="s">
        <v>240</v>
      </c>
      <c r="P1142" s="13" t="s">
        <v>72</v>
      </c>
      <c r="Q1142" s="13" t="s">
        <v>73</v>
      </c>
      <c r="R1142" s="14">
        <v>655045.24</v>
      </c>
      <c r="S1142" s="13" t="s">
        <v>74</v>
      </c>
      <c r="T1142" s="15">
        <f t="shared" si="68"/>
        <v>6.8839275039837106E-4</v>
      </c>
      <c r="U1142" s="16">
        <f t="shared" si="69"/>
        <v>12681.133402513829</v>
      </c>
      <c r="V1142" s="28">
        <f t="shared" si="70"/>
        <v>1496.373741496632</v>
      </c>
      <c r="W1142" s="28">
        <f t="shared" si="71"/>
        <v>11184.759661017197</v>
      </c>
      <c r="X1142" s="13" t="s">
        <v>19</v>
      </c>
    </row>
    <row r="1143" spans="1:24" x14ac:dyDescent="0.45">
      <c r="A1143" s="13" t="s">
        <v>59</v>
      </c>
      <c r="B1143" s="13" t="s">
        <v>60</v>
      </c>
      <c r="C1143" s="13" t="s">
        <v>136</v>
      </c>
      <c r="D1143" s="13" t="s">
        <v>137</v>
      </c>
      <c r="E1143" s="13" t="s">
        <v>63</v>
      </c>
      <c r="F1143" s="13" t="s">
        <v>77</v>
      </c>
      <c r="G1143" s="13" t="s">
        <v>78</v>
      </c>
      <c r="H1143" s="13" t="s">
        <v>238</v>
      </c>
      <c r="I1143" s="13" t="s">
        <v>21</v>
      </c>
      <c r="J1143" s="13" t="s">
        <v>80</v>
      </c>
      <c r="K1143" s="13" t="s">
        <v>81</v>
      </c>
      <c r="L1143" s="13" t="s">
        <v>94</v>
      </c>
      <c r="M1143" s="13" t="s">
        <v>95</v>
      </c>
      <c r="N1143" s="13" t="s">
        <v>148</v>
      </c>
      <c r="O1143" s="13" t="s">
        <v>149</v>
      </c>
      <c r="P1143" s="13" t="s">
        <v>72</v>
      </c>
      <c r="Q1143" s="13" t="s">
        <v>73</v>
      </c>
      <c r="R1143" s="14">
        <v>121732.18000000001</v>
      </c>
      <c r="S1143" s="13" t="s">
        <v>74</v>
      </c>
      <c r="T1143" s="15">
        <f t="shared" si="68"/>
        <v>1.2792940866525432E-4</v>
      </c>
      <c r="U1143" s="16">
        <f t="shared" si="69"/>
        <v>2356.6341982102276</v>
      </c>
      <c r="V1143" s="28">
        <f t="shared" si="70"/>
        <v>278.08283538880687</v>
      </c>
      <c r="W1143" s="28">
        <f t="shared" si="71"/>
        <v>2078.5513628214208</v>
      </c>
      <c r="X1143" s="13" t="s">
        <v>19</v>
      </c>
    </row>
    <row r="1144" spans="1:24" x14ac:dyDescent="0.45">
      <c r="A1144" s="13" t="s">
        <v>59</v>
      </c>
      <c r="B1144" s="13" t="s">
        <v>60</v>
      </c>
      <c r="C1144" s="13" t="s">
        <v>116</v>
      </c>
      <c r="D1144" s="13" t="s">
        <v>117</v>
      </c>
      <c r="E1144" s="13" t="s">
        <v>63</v>
      </c>
      <c r="F1144" s="13" t="s">
        <v>77</v>
      </c>
      <c r="G1144" s="13" t="s">
        <v>78</v>
      </c>
      <c r="H1144" s="13" t="s">
        <v>238</v>
      </c>
      <c r="I1144" s="13" t="s">
        <v>21</v>
      </c>
      <c r="J1144" s="13" t="s">
        <v>80</v>
      </c>
      <c r="K1144" s="13" t="s">
        <v>81</v>
      </c>
      <c r="L1144" s="13" t="s">
        <v>211</v>
      </c>
      <c r="M1144" s="13" t="s">
        <v>212</v>
      </c>
      <c r="N1144" s="13" t="s">
        <v>213</v>
      </c>
      <c r="O1144" s="13" t="s">
        <v>214</v>
      </c>
      <c r="P1144" s="13" t="s">
        <v>72</v>
      </c>
      <c r="Q1144" s="13" t="s">
        <v>73</v>
      </c>
      <c r="R1144" s="14">
        <v>71513.33</v>
      </c>
      <c r="S1144" s="13" t="s">
        <v>74</v>
      </c>
      <c r="T1144" s="15">
        <f t="shared" si="68"/>
        <v>7.5153981622469836E-5</v>
      </c>
      <c r="U1144" s="16">
        <f t="shared" si="69"/>
        <v>1384.4388485106683</v>
      </c>
      <c r="V1144" s="28">
        <f t="shared" si="70"/>
        <v>163.36378412425887</v>
      </c>
      <c r="W1144" s="28">
        <f t="shared" si="71"/>
        <v>1221.0750643864094</v>
      </c>
      <c r="X1144" s="13" t="s">
        <v>19</v>
      </c>
    </row>
    <row r="1145" spans="1:24" x14ac:dyDescent="0.45">
      <c r="A1145" s="13" t="s">
        <v>59</v>
      </c>
      <c r="B1145" s="13" t="s">
        <v>60</v>
      </c>
      <c r="C1145" s="13" t="s">
        <v>91</v>
      </c>
      <c r="D1145" s="13" t="s">
        <v>92</v>
      </c>
      <c r="E1145" s="13" t="s">
        <v>63</v>
      </c>
      <c r="F1145" s="13" t="s">
        <v>77</v>
      </c>
      <c r="G1145" s="13" t="s">
        <v>78</v>
      </c>
      <c r="H1145" s="13" t="s">
        <v>238</v>
      </c>
      <c r="I1145" s="13" t="s">
        <v>21</v>
      </c>
      <c r="J1145" s="13" t="s">
        <v>80</v>
      </c>
      <c r="K1145" s="13" t="s">
        <v>81</v>
      </c>
      <c r="L1145" s="13" t="s">
        <v>68</v>
      </c>
      <c r="M1145" s="13" t="s">
        <v>69</v>
      </c>
      <c r="N1145" s="13" t="s">
        <v>130</v>
      </c>
      <c r="O1145" s="13" t="s">
        <v>131</v>
      </c>
      <c r="P1145" s="13" t="s">
        <v>72</v>
      </c>
      <c r="Q1145" s="13" t="s">
        <v>73</v>
      </c>
      <c r="R1145" s="14">
        <v>577212.11</v>
      </c>
      <c r="S1145" s="13" t="s">
        <v>74</v>
      </c>
      <c r="T1145" s="15">
        <f t="shared" si="68"/>
        <v>6.0659723588884812E-4</v>
      </c>
      <c r="U1145" s="16">
        <f t="shared" si="69"/>
        <v>11174.348459438446</v>
      </c>
      <c r="V1145" s="28">
        <f t="shared" si="70"/>
        <v>1318.5731182137367</v>
      </c>
      <c r="W1145" s="28">
        <f t="shared" si="71"/>
        <v>9855.7753412247093</v>
      </c>
      <c r="X1145" s="13" t="s">
        <v>19</v>
      </c>
    </row>
    <row r="1146" spans="1:24" x14ac:dyDescent="0.45">
      <c r="A1146" s="13" t="s">
        <v>59</v>
      </c>
      <c r="B1146" s="13" t="s">
        <v>60</v>
      </c>
      <c r="C1146" s="13" t="s">
        <v>126</v>
      </c>
      <c r="D1146" s="13" t="s">
        <v>127</v>
      </c>
      <c r="E1146" s="13" t="s">
        <v>63</v>
      </c>
      <c r="F1146" s="13" t="s">
        <v>77</v>
      </c>
      <c r="G1146" s="13" t="s">
        <v>78</v>
      </c>
      <c r="H1146" s="13" t="s">
        <v>238</v>
      </c>
      <c r="I1146" s="13" t="s">
        <v>21</v>
      </c>
      <c r="J1146" s="13" t="s">
        <v>80</v>
      </c>
      <c r="K1146" s="13" t="s">
        <v>81</v>
      </c>
      <c r="L1146" s="13" t="s">
        <v>68</v>
      </c>
      <c r="M1146" s="13" t="s">
        <v>69</v>
      </c>
      <c r="N1146" s="13" t="s">
        <v>70</v>
      </c>
      <c r="O1146" s="13" t="s">
        <v>71</v>
      </c>
      <c r="P1146" s="13" t="s">
        <v>72</v>
      </c>
      <c r="Q1146" s="13" t="s">
        <v>73</v>
      </c>
      <c r="R1146" s="14">
        <v>307689.28999999998</v>
      </c>
      <c r="S1146" s="13" t="s">
        <v>74</v>
      </c>
      <c r="T1146" s="15">
        <f t="shared" si="68"/>
        <v>3.233533558861095E-4</v>
      </c>
      <c r="U1146" s="16">
        <f t="shared" si="69"/>
        <v>5956.6098564654321</v>
      </c>
      <c r="V1146" s="28">
        <f t="shared" si="70"/>
        <v>702.87996306292109</v>
      </c>
      <c r="W1146" s="28">
        <f t="shared" si="71"/>
        <v>5253.7298934025112</v>
      </c>
      <c r="X1146" s="13" t="s">
        <v>19</v>
      </c>
    </row>
    <row r="1147" spans="1:24" x14ac:dyDescent="0.45">
      <c r="A1147" s="13" t="s">
        <v>59</v>
      </c>
      <c r="B1147" s="13" t="s">
        <v>60</v>
      </c>
      <c r="C1147" s="13" t="s">
        <v>142</v>
      </c>
      <c r="D1147" s="13" t="s">
        <v>143</v>
      </c>
      <c r="E1147" s="13" t="s">
        <v>63</v>
      </c>
      <c r="F1147" s="13" t="s">
        <v>77</v>
      </c>
      <c r="G1147" s="13" t="s">
        <v>78</v>
      </c>
      <c r="H1147" s="13" t="s">
        <v>238</v>
      </c>
      <c r="I1147" s="13" t="s">
        <v>21</v>
      </c>
      <c r="J1147" s="13" t="s">
        <v>80</v>
      </c>
      <c r="K1147" s="13" t="s">
        <v>81</v>
      </c>
      <c r="L1147" s="13" t="s">
        <v>68</v>
      </c>
      <c r="M1147" s="13" t="s">
        <v>69</v>
      </c>
      <c r="N1147" s="13" t="s">
        <v>122</v>
      </c>
      <c r="O1147" s="13" t="s">
        <v>123</v>
      </c>
      <c r="P1147" s="13" t="s">
        <v>72</v>
      </c>
      <c r="Q1147" s="13" t="s">
        <v>73</v>
      </c>
      <c r="R1147" s="14">
        <v>522076.08</v>
      </c>
      <c r="S1147" s="13" t="s">
        <v>74</v>
      </c>
      <c r="T1147" s="15">
        <f t="shared" si="68"/>
        <v>5.4865430153862359E-4</v>
      </c>
      <c r="U1147" s="16">
        <f t="shared" si="69"/>
        <v>10106.960576862573</v>
      </c>
      <c r="V1147" s="28">
        <f t="shared" si="70"/>
        <v>1192.6213480697838</v>
      </c>
      <c r="W1147" s="28">
        <f t="shared" si="71"/>
        <v>8914.3392287927891</v>
      </c>
      <c r="X1147" s="13" t="s">
        <v>19</v>
      </c>
    </row>
    <row r="1148" spans="1:24" x14ac:dyDescent="0.45">
      <c r="A1148" s="13" t="s">
        <v>59</v>
      </c>
      <c r="B1148" s="13" t="s">
        <v>60</v>
      </c>
      <c r="C1148" s="13" t="s">
        <v>126</v>
      </c>
      <c r="D1148" s="13" t="s">
        <v>127</v>
      </c>
      <c r="E1148" s="13" t="s">
        <v>63</v>
      </c>
      <c r="F1148" s="13" t="s">
        <v>77</v>
      </c>
      <c r="G1148" s="13" t="s">
        <v>78</v>
      </c>
      <c r="H1148" s="13" t="s">
        <v>238</v>
      </c>
      <c r="I1148" s="13" t="s">
        <v>21</v>
      </c>
      <c r="J1148" s="13" t="s">
        <v>80</v>
      </c>
      <c r="K1148" s="13" t="s">
        <v>81</v>
      </c>
      <c r="L1148" s="13" t="s">
        <v>68</v>
      </c>
      <c r="M1148" s="13" t="s">
        <v>69</v>
      </c>
      <c r="N1148" s="13" t="s">
        <v>122</v>
      </c>
      <c r="O1148" s="13" t="s">
        <v>123</v>
      </c>
      <c r="P1148" s="13" t="s">
        <v>72</v>
      </c>
      <c r="Q1148" s="13" t="s">
        <v>73</v>
      </c>
      <c r="R1148" s="14">
        <v>273852.46000000002</v>
      </c>
      <c r="S1148" s="13" t="s">
        <v>74</v>
      </c>
      <c r="T1148" s="15">
        <f t="shared" si="68"/>
        <v>2.8779393640469765E-4</v>
      </c>
      <c r="U1148" s="16">
        <f t="shared" si="69"/>
        <v>5301.5568479920294</v>
      </c>
      <c r="V1148" s="28">
        <f t="shared" si="70"/>
        <v>625.58370806305948</v>
      </c>
      <c r="W1148" s="28">
        <f t="shared" si="71"/>
        <v>4675.9731399289703</v>
      </c>
      <c r="X1148" s="13" t="s">
        <v>19</v>
      </c>
    </row>
    <row r="1149" spans="1:24" x14ac:dyDescent="0.45">
      <c r="A1149" s="13" t="s">
        <v>59</v>
      </c>
      <c r="B1149" s="13" t="s">
        <v>60</v>
      </c>
      <c r="C1149" s="13" t="s">
        <v>190</v>
      </c>
      <c r="D1149" s="13" t="s">
        <v>191</v>
      </c>
      <c r="E1149" s="13" t="s">
        <v>63</v>
      </c>
      <c r="F1149" s="13" t="s">
        <v>77</v>
      </c>
      <c r="G1149" s="13" t="s">
        <v>78</v>
      </c>
      <c r="H1149" s="13" t="s">
        <v>238</v>
      </c>
      <c r="I1149" s="13" t="s">
        <v>21</v>
      </c>
      <c r="J1149" s="13" t="s">
        <v>80</v>
      </c>
      <c r="K1149" s="13" t="s">
        <v>81</v>
      </c>
      <c r="L1149" s="13" t="s">
        <v>112</v>
      </c>
      <c r="M1149" s="13" t="s">
        <v>113</v>
      </c>
      <c r="N1149" s="13" t="s">
        <v>114</v>
      </c>
      <c r="O1149" s="13" t="s">
        <v>115</v>
      </c>
      <c r="P1149" s="13" t="s">
        <v>72</v>
      </c>
      <c r="Q1149" s="13" t="s">
        <v>73</v>
      </c>
      <c r="R1149" s="14">
        <v>2653423.2000000002</v>
      </c>
      <c r="S1149" s="13" t="s">
        <v>74</v>
      </c>
      <c r="T1149" s="15">
        <f t="shared" si="68"/>
        <v>2.7885055612629859E-3</v>
      </c>
      <c r="U1149" s="16">
        <f t="shared" si="69"/>
        <v>51368.075848509543</v>
      </c>
      <c r="V1149" s="28">
        <f t="shared" si="70"/>
        <v>6061.4329501241264</v>
      </c>
      <c r="W1149" s="28">
        <f t="shared" si="71"/>
        <v>45306.64289838542</v>
      </c>
      <c r="X1149" s="13" t="s">
        <v>19</v>
      </c>
    </row>
    <row r="1150" spans="1:24" x14ac:dyDescent="0.45">
      <c r="A1150" s="13" t="s">
        <v>59</v>
      </c>
      <c r="B1150" s="13" t="s">
        <v>60</v>
      </c>
      <c r="C1150" s="13" t="s">
        <v>104</v>
      </c>
      <c r="D1150" s="13" t="s">
        <v>105</v>
      </c>
      <c r="E1150" s="13" t="s">
        <v>63</v>
      </c>
      <c r="F1150" s="13" t="s">
        <v>77</v>
      </c>
      <c r="G1150" s="13" t="s">
        <v>78</v>
      </c>
      <c r="H1150" s="13" t="s">
        <v>238</v>
      </c>
      <c r="I1150" s="13" t="s">
        <v>21</v>
      </c>
      <c r="J1150" s="13" t="s">
        <v>80</v>
      </c>
      <c r="K1150" s="13" t="s">
        <v>81</v>
      </c>
      <c r="L1150" s="13" t="s">
        <v>94</v>
      </c>
      <c r="M1150" s="13" t="s">
        <v>95</v>
      </c>
      <c r="N1150" s="13" t="s">
        <v>148</v>
      </c>
      <c r="O1150" s="13" t="s">
        <v>149</v>
      </c>
      <c r="P1150" s="13" t="s">
        <v>72</v>
      </c>
      <c r="Q1150" s="13" t="s">
        <v>73</v>
      </c>
      <c r="R1150" s="14">
        <v>525274.89</v>
      </c>
      <c r="S1150" s="13" t="s">
        <v>74</v>
      </c>
      <c r="T1150" s="15">
        <f t="shared" si="68"/>
        <v>5.5201595884018921E-4</v>
      </c>
      <c r="U1150" s="16">
        <f t="shared" si="69"/>
        <v>10168.886889523505</v>
      </c>
      <c r="V1150" s="28">
        <f t="shared" si="70"/>
        <v>1199.9286529637736</v>
      </c>
      <c r="W1150" s="28">
        <f t="shared" si="71"/>
        <v>8968.9582365597307</v>
      </c>
      <c r="X1150" s="13" t="s">
        <v>19</v>
      </c>
    </row>
    <row r="1151" spans="1:24" x14ac:dyDescent="0.45">
      <c r="A1151" s="13" t="s">
        <v>59</v>
      </c>
      <c r="B1151" s="13" t="s">
        <v>60</v>
      </c>
      <c r="C1151" s="13" t="s">
        <v>142</v>
      </c>
      <c r="D1151" s="13" t="s">
        <v>143</v>
      </c>
      <c r="E1151" s="13" t="s">
        <v>63</v>
      </c>
      <c r="F1151" s="13" t="s">
        <v>77</v>
      </c>
      <c r="G1151" s="13" t="s">
        <v>78</v>
      </c>
      <c r="H1151" s="13" t="s">
        <v>238</v>
      </c>
      <c r="I1151" s="13" t="s">
        <v>21</v>
      </c>
      <c r="J1151" s="13" t="s">
        <v>80</v>
      </c>
      <c r="K1151" s="13" t="s">
        <v>81</v>
      </c>
      <c r="L1151" s="13" t="s">
        <v>68</v>
      </c>
      <c r="M1151" s="13" t="s">
        <v>69</v>
      </c>
      <c r="N1151" s="13" t="s">
        <v>130</v>
      </c>
      <c r="O1151" s="13" t="s">
        <v>131</v>
      </c>
      <c r="P1151" s="13" t="s">
        <v>72</v>
      </c>
      <c r="Q1151" s="13" t="s">
        <v>73</v>
      </c>
      <c r="R1151" s="14">
        <v>750221.79</v>
      </c>
      <c r="S1151" s="13" t="s">
        <v>74</v>
      </c>
      <c r="T1151" s="15">
        <f t="shared" si="68"/>
        <v>7.8841461610634593E-4</v>
      </c>
      <c r="U1151" s="16">
        <f t="shared" si="69"/>
        <v>14523.672594678677</v>
      </c>
      <c r="V1151" s="28">
        <f t="shared" si="70"/>
        <v>1713.793366172084</v>
      </c>
      <c r="W1151" s="28">
        <f t="shared" si="71"/>
        <v>12809.879228506594</v>
      </c>
      <c r="X1151" s="13" t="s">
        <v>19</v>
      </c>
    </row>
    <row r="1152" spans="1:24" x14ac:dyDescent="0.45">
      <c r="A1152" s="13" t="s">
        <v>59</v>
      </c>
      <c r="B1152" s="13" t="s">
        <v>60</v>
      </c>
      <c r="C1152" s="13" t="s">
        <v>126</v>
      </c>
      <c r="D1152" s="13" t="s">
        <v>127</v>
      </c>
      <c r="E1152" s="13" t="s">
        <v>63</v>
      </c>
      <c r="F1152" s="13" t="s">
        <v>77</v>
      </c>
      <c r="G1152" s="13" t="s">
        <v>78</v>
      </c>
      <c r="H1152" s="13" t="s">
        <v>238</v>
      </c>
      <c r="I1152" s="13" t="s">
        <v>21</v>
      </c>
      <c r="J1152" s="13" t="s">
        <v>80</v>
      </c>
      <c r="K1152" s="13" t="s">
        <v>81</v>
      </c>
      <c r="L1152" s="13" t="s">
        <v>68</v>
      </c>
      <c r="M1152" s="13" t="s">
        <v>69</v>
      </c>
      <c r="N1152" s="13" t="s">
        <v>130</v>
      </c>
      <c r="O1152" s="13" t="s">
        <v>131</v>
      </c>
      <c r="P1152" s="13" t="s">
        <v>72</v>
      </c>
      <c r="Q1152" s="13" t="s">
        <v>73</v>
      </c>
      <c r="R1152" s="14">
        <v>483759.60000000003</v>
      </c>
      <c r="S1152" s="13" t="s">
        <v>74</v>
      </c>
      <c r="T1152" s="15">
        <f t="shared" si="68"/>
        <v>5.0838717883915292E-4</v>
      </c>
      <c r="U1152" s="16">
        <f t="shared" si="69"/>
        <v>9365.1852539936463</v>
      </c>
      <c r="V1152" s="28">
        <f t="shared" si="70"/>
        <v>1105.0918599712504</v>
      </c>
      <c r="W1152" s="28">
        <f t="shared" si="71"/>
        <v>8260.0933940223968</v>
      </c>
      <c r="X1152" s="13" t="s">
        <v>19</v>
      </c>
    </row>
    <row r="1153" spans="1:24" x14ac:dyDescent="0.45">
      <c r="A1153" s="13" t="s">
        <v>59</v>
      </c>
      <c r="B1153" s="13" t="s">
        <v>60</v>
      </c>
      <c r="C1153" s="13" t="s">
        <v>120</v>
      </c>
      <c r="D1153" s="13" t="s">
        <v>121</v>
      </c>
      <c r="E1153" s="13" t="s">
        <v>63</v>
      </c>
      <c r="F1153" s="13" t="s">
        <v>77</v>
      </c>
      <c r="G1153" s="13" t="s">
        <v>78</v>
      </c>
      <c r="H1153" s="13" t="s">
        <v>238</v>
      </c>
      <c r="I1153" s="13" t="s">
        <v>21</v>
      </c>
      <c r="J1153" s="13" t="s">
        <v>80</v>
      </c>
      <c r="K1153" s="13" t="s">
        <v>81</v>
      </c>
      <c r="L1153" s="13" t="s">
        <v>162</v>
      </c>
      <c r="M1153" s="13" t="s">
        <v>163</v>
      </c>
      <c r="N1153" s="13" t="s">
        <v>245</v>
      </c>
      <c r="O1153" s="13" t="s">
        <v>246</v>
      </c>
      <c r="P1153" s="13" t="s">
        <v>72</v>
      </c>
      <c r="Q1153" s="13" t="s">
        <v>73</v>
      </c>
      <c r="R1153" s="14">
        <v>1054986.44</v>
      </c>
      <c r="S1153" s="13" t="s">
        <v>74</v>
      </c>
      <c r="T1153" s="15">
        <f t="shared" si="68"/>
        <v>1.1086944423328473E-3</v>
      </c>
      <c r="U1153" s="16">
        <f t="shared" si="69"/>
        <v>20423.663842642614</v>
      </c>
      <c r="V1153" s="28">
        <f t="shared" si="70"/>
        <v>2409.9923334318287</v>
      </c>
      <c r="W1153" s="28">
        <f t="shared" si="71"/>
        <v>18013.671509210784</v>
      </c>
      <c r="X1153" s="13" t="s">
        <v>19</v>
      </c>
    </row>
    <row r="1154" spans="1:24" x14ac:dyDescent="0.45">
      <c r="A1154" s="13" t="s">
        <v>59</v>
      </c>
      <c r="B1154" s="13" t="s">
        <v>60</v>
      </c>
      <c r="C1154" s="13" t="s">
        <v>154</v>
      </c>
      <c r="D1154" s="13" t="s">
        <v>155</v>
      </c>
      <c r="E1154" s="13" t="s">
        <v>63</v>
      </c>
      <c r="F1154" s="13" t="s">
        <v>77</v>
      </c>
      <c r="G1154" s="13" t="s">
        <v>78</v>
      </c>
      <c r="H1154" s="13" t="s">
        <v>238</v>
      </c>
      <c r="I1154" s="13" t="s">
        <v>21</v>
      </c>
      <c r="J1154" s="13" t="s">
        <v>80</v>
      </c>
      <c r="K1154" s="13" t="s">
        <v>81</v>
      </c>
      <c r="L1154" s="13" t="s">
        <v>112</v>
      </c>
      <c r="M1154" s="13" t="s">
        <v>113</v>
      </c>
      <c r="N1154" s="13" t="s">
        <v>166</v>
      </c>
      <c r="O1154" s="13" t="s">
        <v>167</v>
      </c>
      <c r="P1154" s="13" t="s">
        <v>72</v>
      </c>
      <c r="Q1154" s="13" t="s">
        <v>73</v>
      </c>
      <c r="R1154" s="14">
        <v>13610.39</v>
      </c>
      <c r="S1154" s="13" t="s">
        <v>74</v>
      </c>
      <c r="T1154" s="15">
        <f t="shared" si="68"/>
        <v>1.4303277444004457E-5</v>
      </c>
      <c r="U1154" s="16">
        <f t="shared" si="69"/>
        <v>263.48587961686462</v>
      </c>
      <c r="V1154" s="28">
        <f t="shared" si="70"/>
        <v>31.091333794790028</v>
      </c>
      <c r="W1154" s="28">
        <f t="shared" si="71"/>
        <v>232.3945458220746</v>
      </c>
      <c r="X1154" s="13" t="s">
        <v>19</v>
      </c>
    </row>
    <row r="1155" spans="1:24" x14ac:dyDescent="0.45">
      <c r="A1155" s="13" t="s">
        <v>59</v>
      </c>
      <c r="B1155" s="13" t="s">
        <v>60</v>
      </c>
      <c r="C1155" s="13" t="s">
        <v>124</v>
      </c>
      <c r="D1155" s="13" t="s">
        <v>125</v>
      </c>
      <c r="E1155" s="13" t="s">
        <v>63</v>
      </c>
      <c r="F1155" s="13" t="s">
        <v>77</v>
      </c>
      <c r="G1155" s="13" t="s">
        <v>78</v>
      </c>
      <c r="H1155" s="13" t="s">
        <v>238</v>
      </c>
      <c r="I1155" s="13" t="s">
        <v>21</v>
      </c>
      <c r="J1155" s="13" t="s">
        <v>80</v>
      </c>
      <c r="K1155" s="13" t="s">
        <v>81</v>
      </c>
      <c r="L1155" s="13" t="s">
        <v>162</v>
      </c>
      <c r="M1155" s="13" t="s">
        <v>163</v>
      </c>
      <c r="N1155" s="13" t="s">
        <v>239</v>
      </c>
      <c r="O1155" s="13" t="s">
        <v>240</v>
      </c>
      <c r="P1155" s="13" t="s">
        <v>72</v>
      </c>
      <c r="Q1155" s="13" t="s">
        <v>73</v>
      </c>
      <c r="R1155" s="14">
        <v>920546.55</v>
      </c>
      <c r="S1155" s="13" t="s">
        <v>74</v>
      </c>
      <c r="T1155" s="15">
        <f t="shared" si="68"/>
        <v>9.6741039050101589E-4</v>
      </c>
      <c r="U1155" s="16">
        <f t="shared" si="69"/>
        <v>17821.018902104941</v>
      </c>
      <c r="V1155" s="28">
        <f t="shared" si="70"/>
        <v>2102.8802304483834</v>
      </c>
      <c r="W1155" s="28">
        <f t="shared" si="71"/>
        <v>15718.138671656558</v>
      </c>
      <c r="X1155" s="13" t="s">
        <v>19</v>
      </c>
    </row>
    <row r="1156" spans="1:24" x14ac:dyDescent="0.45">
      <c r="A1156" s="13" t="s">
        <v>59</v>
      </c>
      <c r="B1156" s="13" t="s">
        <v>60</v>
      </c>
      <c r="C1156" s="13" t="s">
        <v>124</v>
      </c>
      <c r="D1156" s="13" t="s">
        <v>125</v>
      </c>
      <c r="E1156" s="13" t="s">
        <v>63</v>
      </c>
      <c r="F1156" s="13" t="s">
        <v>77</v>
      </c>
      <c r="G1156" s="13" t="s">
        <v>78</v>
      </c>
      <c r="H1156" s="13" t="s">
        <v>238</v>
      </c>
      <c r="I1156" s="13" t="s">
        <v>21</v>
      </c>
      <c r="J1156" s="13" t="s">
        <v>80</v>
      </c>
      <c r="K1156" s="13" t="s">
        <v>81</v>
      </c>
      <c r="L1156" s="13" t="s">
        <v>82</v>
      </c>
      <c r="M1156" s="13" t="s">
        <v>83</v>
      </c>
      <c r="N1156" s="13" t="s">
        <v>186</v>
      </c>
      <c r="O1156" s="13" t="s">
        <v>187</v>
      </c>
      <c r="P1156" s="13" t="s">
        <v>72</v>
      </c>
      <c r="Q1156" s="13" t="s">
        <v>73</v>
      </c>
      <c r="R1156" s="14">
        <v>194201.64</v>
      </c>
      <c r="S1156" s="13" t="s">
        <v>74</v>
      </c>
      <c r="T1156" s="15">
        <f t="shared" si="68"/>
        <v>2.0408819563588361E-4</v>
      </c>
      <c r="U1156" s="16">
        <f t="shared" si="69"/>
        <v>3759.5829317482958</v>
      </c>
      <c r="V1156" s="28">
        <f t="shared" si="70"/>
        <v>443.63078594629894</v>
      </c>
      <c r="W1156" s="28">
        <f t="shared" si="71"/>
        <v>3315.9521458019967</v>
      </c>
      <c r="X1156" s="13" t="s">
        <v>19</v>
      </c>
    </row>
    <row r="1157" spans="1:24" x14ac:dyDescent="0.45">
      <c r="A1157" s="13" t="s">
        <v>59</v>
      </c>
      <c r="B1157" s="13" t="s">
        <v>60</v>
      </c>
      <c r="C1157" s="13" t="s">
        <v>91</v>
      </c>
      <c r="D1157" s="13" t="s">
        <v>92</v>
      </c>
      <c r="E1157" s="13" t="s">
        <v>63</v>
      </c>
      <c r="F1157" s="13" t="s">
        <v>77</v>
      </c>
      <c r="G1157" s="13" t="s">
        <v>78</v>
      </c>
      <c r="H1157" s="13" t="s">
        <v>238</v>
      </c>
      <c r="I1157" s="13" t="s">
        <v>21</v>
      </c>
      <c r="J1157" s="13" t="s">
        <v>80</v>
      </c>
      <c r="K1157" s="13" t="s">
        <v>81</v>
      </c>
      <c r="L1157" s="13" t="s">
        <v>211</v>
      </c>
      <c r="M1157" s="13" t="s">
        <v>212</v>
      </c>
      <c r="N1157" s="13" t="s">
        <v>213</v>
      </c>
      <c r="O1157" s="13" t="s">
        <v>214</v>
      </c>
      <c r="P1157" s="13" t="s">
        <v>72</v>
      </c>
      <c r="Q1157" s="13" t="s">
        <v>73</v>
      </c>
      <c r="R1157" s="14">
        <v>151189.12</v>
      </c>
      <c r="S1157" s="13" t="s">
        <v>74</v>
      </c>
      <c r="T1157" s="15">
        <f t="shared" ref="T1157:T1220" si="72">R1157/$R$1317</f>
        <v>1.5888596358185791E-4</v>
      </c>
      <c r="U1157" s="16">
        <f t="shared" ref="U1157:U1220" si="73">$U$1*T1157</f>
        <v>2926.89616327671</v>
      </c>
      <c r="V1157" s="28">
        <f t="shared" ref="V1157:V1220" si="74">U1157*$V$1</f>
        <v>345.37374726665178</v>
      </c>
      <c r="W1157" s="28">
        <f t="shared" ref="W1157:W1220" si="75">U1157*$W$1</f>
        <v>2581.5224160100584</v>
      </c>
      <c r="X1157" s="13" t="s">
        <v>19</v>
      </c>
    </row>
    <row r="1158" spans="1:24" x14ac:dyDescent="0.45">
      <c r="A1158" s="13" t="s">
        <v>59</v>
      </c>
      <c r="B1158" s="13" t="s">
        <v>60</v>
      </c>
      <c r="C1158" s="13" t="s">
        <v>124</v>
      </c>
      <c r="D1158" s="13" t="s">
        <v>125</v>
      </c>
      <c r="E1158" s="13" t="s">
        <v>63</v>
      </c>
      <c r="F1158" s="13" t="s">
        <v>77</v>
      </c>
      <c r="G1158" s="13" t="s">
        <v>78</v>
      </c>
      <c r="H1158" s="13" t="s">
        <v>238</v>
      </c>
      <c r="I1158" s="13" t="s">
        <v>21</v>
      </c>
      <c r="J1158" s="13" t="s">
        <v>80</v>
      </c>
      <c r="K1158" s="13" t="s">
        <v>81</v>
      </c>
      <c r="L1158" s="13" t="s">
        <v>162</v>
      </c>
      <c r="M1158" s="13" t="s">
        <v>163</v>
      </c>
      <c r="N1158" s="13" t="s">
        <v>164</v>
      </c>
      <c r="O1158" s="13" t="s">
        <v>165</v>
      </c>
      <c r="P1158" s="13" t="s">
        <v>72</v>
      </c>
      <c r="Q1158" s="13" t="s">
        <v>73</v>
      </c>
      <c r="R1158" s="14">
        <v>146835.13</v>
      </c>
      <c r="S1158" s="13" t="s">
        <v>74</v>
      </c>
      <c r="T1158" s="15">
        <f t="shared" si="72"/>
        <v>1.5431031755272717E-4</v>
      </c>
      <c r="U1158" s="16">
        <f t="shared" si="73"/>
        <v>2842.6065224219637</v>
      </c>
      <c r="V1158" s="28">
        <f t="shared" si="74"/>
        <v>335.42756964579172</v>
      </c>
      <c r="W1158" s="28">
        <f t="shared" si="75"/>
        <v>2507.1789527761721</v>
      </c>
      <c r="X1158" s="13" t="s">
        <v>19</v>
      </c>
    </row>
    <row r="1159" spans="1:24" x14ac:dyDescent="0.45">
      <c r="A1159" s="13" t="s">
        <v>59</v>
      </c>
      <c r="B1159" s="13" t="s">
        <v>60</v>
      </c>
      <c r="C1159" s="13" t="s">
        <v>168</v>
      </c>
      <c r="D1159" s="13" t="s">
        <v>169</v>
      </c>
      <c r="E1159" s="13" t="s">
        <v>63</v>
      </c>
      <c r="F1159" s="13" t="s">
        <v>77</v>
      </c>
      <c r="G1159" s="13" t="s">
        <v>78</v>
      </c>
      <c r="H1159" s="13" t="s">
        <v>238</v>
      </c>
      <c r="I1159" s="13" t="s">
        <v>21</v>
      </c>
      <c r="J1159" s="13" t="s">
        <v>80</v>
      </c>
      <c r="K1159" s="13" t="s">
        <v>81</v>
      </c>
      <c r="L1159" s="13" t="s">
        <v>82</v>
      </c>
      <c r="M1159" s="13" t="s">
        <v>83</v>
      </c>
      <c r="N1159" s="13" t="s">
        <v>102</v>
      </c>
      <c r="O1159" s="13" t="s">
        <v>103</v>
      </c>
      <c r="P1159" s="13" t="s">
        <v>72</v>
      </c>
      <c r="Q1159" s="13" t="s">
        <v>73</v>
      </c>
      <c r="R1159" s="14">
        <v>353320.85000000003</v>
      </c>
      <c r="S1159" s="13" t="s">
        <v>74</v>
      </c>
      <c r="T1159" s="15">
        <f t="shared" si="72"/>
        <v>3.7130795989692304E-4</v>
      </c>
      <c r="U1159" s="16">
        <f t="shared" si="73"/>
        <v>6839.9990705063037</v>
      </c>
      <c r="V1159" s="28">
        <f t="shared" si="74"/>
        <v>807.11989031974394</v>
      </c>
      <c r="W1159" s="28">
        <f t="shared" si="75"/>
        <v>6032.87918018656</v>
      </c>
      <c r="X1159" s="13" t="s">
        <v>19</v>
      </c>
    </row>
    <row r="1160" spans="1:24" x14ac:dyDescent="0.45">
      <c r="A1160" s="13" t="s">
        <v>59</v>
      </c>
      <c r="B1160" s="13" t="s">
        <v>60</v>
      </c>
      <c r="C1160" s="13" t="s">
        <v>168</v>
      </c>
      <c r="D1160" s="13" t="s">
        <v>169</v>
      </c>
      <c r="E1160" s="13" t="s">
        <v>63</v>
      </c>
      <c r="F1160" s="13" t="s">
        <v>77</v>
      </c>
      <c r="G1160" s="13" t="s">
        <v>78</v>
      </c>
      <c r="H1160" s="13" t="s">
        <v>238</v>
      </c>
      <c r="I1160" s="13" t="s">
        <v>21</v>
      </c>
      <c r="J1160" s="13" t="s">
        <v>80</v>
      </c>
      <c r="K1160" s="13" t="s">
        <v>81</v>
      </c>
      <c r="L1160" s="13" t="s">
        <v>82</v>
      </c>
      <c r="M1160" s="13" t="s">
        <v>83</v>
      </c>
      <c r="N1160" s="13" t="s">
        <v>170</v>
      </c>
      <c r="O1160" s="13" t="s">
        <v>171</v>
      </c>
      <c r="P1160" s="13" t="s">
        <v>72</v>
      </c>
      <c r="Q1160" s="13" t="s">
        <v>73</v>
      </c>
      <c r="R1160" s="14">
        <v>289547.23</v>
      </c>
      <c r="S1160" s="13" t="s">
        <v>74</v>
      </c>
      <c r="T1160" s="15">
        <f t="shared" si="72"/>
        <v>3.0428770695277435E-4</v>
      </c>
      <c r="U1160" s="16">
        <f t="shared" si="73"/>
        <v>5605.3945983308795</v>
      </c>
      <c r="V1160" s="28">
        <f t="shared" si="74"/>
        <v>661.43656260304385</v>
      </c>
      <c r="W1160" s="28">
        <f t="shared" si="75"/>
        <v>4943.9580357278355</v>
      </c>
      <c r="X1160" s="13" t="s">
        <v>19</v>
      </c>
    </row>
    <row r="1161" spans="1:24" x14ac:dyDescent="0.45">
      <c r="A1161" s="13" t="s">
        <v>59</v>
      </c>
      <c r="B1161" s="13" t="s">
        <v>60</v>
      </c>
      <c r="C1161" s="13" t="s">
        <v>138</v>
      </c>
      <c r="D1161" s="13" t="s">
        <v>139</v>
      </c>
      <c r="E1161" s="13" t="s">
        <v>63</v>
      </c>
      <c r="F1161" s="13" t="s">
        <v>77</v>
      </c>
      <c r="G1161" s="13" t="s">
        <v>78</v>
      </c>
      <c r="H1161" s="13" t="s">
        <v>238</v>
      </c>
      <c r="I1161" s="13" t="s">
        <v>21</v>
      </c>
      <c r="J1161" s="13" t="s">
        <v>80</v>
      </c>
      <c r="K1161" s="13" t="s">
        <v>81</v>
      </c>
      <c r="L1161" s="13" t="s">
        <v>211</v>
      </c>
      <c r="M1161" s="13" t="s">
        <v>212</v>
      </c>
      <c r="N1161" s="13" t="s">
        <v>213</v>
      </c>
      <c r="O1161" s="13" t="s">
        <v>214</v>
      </c>
      <c r="P1161" s="13" t="s">
        <v>72</v>
      </c>
      <c r="Q1161" s="13" t="s">
        <v>73</v>
      </c>
      <c r="R1161" s="14">
        <v>288950.11</v>
      </c>
      <c r="S1161" s="13" t="s">
        <v>74</v>
      </c>
      <c r="T1161" s="15">
        <f t="shared" si="72"/>
        <v>3.0366018834181873E-4</v>
      </c>
      <c r="U1161" s="16">
        <f t="shared" si="73"/>
        <v>5593.834849606792</v>
      </c>
      <c r="V1161" s="28">
        <f t="shared" si="74"/>
        <v>660.07251225360153</v>
      </c>
      <c r="W1161" s="28">
        <f t="shared" si="75"/>
        <v>4933.7623373531906</v>
      </c>
      <c r="X1161" s="13" t="s">
        <v>19</v>
      </c>
    </row>
    <row r="1162" spans="1:24" x14ac:dyDescent="0.45">
      <c r="A1162" s="13" t="s">
        <v>59</v>
      </c>
      <c r="B1162" s="13" t="s">
        <v>60</v>
      </c>
      <c r="C1162" s="13" t="s">
        <v>120</v>
      </c>
      <c r="D1162" s="13" t="s">
        <v>121</v>
      </c>
      <c r="E1162" s="13" t="s">
        <v>63</v>
      </c>
      <c r="F1162" s="13" t="s">
        <v>77</v>
      </c>
      <c r="G1162" s="13" t="s">
        <v>78</v>
      </c>
      <c r="H1162" s="13" t="s">
        <v>238</v>
      </c>
      <c r="I1162" s="13" t="s">
        <v>21</v>
      </c>
      <c r="J1162" s="13" t="s">
        <v>80</v>
      </c>
      <c r="K1162" s="13" t="s">
        <v>81</v>
      </c>
      <c r="L1162" s="13" t="s">
        <v>162</v>
      </c>
      <c r="M1162" s="13" t="s">
        <v>163</v>
      </c>
      <c r="N1162" s="13" t="s">
        <v>239</v>
      </c>
      <c r="O1162" s="13" t="s">
        <v>240</v>
      </c>
      <c r="P1162" s="13" t="s">
        <v>72</v>
      </c>
      <c r="Q1162" s="13" t="s">
        <v>73</v>
      </c>
      <c r="R1162" s="14">
        <v>634716.51</v>
      </c>
      <c r="S1162" s="13" t="s">
        <v>74</v>
      </c>
      <c r="T1162" s="15">
        <f t="shared" si="72"/>
        <v>6.6702911090866829E-4</v>
      </c>
      <c r="U1162" s="16">
        <f t="shared" si="73"/>
        <v>12287.586023963786</v>
      </c>
      <c r="V1162" s="28">
        <f t="shared" si="74"/>
        <v>1449.9351508277268</v>
      </c>
      <c r="W1162" s="28">
        <f t="shared" si="75"/>
        <v>10837.650873136059</v>
      </c>
      <c r="X1162" s="13" t="s">
        <v>19</v>
      </c>
    </row>
    <row r="1163" spans="1:24" x14ac:dyDescent="0.45">
      <c r="A1163" s="13" t="s">
        <v>59</v>
      </c>
      <c r="B1163" s="13" t="s">
        <v>60</v>
      </c>
      <c r="C1163" s="13" t="s">
        <v>104</v>
      </c>
      <c r="D1163" s="13" t="s">
        <v>105</v>
      </c>
      <c r="E1163" s="13" t="s">
        <v>63</v>
      </c>
      <c r="F1163" s="13" t="s">
        <v>77</v>
      </c>
      <c r="G1163" s="13" t="s">
        <v>78</v>
      </c>
      <c r="H1163" s="13" t="s">
        <v>238</v>
      </c>
      <c r="I1163" s="13" t="s">
        <v>21</v>
      </c>
      <c r="J1163" s="13" t="s">
        <v>80</v>
      </c>
      <c r="K1163" s="13" t="s">
        <v>81</v>
      </c>
      <c r="L1163" s="13" t="s">
        <v>82</v>
      </c>
      <c r="M1163" s="13" t="s">
        <v>83</v>
      </c>
      <c r="N1163" s="13" t="s">
        <v>84</v>
      </c>
      <c r="O1163" s="13" t="s">
        <v>85</v>
      </c>
      <c r="P1163" s="13" t="s">
        <v>72</v>
      </c>
      <c r="Q1163" s="13" t="s">
        <v>73</v>
      </c>
      <c r="R1163" s="14">
        <v>350012.46</v>
      </c>
      <c r="S1163" s="13" t="s">
        <v>74</v>
      </c>
      <c r="T1163" s="15">
        <f t="shared" si="72"/>
        <v>3.6783114401854117E-4</v>
      </c>
      <c r="U1163" s="16">
        <f t="shared" si="73"/>
        <v>6775.9513797887239</v>
      </c>
      <c r="V1163" s="28">
        <f t="shared" si="74"/>
        <v>799.56226281506952</v>
      </c>
      <c r="W1163" s="28">
        <f t="shared" si="75"/>
        <v>5976.3891169736544</v>
      </c>
      <c r="X1163" s="13" t="s">
        <v>19</v>
      </c>
    </row>
    <row r="1164" spans="1:24" x14ac:dyDescent="0.45">
      <c r="A1164" s="13" t="s">
        <v>59</v>
      </c>
      <c r="B1164" s="13" t="s">
        <v>60</v>
      </c>
      <c r="C1164" s="13" t="s">
        <v>108</v>
      </c>
      <c r="D1164" s="13" t="s">
        <v>109</v>
      </c>
      <c r="E1164" s="13" t="s">
        <v>63</v>
      </c>
      <c r="F1164" s="13" t="s">
        <v>77</v>
      </c>
      <c r="G1164" s="13" t="s">
        <v>78</v>
      </c>
      <c r="H1164" s="13" t="s">
        <v>238</v>
      </c>
      <c r="I1164" s="13" t="s">
        <v>21</v>
      </c>
      <c r="J1164" s="13" t="s">
        <v>80</v>
      </c>
      <c r="K1164" s="13" t="s">
        <v>81</v>
      </c>
      <c r="L1164" s="13" t="s">
        <v>162</v>
      </c>
      <c r="M1164" s="13" t="s">
        <v>163</v>
      </c>
      <c r="N1164" s="13" t="s">
        <v>245</v>
      </c>
      <c r="O1164" s="13" t="s">
        <v>246</v>
      </c>
      <c r="P1164" s="13" t="s">
        <v>72</v>
      </c>
      <c r="Q1164" s="13" t="s">
        <v>73</v>
      </c>
      <c r="R1164" s="14">
        <v>143034.07</v>
      </c>
      <c r="S1164" s="13" t="s">
        <v>74</v>
      </c>
      <c r="T1164" s="15">
        <f t="shared" si="72"/>
        <v>1.5031575047850609E-4</v>
      </c>
      <c r="U1164" s="16">
        <f t="shared" si="73"/>
        <v>2769.0211484851052</v>
      </c>
      <c r="V1164" s="28">
        <f t="shared" si="74"/>
        <v>326.74449552124241</v>
      </c>
      <c r="W1164" s="28">
        <f t="shared" si="75"/>
        <v>2442.2766529638629</v>
      </c>
      <c r="X1164" s="13" t="s">
        <v>19</v>
      </c>
    </row>
    <row r="1165" spans="1:24" x14ac:dyDescent="0.45">
      <c r="A1165" s="13" t="s">
        <v>59</v>
      </c>
      <c r="B1165" s="13" t="s">
        <v>60</v>
      </c>
      <c r="C1165" s="13" t="s">
        <v>108</v>
      </c>
      <c r="D1165" s="13" t="s">
        <v>109</v>
      </c>
      <c r="E1165" s="13" t="s">
        <v>63</v>
      </c>
      <c r="F1165" s="13" t="s">
        <v>77</v>
      </c>
      <c r="G1165" s="13" t="s">
        <v>78</v>
      </c>
      <c r="H1165" s="13" t="s">
        <v>238</v>
      </c>
      <c r="I1165" s="13" t="s">
        <v>21</v>
      </c>
      <c r="J1165" s="13" t="s">
        <v>80</v>
      </c>
      <c r="K1165" s="13" t="s">
        <v>81</v>
      </c>
      <c r="L1165" s="13" t="s">
        <v>68</v>
      </c>
      <c r="M1165" s="13" t="s">
        <v>69</v>
      </c>
      <c r="N1165" s="13" t="s">
        <v>122</v>
      </c>
      <c r="O1165" s="13" t="s">
        <v>123</v>
      </c>
      <c r="P1165" s="13" t="s">
        <v>72</v>
      </c>
      <c r="Q1165" s="13" t="s">
        <v>73</v>
      </c>
      <c r="R1165" s="14">
        <v>1165197.97</v>
      </c>
      <c r="S1165" s="13" t="s">
        <v>74</v>
      </c>
      <c r="T1165" s="15">
        <f t="shared" si="72"/>
        <v>1.2245166995288733E-3</v>
      </c>
      <c r="U1165" s="16">
        <f t="shared" si="73"/>
        <v>22557.267797119337</v>
      </c>
      <c r="V1165" s="28">
        <f t="shared" si="74"/>
        <v>2661.757600060082</v>
      </c>
      <c r="W1165" s="28">
        <f t="shared" si="75"/>
        <v>19895.510197059255</v>
      </c>
      <c r="X1165" s="13" t="s">
        <v>19</v>
      </c>
    </row>
    <row r="1166" spans="1:24" x14ac:dyDescent="0.45">
      <c r="A1166" s="13" t="s">
        <v>59</v>
      </c>
      <c r="B1166" s="13" t="s">
        <v>60</v>
      </c>
      <c r="C1166" s="13" t="s">
        <v>61</v>
      </c>
      <c r="D1166" s="13" t="s">
        <v>62</v>
      </c>
      <c r="E1166" s="13" t="s">
        <v>63</v>
      </c>
      <c r="F1166" s="13" t="s">
        <v>77</v>
      </c>
      <c r="G1166" s="13" t="s">
        <v>78</v>
      </c>
      <c r="H1166" s="13" t="s">
        <v>238</v>
      </c>
      <c r="I1166" s="13" t="s">
        <v>21</v>
      </c>
      <c r="J1166" s="13" t="s">
        <v>80</v>
      </c>
      <c r="K1166" s="13" t="s">
        <v>81</v>
      </c>
      <c r="L1166" s="13" t="s">
        <v>162</v>
      </c>
      <c r="M1166" s="13" t="s">
        <v>163</v>
      </c>
      <c r="N1166" s="13" t="s">
        <v>245</v>
      </c>
      <c r="O1166" s="13" t="s">
        <v>246</v>
      </c>
      <c r="P1166" s="13" t="s">
        <v>72</v>
      </c>
      <c r="Q1166" s="13" t="s">
        <v>73</v>
      </c>
      <c r="R1166" s="14">
        <v>166036.5</v>
      </c>
      <c r="S1166" s="13" t="s">
        <v>74</v>
      </c>
      <c r="T1166" s="15">
        <f t="shared" si="72"/>
        <v>1.7448920459527215E-4</v>
      </c>
      <c r="U1166" s="16">
        <f t="shared" si="73"/>
        <v>3214.3291449404128</v>
      </c>
      <c r="V1166" s="28">
        <f t="shared" si="74"/>
        <v>379.29083910296873</v>
      </c>
      <c r="W1166" s="28">
        <f t="shared" si="75"/>
        <v>2835.0383058374441</v>
      </c>
      <c r="X1166" s="13" t="s">
        <v>19</v>
      </c>
    </row>
    <row r="1167" spans="1:24" x14ac:dyDescent="0.45">
      <c r="A1167" s="13" t="s">
        <v>59</v>
      </c>
      <c r="B1167" s="13" t="s">
        <v>60</v>
      </c>
      <c r="C1167" s="13" t="s">
        <v>116</v>
      </c>
      <c r="D1167" s="13" t="s">
        <v>117</v>
      </c>
      <c r="E1167" s="13" t="s">
        <v>63</v>
      </c>
      <c r="F1167" s="13" t="s">
        <v>77</v>
      </c>
      <c r="G1167" s="13" t="s">
        <v>78</v>
      </c>
      <c r="H1167" s="13" t="s">
        <v>238</v>
      </c>
      <c r="I1167" s="13" t="s">
        <v>21</v>
      </c>
      <c r="J1167" s="13" t="s">
        <v>80</v>
      </c>
      <c r="K1167" s="13" t="s">
        <v>81</v>
      </c>
      <c r="L1167" s="13" t="s">
        <v>68</v>
      </c>
      <c r="M1167" s="13" t="s">
        <v>69</v>
      </c>
      <c r="N1167" s="13" t="s">
        <v>122</v>
      </c>
      <c r="O1167" s="13" t="s">
        <v>123</v>
      </c>
      <c r="P1167" s="13" t="s">
        <v>72</v>
      </c>
      <c r="Q1167" s="13" t="s">
        <v>73</v>
      </c>
      <c r="R1167" s="14">
        <v>717514.33</v>
      </c>
      <c r="S1167" s="13" t="s">
        <v>74</v>
      </c>
      <c r="T1167" s="15">
        <f t="shared" si="72"/>
        <v>7.5404206139860572E-4</v>
      </c>
      <c r="U1167" s="16">
        <f t="shared" si="73"/>
        <v>13890.483254172383</v>
      </c>
      <c r="V1167" s="28">
        <f t="shared" si="74"/>
        <v>1639.0770239923413</v>
      </c>
      <c r="W1167" s="28">
        <f t="shared" si="75"/>
        <v>12251.406230180042</v>
      </c>
      <c r="X1167" s="13" t="s">
        <v>19</v>
      </c>
    </row>
    <row r="1168" spans="1:24" x14ac:dyDescent="0.45">
      <c r="A1168" s="13" t="s">
        <v>59</v>
      </c>
      <c r="B1168" s="13" t="s">
        <v>60</v>
      </c>
      <c r="C1168" s="13" t="s">
        <v>116</v>
      </c>
      <c r="D1168" s="13" t="s">
        <v>117</v>
      </c>
      <c r="E1168" s="13" t="s">
        <v>63</v>
      </c>
      <c r="F1168" s="13" t="s">
        <v>77</v>
      </c>
      <c r="G1168" s="13" t="s">
        <v>78</v>
      </c>
      <c r="H1168" s="13" t="s">
        <v>238</v>
      </c>
      <c r="I1168" s="13" t="s">
        <v>21</v>
      </c>
      <c r="J1168" s="13" t="s">
        <v>80</v>
      </c>
      <c r="K1168" s="13" t="s">
        <v>81</v>
      </c>
      <c r="L1168" s="13" t="s">
        <v>68</v>
      </c>
      <c r="M1168" s="13" t="s">
        <v>69</v>
      </c>
      <c r="N1168" s="13" t="s">
        <v>118</v>
      </c>
      <c r="O1168" s="13" t="s">
        <v>119</v>
      </c>
      <c r="P1168" s="13" t="s">
        <v>72</v>
      </c>
      <c r="Q1168" s="13" t="s">
        <v>73</v>
      </c>
      <c r="R1168" s="14">
        <v>752508.85</v>
      </c>
      <c r="S1168" s="13" t="s">
        <v>74</v>
      </c>
      <c r="T1168" s="15">
        <f t="shared" si="72"/>
        <v>7.9081810738845348E-4</v>
      </c>
      <c r="U1168" s="16">
        <f t="shared" si="73"/>
        <v>14567.948182361068</v>
      </c>
      <c r="V1168" s="28">
        <f t="shared" si="74"/>
        <v>1719.0178855186061</v>
      </c>
      <c r="W1168" s="28">
        <f t="shared" si="75"/>
        <v>12848.930296842462</v>
      </c>
      <c r="X1168" s="13" t="s">
        <v>19</v>
      </c>
    </row>
    <row r="1169" spans="1:24" x14ac:dyDescent="0.45">
      <c r="A1169" s="13" t="s">
        <v>59</v>
      </c>
      <c r="B1169" s="13" t="s">
        <v>60</v>
      </c>
      <c r="C1169" s="13" t="s">
        <v>110</v>
      </c>
      <c r="D1169" s="13" t="s">
        <v>111</v>
      </c>
      <c r="E1169" s="13" t="s">
        <v>63</v>
      </c>
      <c r="F1169" s="13" t="s">
        <v>77</v>
      </c>
      <c r="G1169" s="13" t="s">
        <v>78</v>
      </c>
      <c r="H1169" s="13" t="s">
        <v>238</v>
      </c>
      <c r="I1169" s="13" t="s">
        <v>21</v>
      </c>
      <c r="J1169" s="13" t="s">
        <v>80</v>
      </c>
      <c r="K1169" s="13" t="s">
        <v>81</v>
      </c>
      <c r="L1169" s="13" t="s">
        <v>211</v>
      </c>
      <c r="M1169" s="13" t="s">
        <v>212</v>
      </c>
      <c r="N1169" s="13" t="s">
        <v>251</v>
      </c>
      <c r="O1169" s="13" t="s">
        <v>252</v>
      </c>
      <c r="P1169" s="13" t="s">
        <v>72</v>
      </c>
      <c r="Q1169" s="13" t="s">
        <v>73</v>
      </c>
      <c r="R1169" s="14">
        <v>248112.57</v>
      </c>
      <c r="S1169" s="13" t="s">
        <v>74</v>
      </c>
      <c r="T1169" s="15">
        <f t="shared" si="72"/>
        <v>2.6074366172130093E-4</v>
      </c>
      <c r="U1169" s="16">
        <f t="shared" si="73"/>
        <v>4803.2538928312051</v>
      </c>
      <c r="V1169" s="28">
        <f t="shared" si="74"/>
        <v>566.78395935408219</v>
      </c>
      <c r="W1169" s="28">
        <f t="shared" si="75"/>
        <v>4236.469933477123</v>
      </c>
      <c r="X1169" s="13" t="s">
        <v>19</v>
      </c>
    </row>
    <row r="1170" spans="1:24" x14ac:dyDescent="0.45">
      <c r="A1170" s="13" t="s">
        <v>59</v>
      </c>
      <c r="B1170" s="13" t="s">
        <v>60</v>
      </c>
      <c r="C1170" s="13" t="s">
        <v>110</v>
      </c>
      <c r="D1170" s="13" t="s">
        <v>111</v>
      </c>
      <c r="E1170" s="13" t="s">
        <v>63</v>
      </c>
      <c r="F1170" s="13" t="s">
        <v>77</v>
      </c>
      <c r="G1170" s="13" t="s">
        <v>78</v>
      </c>
      <c r="H1170" s="13" t="s">
        <v>238</v>
      </c>
      <c r="I1170" s="13" t="s">
        <v>21</v>
      </c>
      <c r="J1170" s="13" t="s">
        <v>80</v>
      </c>
      <c r="K1170" s="13" t="s">
        <v>81</v>
      </c>
      <c r="L1170" s="13" t="s">
        <v>112</v>
      </c>
      <c r="M1170" s="13" t="s">
        <v>113</v>
      </c>
      <c r="N1170" s="13" t="s">
        <v>188</v>
      </c>
      <c r="O1170" s="13" t="s">
        <v>189</v>
      </c>
      <c r="P1170" s="13" t="s">
        <v>72</v>
      </c>
      <c r="Q1170" s="13" t="s">
        <v>73</v>
      </c>
      <c r="R1170" s="14">
        <v>1610533.31</v>
      </c>
      <c r="S1170" s="13" t="s">
        <v>74</v>
      </c>
      <c r="T1170" s="15">
        <f t="shared" si="72"/>
        <v>1.6925234887274236E-3</v>
      </c>
      <c r="U1170" s="16">
        <f t="shared" si="73"/>
        <v>31178.591196696827</v>
      </c>
      <c r="V1170" s="28">
        <f t="shared" si="74"/>
        <v>3679.0737612102257</v>
      </c>
      <c r="W1170" s="28">
        <f t="shared" si="75"/>
        <v>27499.517435486603</v>
      </c>
      <c r="X1170" s="13" t="s">
        <v>19</v>
      </c>
    </row>
    <row r="1171" spans="1:24" x14ac:dyDescent="0.45">
      <c r="A1171" s="13" t="s">
        <v>59</v>
      </c>
      <c r="B1171" s="13" t="s">
        <v>60</v>
      </c>
      <c r="C1171" s="13" t="s">
        <v>110</v>
      </c>
      <c r="D1171" s="13" t="s">
        <v>111</v>
      </c>
      <c r="E1171" s="13" t="s">
        <v>63</v>
      </c>
      <c r="F1171" s="13" t="s">
        <v>77</v>
      </c>
      <c r="G1171" s="13" t="s">
        <v>78</v>
      </c>
      <c r="H1171" s="13" t="s">
        <v>238</v>
      </c>
      <c r="I1171" s="13" t="s">
        <v>21</v>
      </c>
      <c r="J1171" s="13" t="s">
        <v>80</v>
      </c>
      <c r="K1171" s="13" t="s">
        <v>81</v>
      </c>
      <c r="L1171" s="13" t="s">
        <v>68</v>
      </c>
      <c r="M1171" s="13" t="s">
        <v>69</v>
      </c>
      <c r="N1171" s="13" t="s">
        <v>122</v>
      </c>
      <c r="O1171" s="13" t="s">
        <v>123</v>
      </c>
      <c r="P1171" s="13" t="s">
        <v>72</v>
      </c>
      <c r="Q1171" s="13" t="s">
        <v>73</v>
      </c>
      <c r="R1171" s="14">
        <v>1155398.8999999999</v>
      </c>
      <c r="S1171" s="13" t="s">
        <v>74</v>
      </c>
      <c r="T1171" s="15">
        <f t="shared" si="72"/>
        <v>1.2142187714824894E-3</v>
      </c>
      <c r="U1171" s="16">
        <f t="shared" si="73"/>
        <v>22367.565916543008</v>
      </c>
      <c r="V1171" s="28">
        <f t="shared" si="74"/>
        <v>2639.3727781520752</v>
      </c>
      <c r="W1171" s="28">
        <f t="shared" si="75"/>
        <v>19728.193138390932</v>
      </c>
      <c r="X1171" s="13" t="s">
        <v>19</v>
      </c>
    </row>
    <row r="1172" spans="1:24" x14ac:dyDescent="0.45">
      <c r="A1172" s="13" t="s">
        <v>59</v>
      </c>
      <c r="B1172" s="13" t="s">
        <v>60</v>
      </c>
      <c r="C1172" s="13" t="s">
        <v>190</v>
      </c>
      <c r="D1172" s="13" t="s">
        <v>191</v>
      </c>
      <c r="E1172" s="13" t="s">
        <v>63</v>
      </c>
      <c r="F1172" s="13" t="s">
        <v>77</v>
      </c>
      <c r="G1172" s="13" t="s">
        <v>78</v>
      </c>
      <c r="H1172" s="13" t="s">
        <v>238</v>
      </c>
      <c r="I1172" s="13" t="s">
        <v>21</v>
      </c>
      <c r="J1172" s="13" t="s">
        <v>80</v>
      </c>
      <c r="K1172" s="13" t="s">
        <v>81</v>
      </c>
      <c r="L1172" s="13" t="s">
        <v>68</v>
      </c>
      <c r="M1172" s="13" t="s">
        <v>69</v>
      </c>
      <c r="N1172" s="13" t="s">
        <v>156</v>
      </c>
      <c r="O1172" s="13" t="s">
        <v>157</v>
      </c>
      <c r="P1172" s="13" t="s">
        <v>72</v>
      </c>
      <c r="Q1172" s="13" t="s">
        <v>73</v>
      </c>
      <c r="R1172" s="14">
        <v>649906.09</v>
      </c>
      <c r="S1172" s="13" t="s">
        <v>74</v>
      </c>
      <c r="T1172" s="15">
        <f t="shared" si="72"/>
        <v>6.8299197288381375E-4</v>
      </c>
      <c r="U1172" s="16">
        <f t="shared" si="73"/>
        <v>12581.643714251184</v>
      </c>
      <c r="V1172" s="28">
        <f t="shared" si="74"/>
        <v>1484.6339582816397</v>
      </c>
      <c r="W1172" s="28">
        <f t="shared" si="75"/>
        <v>11097.009755969544</v>
      </c>
      <c r="X1172" s="13" t="s">
        <v>19</v>
      </c>
    </row>
    <row r="1173" spans="1:24" x14ac:dyDescent="0.45">
      <c r="A1173" s="13" t="s">
        <v>59</v>
      </c>
      <c r="B1173" s="13" t="s">
        <v>60</v>
      </c>
      <c r="C1173" s="13" t="s">
        <v>124</v>
      </c>
      <c r="D1173" s="13" t="s">
        <v>125</v>
      </c>
      <c r="E1173" s="13" t="s">
        <v>63</v>
      </c>
      <c r="F1173" s="13" t="s">
        <v>77</v>
      </c>
      <c r="G1173" s="13" t="s">
        <v>78</v>
      </c>
      <c r="H1173" s="13" t="s">
        <v>238</v>
      </c>
      <c r="I1173" s="13" t="s">
        <v>21</v>
      </c>
      <c r="J1173" s="13" t="s">
        <v>80</v>
      </c>
      <c r="K1173" s="13" t="s">
        <v>81</v>
      </c>
      <c r="L1173" s="13" t="s">
        <v>162</v>
      </c>
      <c r="M1173" s="13" t="s">
        <v>163</v>
      </c>
      <c r="N1173" s="13" t="s">
        <v>247</v>
      </c>
      <c r="O1173" s="13" t="s">
        <v>248</v>
      </c>
      <c r="P1173" s="13" t="s">
        <v>72</v>
      </c>
      <c r="Q1173" s="13" t="s">
        <v>73</v>
      </c>
      <c r="R1173" s="14">
        <v>289578.11</v>
      </c>
      <c r="S1173" s="13" t="s">
        <v>74</v>
      </c>
      <c r="T1173" s="15">
        <f t="shared" si="72"/>
        <v>3.0432015901384469E-4</v>
      </c>
      <c r="U1173" s="16">
        <f t="shared" si="73"/>
        <v>5605.9924095591077</v>
      </c>
      <c r="V1173" s="28">
        <f t="shared" si="74"/>
        <v>661.50710432797473</v>
      </c>
      <c r="W1173" s="28">
        <f t="shared" si="75"/>
        <v>4944.4853052311328</v>
      </c>
      <c r="X1173" s="13" t="s">
        <v>19</v>
      </c>
    </row>
    <row r="1174" spans="1:24" x14ac:dyDescent="0.45">
      <c r="A1174" s="13" t="s">
        <v>59</v>
      </c>
      <c r="B1174" s="13" t="s">
        <v>60</v>
      </c>
      <c r="C1174" s="13" t="s">
        <v>86</v>
      </c>
      <c r="D1174" s="13" t="s">
        <v>87</v>
      </c>
      <c r="E1174" s="13" t="s">
        <v>63</v>
      </c>
      <c r="F1174" s="13" t="s">
        <v>77</v>
      </c>
      <c r="G1174" s="13" t="s">
        <v>78</v>
      </c>
      <c r="H1174" s="13" t="s">
        <v>238</v>
      </c>
      <c r="I1174" s="13" t="s">
        <v>21</v>
      </c>
      <c r="J1174" s="13" t="s">
        <v>80</v>
      </c>
      <c r="K1174" s="13" t="s">
        <v>81</v>
      </c>
      <c r="L1174" s="13" t="s">
        <v>94</v>
      </c>
      <c r="M1174" s="13" t="s">
        <v>95</v>
      </c>
      <c r="N1174" s="13" t="s">
        <v>106</v>
      </c>
      <c r="O1174" s="13" t="s">
        <v>107</v>
      </c>
      <c r="P1174" s="13" t="s">
        <v>72</v>
      </c>
      <c r="Q1174" s="13" t="s">
        <v>73</v>
      </c>
      <c r="R1174" s="14">
        <v>178736.29</v>
      </c>
      <c r="S1174" s="13" t="s">
        <v>74</v>
      </c>
      <c r="T1174" s="15">
        <f t="shared" si="72"/>
        <v>1.8783552456483904E-4</v>
      </c>
      <c r="U1174" s="16">
        <f t="shared" si="73"/>
        <v>3460.1865626264207</v>
      </c>
      <c r="V1174" s="28">
        <f t="shared" si="74"/>
        <v>408.30201438991764</v>
      </c>
      <c r="W1174" s="28">
        <f t="shared" si="75"/>
        <v>3051.8845482365032</v>
      </c>
      <c r="X1174" s="13" t="s">
        <v>19</v>
      </c>
    </row>
    <row r="1175" spans="1:24" x14ac:dyDescent="0.45">
      <c r="A1175" s="13" t="s">
        <v>59</v>
      </c>
      <c r="B1175" s="13" t="s">
        <v>60</v>
      </c>
      <c r="C1175" s="13" t="s">
        <v>108</v>
      </c>
      <c r="D1175" s="13" t="s">
        <v>109</v>
      </c>
      <c r="E1175" s="13" t="s">
        <v>63</v>
      </c>
      <c r="F1175" s="13" t="s">
        <v>77</v>
      </c>
      <c r="G1175" s="13" t="s">
        <v>78</v>
      </c>
      <c r="H1175" s="13" t="s">
        <v>238</v>
      </c>
      <c r="I1175" s="13" t="s">
        <v>21</v>
      </c>
      <c r="J1175" s="13" t="s">
        <v>80</v>
      </c>
      <c r="K1175" s="13" t="s">
        <v>81</v>
      </c>
      <c r="L1175" s="13" t="s">
        <v>68</v>
      </c>
      <c r="M1175" s="13" t="s">
        <v>69</v>
      </c>
      <c r="N1175" s="13" t="s">
        <v>130</v>
      </c>
      <c r="O1175" s="13" t="s">
        <v>131</v>
      </c>
      <c r="P1175" s="13" t="s">
        <v>72</v>
      </c>
      <c r="Q1175" s="13" t="s">
        <v>73</v>
      </c>
      <c r="R1175" s="14">
        <v>1470999.15</v>
      </c>
      <c r="S1175" s="13" t="s">
        <v>74</v>
      </c>
      <c r="T1175" s="15">
        <f t="shared" si="72"/>
        <v>1.5458858241640928E-3</v>
      </c>
      <c r="U1175" s="16">
        <f t="shared" si="73"/>
        <v>28477.325407531316</v>
      </c>
      <c r="V1175" s="28">
        <f t="shared" si="74"/>
        <v>3360.3243980886955</v>
      </c>
      <c r="W1175" s="28">
        <f t="shared" si="75"/>
        <v>25117.001009442622</v>
      </c>
      <c r="X1175" s="13" t="s">
        <v>19</v>
      </c>
    </row>
    <row r="1176" spans="1:24" x14ac:dyDescent="0.45">
      <c r="A1176" s="13" t="s">
        <v>59</v>
      </c>
      <c r="B1176" s="13" t="s">
        <v>60</v>
      </c>
      <c r="C1176" s="13" t="s">
        <v>100</v>
      </c>
      <c r="D1176" s="13" t="s">
        <v>101</v>
      </c>
      <c r="E1176" s="13" t="s">
        <v>63</v>
      </c>
      <c r="F1176" s="13" t="s">
        <v>77</v>
      </c>
      <c r="G1176" s="13" t="s">
        <v>78</v>
      </c>
      <c r="H1176" s="13" t="s">
        <v>238</v>
      </c>
      <c r="I1176" s="13" t="s">
        <v>21</v>
      </c>
      <c r="J1176" s="13" t="s">
        <v>80</v>
      </c>
      <c r="K1176" s="13" t="s">
        <v>81</v>
      </c>
      <c r="L1176" s="13" t="s">
        <v>162</v>
      </c>
      <c r="M1176" s="13" t="s">
        <v>163</v>
      </c>
      <c r="N1176" s="13" t="s">
        <v>239</v>
      </c>
      <c r="O1176" s="13" t="s">
        <v>240</v>
      </c>
      <c r="P1176" s="13" t="s">
        <v>72</v>
      </c>
      <c r="Q1176" s="13" t="s">
        <v>73</v>
      </c>
      <c r="R1176" s="14">
        <v>189161.61000000002</v>
      </c>
      <c r="S1176" s="13" t="s">
        <v>74</v>
      </c>
      <c r="T1176" s="15">
        <f t="shared" si="72"/>
        <v>1.9879158419300021E-4</v>
      </c>
      <c r="U1176" s="16">
        <f t="shared" si="73"/>
        <v>3662.0121246042399</v>
      </c>
      <c r="V1176" s="28">
        <f t="shared" si="74"/>
        <v>432.11743070330033</v>
      </c>
      <c r="W1176" s="28">
        <f t="shared" si="75"/>
        <v>3229.8946939009397</v>
      </c>
      <c r="X1176" s="13" t="s">
        <v>19</v>
      </c>
    </row>
    <row r="1177" spans="1:24" x14ac:dyDescent="0.45">
      <c r="A1177" s="13" t="s">
        <v>59</v>
      </c>
      <c r="B1177" s="13" t="s">
        <v>60</v>
      </c>
      <c r="C1177" s="13" t="s">
        <v>138</v>
      </c>
      <c r="D1177" s="13" t="s">
        <v>139</v>
      </c>
      <c r="E1177" s="13" t="s">
        <v>63</v>
      </c>
      <c r="F1177" s="13" t="s">
        <v>77</v>
      </c>
      <c r="G1177" s="13" t="s">
        <v>78</v>
      </c>
      <c r="H1177" s="13" t="s">
        <v>238</v>
      </c>
      <c r="I1177" s="13" t="s">
        <v>21</v>
      </c>
      <c r="J1177" s="13" t="s">
        <v>80</v>
      </c>
      <c r="K1177" s="13" t="s">
        <v>81</v>
      </c>
      <c r="L1177" s="13" t="s">
        <v>112</v>
      </c>
      <c r="M1177" s="13" t="s">
        <v>113</v>
      </c>
      <c r="N1177" s="13" t="s">
        <v>199</v>
      </c>
      <c r="O1177" s="13" t="s">
        <v>200</v>
      </c>
      <c r="P1177" s="13" t="s">
        <v>72</v>
      </c>
      <c r="Q1177" s="13" t="s">
        <v>73</v>
      </c>
      <c r="R1177" s="14">
        <v>174464.88</v>
      </c>
      <c r="S1177" s="13" t="s">
        <v>74</v>
      </c>
      <c r="T1177" s="15">
        <f t="shared" si="72"/>
        <v>1.8334666257726226E-4</v>
      </c>
      <c r="U1177" s="16">
        <f t="shared" si="73"/>
        <v>3377.4956021870598</v>
      </c>
      <c r="V1177" s="28">
        <f t="shared" si="74"/>
        <v>398.54448105807307</v>
      </c>
      <c r="W1177" s="28">
        <f t="shared" si="75"/>
        <v>2978.9511211289869</v>
      </c>
      <c r="X1177" s="13" t="s">
        <v>19</v>
      </c>
    </row>
    <row r="1178" spans="1:24" x14ac:dyDescent="0.45">
      <c r="A1178" s="13" t="s">
        <v>59</v>
      </c>
      <c r="B1178" s="13" t="s">
        <v>60</v>
      </c>
      <c r="C1178" s="13" t="s">
        <v>190</v>
      </c>
      <c r="D1178" s="13" t="s">
        <v>191</v>
      </c>
      <c r="E1178" s="13" t="s">
        <v>63</v>
      </c>
      <c r="F1178" s="13" t="s">
        <v>77</v>
      </c>
      <c r="G1178" s="13" t="s">
        <v>78</v>
      </c>
      <c r="H1178" s="13" t="s">
        <v>238</v>
      </c>
      <c r="I1178" s="13" t="s">
        <v>21</v>
      </c>
      <c r="J1178" s="13" t="s">
        <v>80</v>
      </c>
      <c r="K1178" s="13" t="s">
        <v>81</v>
      </c>
      <c r="L1178" s="13" t="s">
        <v>82</v>
      </c>
      <c r="M1178" s="13" t="s">
        <v>83</v>
      </c>
      <c r="N1178" s="13" t="s">
        <v>184</v>
      </c>
      <c r="O1178" s="13" t="s">
        <v>185</v>
      </c>
      <c r="P1178" s="13" t="s">
        <v>72</v>
      </c>
      <c r="Q1178" s="13" t="s">
        <v>73</v>
      </c>
      <c r="R1178" s="14">
        <v>1915574.82</v>
      </c>
      <c r="S1178" s="13" t="s">
        <v>74</v>
      </c>
      <c r="T1178" s="15">
        <f t="shared" si="72"/>
        <v>2.0130942695403219E-3</v>
      </c>
      <c r="U1178" s="16">
        <f t="shared" si="73"/>
        <v>37083.942224992614</v>
      </c>
      <c r="V1178" s="28">
        <f t="shared" si="74"/>
        <v>4375.9051825491288</v>
      </c>
      <c r="W1178" s="28">
        <f t="shared" si="75"/>
        <v>32708.037042443484</v>
      </c>
      <c r="X1178" s="13" t="s">
        <v>19</v>
      </c>
    </row>
    <row r="1179" spans="1:24" x14ac:dyDescent="0.45">
      <c r="A1179" s="13" t="s">
        <v>59</v>
      </c>
      <c r="B1179" s="13" t="s">
        <v>60</v>
      </c>
      <c r="C1179" s="13" t="s">
        <v>120</v>
      </c>
      <c r="D1179" s="13" t="s">
        <v>121</v>
      </c>
      <c r="E1179" s="13" t="s">
        <v>63</v>
      </c>
      <c r="F1179" s="13" t="s">
        <v>77</v>
      </c>
      <c r="G1179" s="13" t="s">
        <v>78</v>
      </c>
      <c r="H1179" s="13" t="s">
        <v>238</v>
      </c>
      <c r="I1179" s="13" t="s">
        <v>21</v>
      </c>
      <c r="J1179" s="13" t="s">
        <v>80</v>
      </c>
      <c r="K1179" s="13" t="s">
        <v>81</v>
      </c>
      <c r="L1179" s="13" t="s">
        <v>68</v>
      </c>
      <c r="M1179" s="13" t="s">
        <v>69</v>
      </c>
      <c r="N1179" s="13" t="s">
        <v>122</v>
      </c>
      <c r="O1179" s="13" t="s">
        <v>123</v>
      </c>
      <c r="P1179" s="13" t="s">
        <v>72</v>
      </c>
      <c r="Q1179" s="13" t="s">
        <v>73</v>
      </c>
      <c r="R1179" s="14">
        <v>1654083.5</v>
      </c>
      <c r="S1179" s="13" t="s">
        <v>74</v>
      </c>
      <c r="T1179" s="15">
        <f t="shared" si="72"/>
        <v>1.7382907628693922E-3</v>
      </c>
      <c r="U1179" s="16">
        <f t="shared" si="73"/>
        <v>32021.686811123131</v>
      </c>
      <c r="V1179" s="28">
        <f t="shared" si="74"/>
        <v>3778.5590437125297</v>
      </c>
      <c r="W1179" s="28">
        <f t="shared" si="75"/>
        <v>28243.127767410602</v>
      </c>
      <c r="X1179" s="13" t="s">
        <v>19</v>
      </c>
    </row>
    <row r="1180" spans="1:24" x14ac:dyDescent="0.45">
      <c r="A1180" s="13" t="s">
        <v>59</v>
      </c>
      <c r="B1180" s="13" t="s">
        <v>60</v>
      </c>
      <c r="C1180" s="13" t="s">
        <v>110</v>
      </c>
      <c r="D1180" s="13" t="s">
        <v>111</v>
      </c>
      <c r="E1180" s="13" t="s">
        <v>63</v>
      </c>
      <c r="F1180" s="13" t="s">
        <v>77</v>
      </c>
      <c r="G1180" s="13" t="s">
        <v>78</v>
      </c>
      <c r="H1180" s="13" t="s">
        <v>238</v>
      </c>
      <c r="I1180" s="13" t="s">
        <v>21</v>
      </c>
      <c r="J1180" s="13" t="s">
        <v>80</v>
      </c>
      <c r="K1180" s="13" t="s">
        <v>81</v>
      </c>
      <c r="L1180" s="13" t="s">
        <v>68</v>
      </c>
      <c r="M1180" s="13" t="s">
        <v>69</v>
      </c>
      <c r="N1180" s="13" t="s">
        <v>156</v>
      </c>
      <c r="O1180" s="13" t="s">
        <v>157</v>
      </c>
      <c r="P1180" s="13" t="s">
        <v>72</v>
      </c>
      <c r="Q1180" s="13" t="s">
        <v>73</v>
      </c>
      <c r="R1180" s="14">
        <v>1382546.4</v>
      </c>
      <c r="S1180" s="13" t="s">
        <v>74</v>
      </c>
      <c r="T1180" s="15">
        <f t="shared" si="72"/>
        <v>1.4529300584633917E-3</v>
      </c>
      <c r="U1180" s="16">
        <f t="shared" si="73"/>
        <v>26764.953415378219</v>
      </c>
      <c r="V1180" s="28">
        <f t="shared" si="74"/>
        <v>3158.26450301463</v>
      </c>
      <c r="W1180" s="28">
        <f t="shared" si="75"/>
        <v>23606.688912363588</v>
      </c>
      <c r="X1180" s="13" t="s">
        <v>19</v>
      </c>
    </row>
    <row r="1181" spans="1:24" x14ac:dyDescent="0.45">
      <c r="A1181" s="13" t="s">
        <v>59</v>
      </c>
      <c r="B1181" s="13" t="s">
        <v>60</v>
      </c>
      <c r="C1181" s="13" t="s">
        <v>142</v>
      </c>
      <c r="D1181" s="13" t="s">
        <v>143</v>
      </c>
      <c r="E1181" s="13" t="s">
        <v>63</v>
      </c>
      <c r="F1181" s="13" t="s">
        <v>77</v>
      </c>
      <c r="G1181" s="13" t="s">
        <v>78</v>
      </c>
      <c r="H1181" s="13" t="s">
        <v>238</v>
      </c>
      <c r="I1181" s="13" t="s">
        <v>21</v>
      </c>
      <c r="J1181" s="13" t="s">
        <v>80</v>
      </c>
      <c r="K1181" s="13" t="s">
        <v>81</v>
      </c>
      <c r="L1181" s="13" t="s">
        <v>82</v>
      </c>
      <c r="M1181" s="13" t="s">
        <v>83</v>
      </c>
      <c r="N1181" s="13" t="s">
        <v>84</v>
      </c>
      <c r="O1181" s="13" t="s">
        <v>85</v>
      </c>
      <c r="P1181" s="13" t="s">
        <v>72</v>
      </c>
      <c r="Q1181" s="13" t="s">
        <v>73</v>
      </c>
      <c r="R1181" s="14">
        <v>159999.45000000001</v>
      </c>
      <c r="S1181" s="13" t="s">
        <v>74</v>
      </c>
      <c r="T1181" s="15">
        <f t="shared" si="72"/>
        <v>1.6814481614693767E-4</v>
      </c>
      <c r="U1181" s="16">
        <f t="shared" si="73"/>
        <v>3097.4568562300237</v>
      </c>
      <c r="V1181" s="28">
        <f t="shared" si="74"/>
        <v>365.49990903514282</v>
      </c>
      <c r="W1181" s="28">
        <f t="shared" si="75"/>
        <v>2731.9569471948807</v>
      </c>
      <c r="X1181" s="13" t="s">
        <v>19</v>
      </c>
    </row>
    <row r="1182" spans="1:24" x14ac:dyDescent="0.45">
      <c r="A1182" s="13" t="s">
        <v>59</v>
      </c>
      <c r="B1182" s="13" t="s">
        <v>60</v>
      </c>
      <c r="C1182" s="13" t="s">
        <v>142</v>
      </c>
      <c r="D1182" s="13" t="s">
        <v>143</v>
      </c>
      <c r="E1182" s="13" t="s">
        <v>63</v>
      </c>
      <c r="F1182" s="13" t="s">
        <v>77</v>
      </c>
      <c r="G1182" s="13" t="s">
        <v>78</v>
      </c>
      <c r="H1182" s="13" t="s">
        <v>238</v>
      </c>
      <c r="I1182" s="13" t="s">
        <v>21</v>
      </c>
      <c r="J1182" s="13" t="s">
        <v>80</v>
      </c>
      <c r="K1182" s="13" t="s">
        <v>81</v>
      </c>
      <c r="L1182" s="13" t="s">
        <v>112</v>
      </c>
      <c r="M1182" s="13" t="s">
        <v>113</v>
      </c>
      <c r="N1182" s="13" t="s">
        <v>144</v>
      </c>
      <c r="O1182" s="13" t="s">
        <v>145</v>
      </c>
      <c r="P1182" s="13" t="s">
        <v>72</v>
      </c>
      <c r="Q1182" s="13" t="s">
        <v>73</v>
      </c>
      <c r="R1182" s="14">
        <v>58352.18</v>
      </c>
      <c r="S1182" s="13" t="s">
        <v>74</v>
      </c>
      <c r="T1182" s="15">
        <f t="shared" si="72"/>
        <v>6.1322814408880862E-5</v>
      </c>
      <c r="U1182" s="16">
        <f t="shared" si="73"/>
        <v>1129.6498832775267</v>
      </c>
      <c r="V1182" s="28">
        <f t="shared" si="74"/>
        <v>133.29868622674815</v>
      </c>
      <c r="W1182" s="28">
        <f t="shared" si="75"/>
        <v>996.35119705077852</v>
      </c>
      <c r="X1182" s="13" t="s">
        <v>19</v>
      </c>
    </row>
    <row r="1183" spans="1:24" x14ac:dyDescent="0.45">
      <c r="A1183" s="13" t="s">
        <v>59</v>
      </c>
      <c r="B1183" s="13" t="s">
        <v>60</v>
      </c>
      <c r="C1183" s="13" t="s">
        <v>136</v>
      </c>
      <c r="D1183" s="13" t="s">
        <v>137</v>
      </c>
      <c r="E1183" s="13" t="s">
        <v>63</v>
      </c>
      <c r="F1183" s="13" t="s">
        <v>77</v>
      </c>
      <c r="G1183" s="13" t="s">
        <v>78</v>
      </c>
      <c r="H1183" s="13" t="s">
        <v>238</v>
      </c>
      <c r="I1183" s="13" t="s">
        <v>21</v>
      </c>
      <c r="J1183" s="13" t="s">
        <v>80</v>
      </c>
      <c r="K1183" s="13" t="s">
        <v>81</v>
      </c>
      <c r="L1183" s="13" t="s">
        <v>68</v>
      </c>
      <c r="M1183" s="13" t="s">
        <v>69</v>
      </c>
      <c r="N1183" s="13" t="s">
        <v>118</v>
      </c>
      <c r="O1183" s="13" t="s">
        <v>119</v>
      </c>
      <c r="P1183" s="13" t="s">
        <v>72</v>
      </c>
      <c r="Q1183" s="13" t="s">
        <v>73</v>
      </c>
      <c r="R1183" s="14">
        <v>412462.61</v>
      </c>
      <c r="S1183" s="13" t="s">
        <v>74</v>
      </c>
      <c r="T1183" s="15">
        <f t="shared" si="72"/>
        <v>4.3346055080774369E-4</v>
      </c>
      <c r="U1183" s="16">
        <f t="shared" si="73"/>
        <v>7984.934568731519</v>
      </c>
      <c r="V1183" s="28">
        <f t="shared" si="74"/>
        <v>942.22227911031928</v>
      </c>
      <c r="W1183" s="28">
        <f t="shared" si="75"/>
        <v>7042.7122896211995</v>
      </c>
      <c r="X1183" s="13" t="s">
        <v>19</v>
      </c>
    </row>
    <row r="1184" spans="1:24" x14ac:dyDescent="0.45">
      <c r="A1184" s="13" t="s">
        <v>59</v>
      </c>
      <c r="B1184" s="13" t="s">
        <v>60</v>
      </c>
      <c r="C1184" s="13" t="s">
        <v>104</v>
      </c>
      <c r="D1184" s="13" t="s">
        <v>105</v>
      </c>
      <c r="E1184" s="13" t="s">
        <v>63</v>
      </c>
      <c r="F1184" s="13" t="s">
        <v>77</v>
      </c>
      <c r="G1184" s="13" t="s">
        <v>78</v>
      </c>
      <c r="H1184" s="13" t="s">
        <v>238</v>
      </c>
      <c r="I1184" s="13" t="s">
        <v>21</v>
      </c>
      <c r="J1184" s="13" t="s">
        <v>80</v>
      </c>
      <c r="K1184" s="13" t="s">
        <v>81</v>
      </c>
      <c r="L1184" s="13" t="s">
        <v>112</v>
      </c>
      <c r="M1184" s="13" t="s">
        <v>113</v>
      </c>
      <c r="N1184" s="13" t="s">
        <v>166</v>
      </c>
      <c r="O1184" s="13" t="s">
        <v>167</v>
      </c>
      <c r="P1184" s="13" t="s">
        <v>72</v>
      </c>
      <c r="Q1184" s="13" t="s">
        <v>73</v>
      </c>
      <c r="R1184" s="14">
        <v>445041.26</v>
      </c>
      <c r="S1184" s="13" t="s">
        <v>74</v>
      </c>
      <c r="T1184" s="15">
        <f t="shared" si="72"/>
        <v>4.6769773796410854E-4</v>
      </c>
      <c r="U1184" s="16">
        <f t="shared" si="73"/>
        <v>8615.6302543055535</v>
      </c>
      <c r="V1184" s="28">
        <f t="shared" si="74"/>
        <v>1016.6443700080554</v>
      </c>
      <c r="W1184" s="28">
        <f t="shared" si="75"/>
        <v>7598.9858842974982</v>
      </c>
      <c r="X1184" s="13" t="s">
        <v>19</v>
      </c>
    </row>
    <row r="1185" spans="1:24" x14ac:dyDescent="0.45">
      <c r="A1185" s="13" t="s">
        <v>59</v>
      </c>
      <c r="B1185" s="13" t="s">
        <v>60</v>
      </c>
      <c r="C1185" s="13" t="s">
        <v>142</v>
      </c>
      <c r="D1185" s="13" t="s">
        <v>143</v>
      </c>
      <c r="E1185" s="13" t="s">
        <v>63</v>
      </c>
      <c r="F1185" s="13" t="s">
        <v>77</v>
      </c>
      <c r="G1185" s="13" t="s">
        <v>78</v>
      </c>
      <c r="H1185" s="13" t="s">
        <v>238</v>
      </c>
      <c r="I1185" s="13" t="s">
        <v>21</v>
      </c>
      <c r="J1185" s="13" t="s">
        <v>80</v>
      </c>
      <c r="K1185" s="13" t="s">
        <v>81</v>
      </c>
      <c r="L1185" s="13" t="s">
        <v>162</v>
      </c>
      <c r="M1185" s="13" t="s">
        <v>163</v>
      </c>
      <c r="N1185" s="13" t="s">
        <v>271</v>
      </c>
      <c r="O1185" s="13" t="s">
        <v>272</v>
      </c>
      <c r="P1185" s="13" t="s">
        <v>72</v>
      </c>
      <c r="Q1185" s="13" t="s">
        <v>73</v>
      </c>
      <c r="R1185" s="14">
        <v>232279.97</v>
      </c>
      <c r="S1185" s="13" t="s">
        <v>74</v>
      </c>
      <c r="T1185" s="15">
        <f t="shared" si="72"/>
        <v>2.4410504442525394E-4</v>
      </c>
      <c r="U1185" s="16">
        <f t="shared" si="73"/>
        <v>4496.747867829572</v>
      </c>
      <c r="V1185" s="28">
        <f t="shared" si="74"/>
        <v>530.61624840388959</v>
      </c>
      <c r="W1185" s="28">
        <f t="shared" si="75"/>
        <v>3966.1316194256824</v>
      </c>
      <c r="X1185" s="13" t="s">
        <v>19</v>
      </c>
    </row>
    <row r="1186" spans="1:24" x14ac:dyDescent="0.45">
      <c r="A1186" s="13" t="s">
        <v>59</v>
      </c>
      <c r="B1186" s="13" t="s">
        <v>60</v>
      </c>
      <c r="C1186" s="13" t="s">
        <v>140</v>
      </c>
      <c r="D1186" s="13" t="s">
        <v>141</v>
      </c>
      <c r="E1186" s="13" t="s">
        <v>63</v>
      </c>
      <c r="F1186" s="13" t="s">
        <v>77</v>
      </c>
      <c r="G1186" s="13" t="s">
        <v>78</v>
      </c>
      <c r="H1186" s="13" t="s">
        <v>238</v>
      </c>
      <c r="I1186" s="13" t="s">
        <v>21</v>
      </c>
      <c r="J1186" s="13" t="s">
        <v>80</v>
      </c>
      <c r="K1186" s="13" t="s">
        <v>81</v>
      </c>
      <c r="L1186" s="13" t="s">
        <v>68</v>
      </c>
      <c r="M1186" s="13" t="s">
        <v>69</v>
      </c>
      <c r="N1186" s="13" t="s">
        <v>70</v>
      </c>
      <c r="O1186" s="13" t="s">
        <v>71</v>
      </c>
      <c r="P1186" s="13" t="s">
        <v>72</v>
      </c>
      <c r="Q1186" s="13" t="s">
        <v>73</v>
      </c>
      <c r="R1186" s="14">
        <v>1071112.8899999999</v>
      </c>
      <c r="S1186" s="13" t="s">
        <v>74</v>
      </c>
      <c r="T1186" s="15">
        <f t="shared" si="72"/>
        <v>1.1256418691543318E-3</v>
      </c>
      <c r="U1186" s="16">
        <f t="shared" si="73"/>
        <v>20735.858560306642</v>
      </c>
      <c r="V1186" s="28">
        <f t="shared" si="74"/>
        <v>2446.8313101161839</v>
      </c>
      <c r="W1186" s="28">
        <f t="shared" si="75"/>
        <v>18289.027250190458</v>
      </c>
      <c r="X1186" s="13" t="s">
        <v>19</v>
      </c>
    </row>
    <row r="1187" spans="1:24" x14ac:dyDescent="0.45">
      <c r="A1187" s="13" t="s">
        <v>59</v>
      </c>
      <c r="B1187" s="13" t="s">
        <v>60</v>
      </c>
      <c r="C1187" s="13" t="s">
        <v>140</v>
      </c>
      <c r="D1187" s="13" t="s">
        <v>141</v>
      </c>
      <c r="E1187" s="13" t="s">
        <v>63</v>
      </c>
      <c r="F1187" s="13" t="s">
        <v>77</v>
      </c>
      <c r="G1187" s="13" t="s">
        <v>78</v>
      </c>
      <c r="H1187" s="13" t="s">
        <v>238</v>
      </c>
      <c r="I1187" s="13" t="s">
        <v>21</v>
      </c>
      <c r="J1187" s="13" t="s">
        <v>80</v>
      </c>
      <c r="K1187" s="13" t="s">
        <v>81</v>
      </c>
      <c r="L1187" s="13" t="s">
        <v>112</v>
      </c>
      <c r="M1187" s="13" t="s">
        <v>113</v>
      </c>
      <c r="N1187" s="13" t="s">
        <v>144</v>
      </c>
      <c r="O1187" s="13" t="s">
        <v>145</v>
      </c>
      <c r="P1187" s="13" t="s">
        <v>72</v>
      </c>
      <c r="Q1187" s="13" t="s">
        <v>73</v>
      </c>
      <c r="R1187" s="14">
        <v>34874.04</v>
      </c>
      <c r="S1187" s="13" t="s">
        <v>74</v>
      </c>
      <c r="T1187" s="15">
        <f t="shared" si="72"/>
        <v>3.6649432508055182E-5</v>
      </c>
      <c r="U1187" s="16">
        <f t="shared" si="73"/>
        <v>675.13253515834015</v>
      </c>
      <c r="V1187" s="28">
        <f t="shared" si="74"/>
        <v>79.665639148684136</v>
      </c>
      <c r="W1187" s="28">
        <f t="shared" si="75"/>
        <v>595.46689600965601</v>
      </c>
      <c r="X1187" s="13" t="s">
        <v>19</v>
      </c>
    </row>
    <row r="1188" spans="1:24" x14ac:dyDescent="0.45">
      <c r="A1188" s="13" t="s">
        <v>59</v>
      </c>
      <c r="B1188" s="13" t="s">
        <v>60</v>
      </c>
      <c r="C1188" s="13" t="s">
        <v>190</v>
      </c>
      <c r="D1188" s="13" t="s">
        <v>191</v>
      </c>
      <c r="E1188" s="13" t="s">
        <v>63</v>
      </c>
      <c r="F1188" s="13" t="s">
        <v>77</v>
      </c>
      <c r="G1188" s="13" t="s">
        <v>78</v>
      </c>
      <c r="H1188" s="13" t="s">
        <v>238</v>
      </c>
      <c r="I1188" s="13" t="s">
        <v>21</v>
      </c>
      <c r="J1188" s="13" t="s">
        <v>80</v>
      </c>
      <c r="K1188" s="13" t="s">
        <v>81</v>
      </c>
      <c r="L1188" s="13" t="s">
        <v>112</v>
      </c>
      <c r="M1188" s="13" t="s">
        <v>113</v>
      </c>
      <c r="N1188" s="13" t="s">
        <v>188</v>
      </c>
      <c r="O1188" s="13" t="s">
        <v>189</v>
      </c>
      <c r="P1188" s="13" t="s">
        <v>72</v>
      </c>
      <c r="Q1188" s="13" t="s">
        <v>73</v>
      </c>
      <c r="R1188" s="14">
        <v>1053817.26</v>
      </c>
      <c r="S1188" s="13" t="s">
        <v>74</v>
      </c>
      <c r="T1188" s="15">
        <f t="shared" si="72"/>
        <v>1.1074657408832944E-3</v>
      </c>
      <c r="U1188" s="16">
        <f t="shared" si="73"/>
        <v>20401.029486042218</v>
      </c>
      <c r="V1188" s="28">
        <f t="shared" si="74"/>
        <v>2407.3214793529819</v>
      </c>
      <c r="W1188" s="28">
        <f t="shared" si="75"/>
        <v>17993.708006689238</v>
      </c>
      <c r="X1188" s="13" t="s">
        <v>19</v>
      </c>
    </row>
    <row r="1189" spans="1:24" x14ac:dyDescent="0.45">
      <c r="A1189" s="13" t="s">
        <v>59</v>
      </c>
      <c r="B1189" s="13" t="s">
        <v>60</v>
      </c>
      <c r="C1189" s="13" t="s">
        <v>134</v>
      </c>
      <c r="D1189" s="13" t="s">
        <v>135</v>
      </c>
      <c r="E1189" s="13" t="s">
        <v>63</v>
      </c>
      <c r="F1189" s="13" t="s">
        <v>77</v>
      </c>
      <c r="G1189" s="13" t="s">
        <v>78</v>
      </c>
      <c r="H1189" s="13" t="s">
        <v>238</v>
      </c>
      <c r="I1189" s="13" t="s">
        <v>21</v>
      </c>
      <c r="J1189" s="13" t="s">
        <v>80</v>
      </c>
      <c r="K1189" s="13" t="s">
        <v>81</v>
      </c>
      <c r="L1189" s="13" t="s">
        <v>82</v>
      </c>
      <c r="M1189" s="13" t="s">
        <v>83</v>
      </c>
      <c r="N1189" s="13" t="s">
        <v>88</v>
      </c>
      <c r="O1189" s="13" t="s">
        <v>89</v>
      </c>
      <c r="P1189" s="13" t="s">
        <v>72</v>
      </c>
      <c r="Q1189" s="13" t="s">
        <v>73</v>
      </c>
      <c r="R1189" s="14">
        <v>312546.22000000003</v>
      </c>
      <c r="S1189" s="13" t="s">
        <v>74</v>
      </c>
      <c r="T1189" s="15">
        <f t="shared" si="72"/>
        <v>3.2845754594356628E-4</v>
      </c>
      <c r="U1189" s="16">
        <f t="shared" si="73"/>
        <v>6050.6359992348562</v>
      </c>
      <c r="V1189" s="28">
        <f t="shared" si="74"/>
        <v>713.97504790971311</v>
      </c>
      <c r="W1189" s="28">
        <f t="shared" si="75"/>
        <v>5336.6609513251433</v>
      </c>
      <c r="X1189" s="13" t="s">
        <v>19</v>
      </c>
    </row>
    <row r="1190" spans="1:24" x14ac:dyDescent="0.45">
      <c r="A1190" s="13" t="s">
        <v>59</v>
      </c>
      <c r="B1190" s="13" t="s">
        <v>60</v>
      </c>
      <c r="C1190" s="13" t="s">
        <v>134</v>
      </c>
      <c r="D1190" s="13" t="s">
        <v>135</v>
      </c>
      <c r="E1190" s="13" t="s">
        <v>63</v>
      </c>
      <c r="F1190" s="13" t="s">
        <v>77</v>
      </c>
      <c r="G1190" s="13" t="s">
        <v>78</v>
      </c>
      <c r="H1190" s="13" t="s">
        <v>238</v>
      </c>
      <c r="I1190" s="13" t="s">
        <v>21</v>
      </c>
      <c r="J1190" s="13" t="s">
        <v>80</v>
      </c>
      <c r="K1190" s="13" t="s">
        <v>81</v>
      </c>
      <c r="L1190" s="13" t="s">
        <v>82</v>
      </c>
      <c r="M1190" s="13" t="s">
        <v>83</v>
      </c>
      <c r="N1190" s="13" t="s">
        <v>170</v>
      </c>
      <c r="O1190" s="13" t="s">
        <v>171</v>
      </c>
      <c r="P1190" s="13" t="s">
        <v>72</v>
      </c>
      <c r="Q1190" s="13" t="s">
        <v>73</v>
      </c>
      <c r="R1190" s="14">
        <v>246561.58000000002</v>
      </c>
      <c r="S1190" s="13" t="s">
        <v>74</v>
      </c>
      <c r="T1190" s="15">
        <f t="shared" si="72"/>
        <v>2.5911371281587821E-4</v>
      </c>
      <c r="U1190" s="16">
        <f t="shared" si="73"/>
        <v>4773.2280108082095</v>
      </c>
      <c r="V1190" s="28">
        <f t="shared" si="74"/>
        <v>563.24090527536873</v>
      </c>
      <c r="W1190" s="28">
        <f t="shared" si="75"/>
        <v>4209.9871055328413</v>
      </c>
      <c r="X1190" s="13" t="s">
        <v>19</v>
      </c>
    </row>
    <row r="1191" spans="1:24" x14ac:dyDescent="0.45">
      <c r="A1191" s="13" t="s">
        <v>59</v>
      </c>
      <c r="B1191" s="13" t="s">
        <v>60</v>
      </c>
      <c r="C1191" s="13" t="s">
        <v>100</v>
      </c>
      <c r="D1191" s="13" t="s">
        <v>101</v>
      </c>
      <c r="E1191" s="13" t="s">
        <v>63</v>
      </c>
      <c r="F1191" s="13" t="s">
        <v>77</v>
      </c>
      <c r="G1191" s="13" t="s">
        <v>78</v>
      </c>
      <c r="H1191" s="13" t="s">
        <v>238</v>
      </c>
      <c r="I1191" s="13" t="s">
        <v>21</v>
      </c>
      <c r="J1191" s="13" t="s">
        <v>80</v>
      </c>
      <c r="K1191" s="13" t="s">
        <v>81</v>
      </c>
      <c r="L1191" s="13" t="s">
        <v>162</v>
      </c>
      <c r="M1191" s="13" t="s">
        <v>163</v>
      </c>
      <c r="N1191" s="13" t="s">
        <v>271</v>
      </c>
      <c r="O1191" s="13" t="s">
        <v>272</v>
      </c>
      <c r="P1191" s="13" t="s">
        <v>72</v>
      </c>
      <c r="Q1191" s="13" t="s">
        <v>73</v>
      </c>
      <c r="R1191" s="14">
        <v>19072.060000000001</v>
      </c>
      <c r="S1191" s="13" t="s">
        <v>74</v>
      </c>
      <c r="T1191" s="15">
        <f t="shared" si="72"/>
        <v>2.0042994036813029E-5</v>
      </c>
      <c r="U1191" s="16">
        <f t="shared" si="73"/>
        <v>369.21928800024244</v>
      </c>
      <c r="V1191" s="28">
        <f t="shared" si="74"/>
        <v>43.567875984028611</v>
      </c>
      <c r="W1191" s="28">
        <f t="shared" si="75"/>
        <v>325.65141201621384</v>
      </c>
      <c r="X1191" s="13" t="s">
        <v>19</v>
      </c>
    </row>
    <row r="1192" spans="1:24" x14ac:dyDescent="0.45">
      <c r="A1192" s="13" t="s">
        <v>59</v>
      </c>
      <c r="B1192" s="13" t="s">
        <v>60</v>
      </c>
      <c r="C1192" s="13" t="s">
        <v>140</v>
      </c>
      <c r="D1192" s="13" t="s">
        <v>141</v>
      </c>
      <c r="E1192" s="13" t="s">
        <v>63</v>
      </c>
      <c r="F1192" s="13" t="s">
        <v>77</v>
      </c>
      <c r="G1192" s="13" t="s">
        <v>78</v>
      </c>
      <c r="H1192" s="13" t="s">
        <v>238</v>
      </c>
      <c r="I1192" s="13" t="s">
        <v>21</v>
      </c>
      <c r="J1192" s="13" t="s">
        <v>80</v>
      </c>
      <c r="K1192" s="13" t="s">
        <v>81</v>
      </c>
      <c r="L1192" s="13" t="s">
        <v>162</v>
      </c>
      <c r="M1192" s="13" t="s">
        <v>163</v>
      </c>
      <c r="N1192" s="13" t="s">
        <v>247</v>
      </c>
      <c r="O1192" s="13" t="s">
        <v>248</v>
      </c>
      <c r="P1192" s="13" t="s">
        <v>72</v>
      </c>
      <c r="Q1192" s="13" t="s">
        <v>73</v>
      </c>
      <c r="R1192" s="14">
        <v>344558.91000000003</v>
      </c>
      <c r="S1192" s="13" t="s">
        <v>74</v>
      </c>
      <c r="T1192" s="15">
        <f t="shared" si="72"/>
        <v>3.6209996080448556E-4</v>
      </c>
      <c r="U1192" s="16">
        <f t="shared" si="73"/>
        <v>6670.3751678811632</v>
      </c>
      <c r="V1192" s="28">
        <f t="shared" si="74"/>
        <v>787.10426980997727</v>
      </c>
      <c r="W1192" s="28">
        <f t="shared" si="75"/>
        <v>5883.2708980711859</v>
      </c>
      <c r="X1192" s="13" t="s">
        <v>19</v>
      </c>
    </row>
    <row r="1193" spans="1:24" x14ac:dyDescent="0.45">
      <c r="A1193" s="13" t="s">
        <v>59</v>
      </c>
      <c r="B1193" s="13" t="s">
        <v>60</v>
      </c>
      <c r="C1193" s="13" t="s">
        <v>154</v>
      </c>
      <c r="D1193" s="13" t="s">
        <v>155</v>
      </c>
      <c r="E1193" s="13" t="s">
        <v>63</v>
      </c>
      <c r="F1193" s="13" t="s">
        <v>77</v>
      </c>
      <c r="G1193" s="13" t="s">
        <v>78</v>
      </c>
      <c r="H1193" s="13" t="s">
        <v>238</v>
      </c>
      <c r="I1193" s="13" t="s">
        <v>21</v>
      </c>
      <c r="J1193" s="13" t="s">
        <v>80</v>
      </c>
      <c r="K1193" s="13" t="s">
        <v>81</v>
      </c>
      <c r="L1193" s="13" t="s">
        <v>68</v>
      </c>
      <c r="M1193" s="13" t="s">
        <v>69</v>
      </c>
      <c r="N1193" s="13" t="s">
        <v>156</v>
      </c>
      <c r="O1193" s="13" t="s">
        <v>157</v>
      </c>
      <c r="P1193" s="13" t="s">
        <v>72</v>
      </c>
      <c r="Q1193" s="13" t="s">
        <v>73</v>
      </c>
      <c r="R1193" s="14">
        <v>840082.20000000007</v>
      </c>
      <c r="S1193" s="13" t="s">
        <v>74</v>
      </c>
      <c r="T1193" s="15">
        <f t="shared" si="72"/>
        <v>8.8284970396657568E-4</v>
      </c>
      <c r="U1193" s="16">
        <f t="shared" si="73"/>
        <v>16263.295718746547</v>
      </c>
      <c r="V1193" s="28">
        <f t="shared" si="74"/>
        <v>1919.0688948120926</v>
      </c>
      <c r="W1193" s="28">
        <f t="shared" si="75"/>
        <v>14344.226823934454</v>
      </c>
      <c r="X1193" s="13" t="s">
        <v>19</v>
      </c>
    </row>
    <row r="1194" spans="1:24" x14ac:dyDescent="0.45">
      <c r="A1194" s="13" t="s">
        <v>59</v>
      </c>
      <c r="B1194" s="13" t="s">
        <v>60</v>
      </c>
      <c r="C1194" s="13" t="s">
        <v>168</v>
      </c>
      <c r="D1194" s="13" t="s">
        <v>169</v>
      </c>
      <c r="E1194" s="13" t="s">
        <v>63</v>
      </c>
      <c r="F1194" s="13" t="s">
        <v>77</v>
      </c>
      <c r="G1194" s="13" t="s">
        <v>78</v>
      </c>
      <c r="H1194" s="13" t="s">
        <v>238</v>
      </c>
      <c r="I1194" s="13" t="s">
        <v>21</v>
      </c>
      <c r="J1194" s="13" t="s">
        <v>80</v>
      </c>
      <c r="K1194" s="13" t="s">
        <v>81</v>
      </c>
      <c r="L1194" s="13" t="s">
        <v>162</v>
      </c>
      <c r="M1194" s="13" t="s">
        <v>163</v>
      </c>
      <c r="N1194" s="13" t="s">
        <v>245</v>
      </c>
      <c r="O1194" s="13" t="s">
        <v>246</v>
      </c>
      <c r="P1194" s="13" t="s">
        <v>72</v>
      </c>
      <c r="Q1194" s="13" t="s">
        <v>73</v>
      </c>
      <c r="R1194" s="14">
        <v>487055.81</v>
      </c>
      <c r="S1194" s="13" t="s">
        <v>74</v>
      </c>
      <c r="T1194" s="15">
        <f t="shared" si="72"/>
        <v>5.1185119464940533E-4</v>
      </c>
      <c r="U1194" s="16">
        <f t="shared" si="73"/>
        <v>9428.9971499974999</v>
      </c>
      <c r="V1194" s="28">
        <f t="shared" si="74"/>
        <v>1112.6216636997051</v>
      </c>
      <c r="W1194" s="28">
        <f t="shared" si="75"/>
        <v>8316.3754862977949</v>
      </c>
      <c r="X1194" s="13" t="s">
        <v>19</v>
      </c>
    </row>
    <row r="1195" spans="1:24" x14ac:dyDescent="0.45">
      <c r="A1195" s="13" t="s">
        <v>59</v>
      </c>
      <c r="B1195" s="13" t="s">
        <v>60</v>
      </c>
      <c r="C1195" s="13" t="s">
        <v>91</v>
      </c>
      <c r="D1195" s="13" t="s">
        <v>92</v>
      </c>
      <c r="E1195" s="13" t="s">
        <v>63</v>
      </c>
      <c r="F1195" s="13" t="s">
        <v>77</v>
      </c>
      <c r="G1195" s="13" t="s">
        <v>78</v>
      </c>
      <c r="H1195" s="13" t="s">
        <v>238</v>
      </c>
      <c r="I1195" s="13" t="s">
        <v>21</v>
      </c>
      <c r="J1195" s="13" t="s">
        <v>80</v>
      </c>
      <c r="K1195" s="13" t="s">
        <v>81</v>
      </c>
      <c r="L1195" s="13" t="s">
        <v>162</v>
      </c>
      <c r="M1195" s="13" t="s">
        <v>163</v>
      </c>
      <c r="N1195" s="13" t="s">
        <v>176</v>
      </c>
      <c r="O1195" s="13" t="s">
        <v>177</v>
      </c>
      <c r="P1195" s="13" t="s">
        <v>72</v>
      </c>
      <c r="Q1195" s="13" t="s">
        <v>73</v>
      </c>
      <c r="R1195" s="14">
        <v>858413</v>
      </c>
      <c r="S1195" s="13" t="s">
        <v>74</v>
      </c>
      <c r="T1195" s="15">
        <f t="shared" si="72"/>
        <v>9.0211370141048109E-4</v>
      </c>
      <c r="U1195" s="16">
        <f t="shared" si="73"/>
        <v>16618.164826985238</v>
      </c>
      <c r="V1195" s="28">
        <f t="shared" si="74"/>
        <v>1960.9434495842581</v>
      </c>
      <c r="W1195" s="28">
        <f t="shared" si="75"/>
        <v>14657.22137740098</v>
      </c>
      <c r="X1195" s="13" t="s">
        <v>19</v>
      </c>
    </row>
    <row r="1196" spans="1:24" x14ac:dyDescent="0.45">
      <c r="A1196" s="13" t="s">
        <v>59</v>
      </c>
      <c r="B1196" s="13" t="s">
        <v>60</v>
      </c>
      <c r="C1196" s="13" t="s">
        <v>190</v>
      </c>
      <c r="D1196" s="13" t="s">
        <v>191</v>
      </c>
      <c r="E1196" s="13" t="s">
        <v>63</v>
      </c>
      <c r="F1196" s="13" t="s">
        <v>77</v>
      </c>
      <c r="G1196" s="13" t="s">
        <v>78</v>
      </c>
      <c r="H1196" s="13" t="s">
        <v>238</v>
      </c>
      <c r="I1196" s="13" t="s">
        <v>21</v>
      </c>
      <c r="J1196" s="13" t="s">
        <v>80</v>
      </c>
      <c r="K1196" s="13" t="s">
        <v>81</v>
      </c>
      <c r="L1196" s="13" t="s">
        <v>162</v>
      </c>
      <c r="M1196" s="13" t="s">
        <v>163</v>
      </c>
      <c r="N1196" s="13" t="s">
        <v>245</v>
      </c>
      <c r="O1196" s="13" t="s">
        <v>246</v>
      </c>
      <c r="P1196" s="13" t="s">
        <v>72</v>
      </c>
      <c r="Q1196" s="13" t="s">
        <v>73</v>
      </c>
      <c r="R1196" s="14">
        <v>1084930.46</v>
      </c>
      <c r="S1196" s="13" t="s">
        <v>74</v>
      </c>
      <c r="T1196" s="15">
        <f t="shared" si="72"/>
        <v>1.140162873865582E-3</v>
      </c>
      <c r="U1196" s="16">
        <f t="shared" si="73"/>
        <v>21003.35527315746</v>
      </c>
      <c r="V1196" s="28">
        <f t="shared" si="74"/>
        <v>2478.3959222325802</v>
      </c>
      <c r="W1196" s="28">
        <f t="shared" si="75"/>
        <v>18524.959350924881</v>
      </c>
      <c r="X1196" s="13" t="s">
        <v>19</v>
      </c>
    </row>
    <row r="1197" spans="1:24" x14ac:dyDescent="0.45">
      <c r="A1197" s="13" t="s">
        <v>59</v>
      </c>
      <c r="B1197" s="13" t="s">
        <v>60</v>
      </c>
      <c r="C1197" s="13" t="s">
        <v>100</v>
      </c>
      <c r="D1197" s="13" t="s">
        <v>101</v>
      </c>
      <c r="E1197" s="13" t="s">
        <v>63</v>
      </c>
      <c r="F1197" s="13" t="s">
        <v>77</v>
      </c>
      <c r="G1197" s="13" t="s">
        <v>78</v>
      </c>
      <c r="H1197" s="13" t="s">
        <v>238</v>
      </c>
      <c r="I1197" s="13" t="s">
        <v>21</v>
      </c>
      <c r="J1197" s="13" t="s">
        <v>80</v>
      </c>
      <c r="K1197" s="13" t="s">
        <v>81</v>
      </c>
      <c r="L1197" s="13" t="s">
        <v>162</v>
      </c>
      <c r="M1197" s="13" t="s">
        <v>163</v>
      </c>
      <c r="N1197" s="13" t="s">
        <v>245</v>
      </c>
      <c r="O1197" s="13" t="s">
        <v>246</v>
      </c>
      <c r="P1197" s="13" t="s">
        <v>72</v>
      </c>
      <c r="Q1197" s="13" t="s">
        <v>73</v>
      </c>
      <c r="R1197" s="14">
        <v>824076.32000000007</v>
      </c>
      <c r="S1197" s="13" t="s">
        <v>74</v>
      </c>
      <c r="T1197" s="15">
        <f t="shared" si="72"/>
        <v>8.6602898520866782E-4</v>
      </c>
      <c r="U1197" s="16">
        <f t="shared" si="73"/>
        <v>15953.435136438327</v>
      </c>
      <c r="V1197" s="28">
        <f t="shared" si="74"/>
        <v>1882.5053460997228</v>
      </c>
      <c r="W1197" s="28">
        <f t="shared" si="75"/>
        <v>14070.929790338605</v>
      </c>
      <c r="X1197" s="13" t="s">
        <v>19</v>
      </c>
    </row>
    <row r="1198" spans="1:24" x14ac:dyDescent="0.45">
      <c r="A1198" s="13" t="s">
        <v>59</v>
      </c>
      <c r="B1198" s="13" t="s">
        <v>60</v>
      </c>
      <c r="C1198" s="13" t="s">
        <v>140</v>
      </c>
      <c r="D1198" s="13" t="s">
        <v>141</v>
      </c>
      <c r="E1198" s="13" t="s">
        <v>63</v>
      </c>
      <c r="F1198" s="13" t="s">
        <v>77</v>
      </c>
      <c r="G1198" s="13" t="s">
        <v>78</v>
      </c>
      <c r="H1198" s="13" t="s">
        <v>238</v>
      </c>
      <c r="I1198" s="13" t="s">
        <v>21</v>
      </c>
      <c r="J1198" s="13" t="s">
        <v>80</v>
      </c>
      <c r="K1198" s="13" t="s">
        <v>81</v>
      </c>
      <c r="L1198" s="13" t="s">
        <v>162</v>
      </c>
      <c r="M1198" s="13" t="s">
        <v>163</v>
      </c>
      <c r="N1198" s="13" t="s">
        <v>241</v>
      </c>
      <c r="O1198" s="13" t="s">
        <v>242</v>
      </c>
      <c r="P1198" s="13" t="s">
        <v>72</v>
      </c>
      <c r="Q1198" s="13" t="s">
        <v>73</v>
      </c>
      <c r="R1198" s="14">
        <v>828489.42</v>
      </c>
      <c r="S1198" s="13" t="s">
        <v>74</v>
      </c>
      <c r="T1198" s="15">
        <f t="shared" si="72"/>
        <v>8.7066675045184864E-4</v>
      </c>
      <c r="U1198" s="16">
        <f t="shared" si="73"/>
        <v>16038.869097944</v>
      </c>
      <c r="V1198" s="28">
        <f t="shared" si="74"/>
        <v>1892.5865535573921</v>
      </c>
      <c r="W1198" s="28">
        <f t="shared" si="75"/>
        <v>14146.282544386608</v>
      </c>
      <c r="X1198" s="13" t="s">
        <v>19</v>
      </c>
    </row>
    <row r="1199" spans="1:24" x14ac:dyDescent="0.45">
      <c r="A1199" s="13" t="s">
        <v>59</v>
      </c>
      <c r="B1199" s="13" t="s">
        <v>60</v>
      </c>
      <c r="C1199" s="13" t="s">
        <v>140</v>
      </c>
      <c r="D1199" s="13" t="s">
        <v>141</v>
      </c>
      <c r="E1199" s="13" t="s">
        <v>63</v>
      </c>
      <c r="F1199" s="13" t="s">
        <v>77</v>
      </c>
      <c r="G1199" s="13" t="s">
        <v>78</v>
      </c>
      <c r="H1199" s="13" t="s">
        <v>238</v>
      </c>
      <c r="I1199" s="13" t="s">
        <v>21</v>
      </c>
      <c r="J1199" s="13" t="s">
        <v>80</v>
      </c>
      <c r="K1199" s="13" t="s">
        <v>81</v>
      </c>
      <c r="L1199" s="13" t="s">
        <v>112</v>
      </c>
      <c r="M1199" s="13" t="s">
        <v>113</v>
      </c>
      <c r="N1199" s="13" t="s">
        <v>152</v>
      </c>
      <c r="O1199" s="13" t="s">
        <v>153</v>
      </c>
      <c r="P1199" s="13" t="s">
        <v>72</v>
      </c>
      <c r="Q1199" s="13" t="s">
        <v>73</v>
      </c>
      <c r="R1199" s="14">
        <v>1747473.3</v>
      </c>
      <c r="S1199" s="13" t="s">
        <v>74</v>
      </c>
      <c r="T1199" s="15">
        <f t="shared" si="72"/>
        <v>1.836434917433669E-3</v>
      </c>
      <c r="U1199" s="16">
        <f t="shared" si="73"/>
        <v>33829.636002898165</v>
      </c>
      <c r="V1199" s="28">
        <f t="shared" si="74"/>
        <v>3991.8970483419839</v>
      </c>
      <c r="W1199" s="28">
        <f t="shared" si="75"/>
        <v>29837.738954556182</v>
      </c>
      <c r="X1199" s="13" t="s">
        <v>19</v>
      </c>
    </row>
    <row r="1200" spans="1:24" x14ac:dyDescent="0.45">
      <c r="A1200" s="13" t="s">
        <v>59</v>
      </c>
      <c r="B1200" s="13" t="s">
        <v>60</v>
      </c>
      <c r="C1200" s="13" t="s">
        <v>146</v>
      </c>
      <c r="D1200" s="13" t="s">
        <v>147</v>
      </c>
      <c r="E1200" s="13" t="s">
        <v>63</v>
      </c>
      <c r="F1200" s="13" t="s">
        <v>77</v>
      </c>
      <c r="G1200" s="13" t="s">
        <v>78</v>
      </c>
      <c r="H1200" s="13" t="s">
        <v>238</v>
      </c>
      <c r="I1200" s="13" t="s">
        <v>21</v>
      </c>
      <c r="J1200" s="13" t="s">
        <v>80</v>
      </c>
      <c r="K1200" s="13" t="s">
        <v>81</v>
      </c>
      <c r="L1200" s="13" t="s">
        <v>112</v>
      </c>
      <c r="M1200" s="13" t="s">
        <v>113</v>
      </c>
      <c r="N1200" s="13" t="s">
        <v>188</v>
      </c>
      <c r="O1200" s="13" t="s">
        <v>189</v>
      </c>
      <c r="P1200" s="13" t="s">
        <v>72</v>
      </c>
      <c r="Q1200" s="13" t="s">
        <v>73</v>
      </c>
      <c r="R1200" s="14">
        <v>487354.7</v>
      </c>
      <c r="S1200" s="13" t="s">
        <v>74</v>
      </c>
      <c r="T1200" s="15">
        <f t="shared" si="72"/>
        <v>5.1216530075475864E-4</v>
      </c>
      <c r="U1200" s="16">
        <f t="shared" si="73"/>
        <v>9434.7834128862723</v>
      </c>
      <c r="V1200" s="28">
        <f t="shared" si="74"/>
        <v>1113.3044427205803</v>
      </c>
      <c r="W1200" s="28">
        <f t="shared" si="75"/>
        <v>8321.4789701656919</v>
      </c>
      <c r="X1200" s="13" t="s">
        <v>19</v>
      </c>
    </row>
    <row r="1201" spans="1:24" x14ac:dyDescent="0.45">
      <c r="A1201" s="13" t="s">
        <v>59</v>
      </c>
      <c r="B1201" s="13" t="s">
        <v>60</v>
      </c>
      <c r="C1201" s="13" t="s">
        <v>61</v>
      </c>
      <c r="D1201" s="13" t="s">
        <v>62</v>
      </c>
      <c r="E1201" s="13" t="s">
        <v>63</v>
      </c>
      <c r="F1201" s="13" t="s">
        <v>77</v>
      </c>
      <c r="G1201" s="13" t="s">
        <v>78</v>
      </c>
      <c r="H1201" s="13" t="s">
        <v>238</v>
      </c>
      <c r="I1201" s="13" t="s">
        <v>21</v>
      </c>
      <c r="J1201" s="13" t="s">
        <v>80</v>
      </c>
      <c r="K1201" s="13" t="s">
        <v>81</v>
      </c>
      <c r="L1201" s="13" t="s">
        <v>82</v>
      </c>
      <c r="M1201" s="13" t="s">
        <v>83</v>
      </c>
      <c r="N1201" s="13" t="s">
        <v>102</v>
      </c>
      <c r="O1201" s="13" t="s">
        <v>103</v>
      </c>
      <c r="P1201" s="13" t="s">
        <v>72</v>
      </c>
      <c r="Q1201" s="13" t="s">
        <v>73</v>
      </c>
      <c r="R1201" s="14">
        <v>646395</v>
      </c>
      <c r="S1201" s="13" t="s">
        <v>74</v>
      </c>
      <c r="T1201" s="15">
        <f t="shared" si="72"/>
        <v>6.7930213780922227E-4</v>
      </c>
      <c r="U1201" s="16">
        <f t="shared" si="73"/>
        <v>12513.671919389761</v>
      </c>
      <c r="V1201" s="28">
        <f t="shared" si="74"/>
        <v>1476.6132864879919</v>
      </c>
      <c r="W1201" s="28">
        <f t="shared" si="75"/>
        <v>11037.05863290177</v>
      </c>
      <c r="X1201" s="13" t="s">
        <v>19</v>
      </c>
    </row>
    <row r="1202" spans="1:24" x14ac:dyDescent="0.45">
      <c r="A1202" s="13" t="s">
        <v>59</v>
      </c>
      <c r="B1202" s="13" t="s">
        <v>60</v>
      </c>
      <c r="C1202" s="13" t="s">
        <v>146</v>
      </c>
      <c r="D1202" s="13" t="s">
        <v>147</v>
      </c>
      <c r="E1202" s="13" t="s">
        <v>63</v>
      </c>
      <c r="F1202" s="13" t="s">
        <v>77</v>
      </c>
      <c r="G1202" s="13" t="s">
        <v>78</v>
      </c>
      <c r="H1202" s="13" t="s">
        <v>238</v>
      </c>
      <c r="I1202" s="13" t="s">
        <v>21</v>
      </c>
      <c r="J1202" s="13" t="s">
        <v>80</v>
      </c>
      <c r="K1202" s="13" t="s">
        <v>81</v>
      </c>
      <c r="L1202" s="13" t="s">
        <v>211</v>
      </c>
      <c r="M1202" s="13" t="s">
        <v>212</v>
      </c>
      <c r="N1202" s="13" t="s">
        <v>213</v>
      </c>
      <c r="O1202" s="13" t="s">
        <v>214</v>
      </c>
      <c r="P1202" s="13" t="s">
        <v>72</v>
      </c>
      <c r="Q1202" s="13" t="s">
        <v>73</v>
      </c>
      <c r="R1202" s="14">
        <v>15510.69</v>
      </c>
      <c r="S1202" s="13" t="s">
        <v>74</v>
      </c>
      <c r="T1202" s="15">
        <f t="shared" si="72"/>
        <v>1.6300319272110902E-5</v>
      </c>
      <c r="U1202" s="16">
        <f t="shared" si="73"/>
        <v>300.27411397575725</v>
      </c>
      <c r="V1202" s="28">
        <f t="shared" si="74"/>
        <v>35.432345449139355</v>
      </c>
      <c r="W1202" s="28">
        <f t="shared" si="75"/>
        <v>264.8417685266179</v>
      </c>
      <c r="X1202" s="13" t="s">
        <v>19</v>
      </c>
    </row>
    <row r="1203" spans="1:24" x14ac:dyDescent="0.45">
      <c r="A1203" s="13" t="s">
        <v>59</v>
      </c>
      <c r="B1203" s="13" t="s">
        <v>60</v>
      </c>
      <c r="C1203" s="13" t="s">
        <v>140</v>
      </c>
      <c r="D1203" s="13" t="s">
        <v>141</v>
      </c>
      <c r="E1203" s="13" t="s">
        <v>63</v>
      </c>
      <c r="F1203" s="13" t="s">
        <v>77</v>
      </c>
      <c r="G1203" s="13" t="s">
        <v>78</v>
      </c>
      <c r="H1203" s="13" t="s">
        <v>295</v>
      </c>
      <c r="I1203" s="13" t="s">
        <v>24</v>
      </c>
      <c r="J1203" s="13" t="s">
        <v>80</v>
      </c>
      <c r="K1203" s="13" t="s">
        <v>81</v>
      </c>
      <c r="L1203" s="13" t="s">
        <v>82</v>
      </c>
      <c r="M1203" s="13" t="s">
        <v>83</v>
      </c>
      <c r="N1203" s="13" t="s">
        <v>184</v>
      </c>
      <c r="O1203" s="13" t="s">
        <v>185</v>
      </c>
      <c r="P1203" s="13" t="s">
        <v>72</v>
      </c>
      <c r="Q1203" s="13" t="s">
        <v>73</v>
      </c>
      <c r="R1203" s="14">
        <v>1619.8700000000001</v>
      </c>
      <c r="S1203" s="13" t="s">
        <v>98</v>
      </c>
      <c r="T1203" s="15">
        <f t="shared" si="72"/>
        <v>1.7023354976028976E-6</v>
      </c>
      <c r="U1203" s="16">
        <f t="shared" si="73"/>
        <v>31.359341783370684</v>
      </c>
      <c r="V1203" s="28">
        <f t="shared" si="74"/>
        <v>3.7004023304377411</v>
      </c>
      <c r="W1203" s="28">
        <f t="shared" si="75"/>
        <v>27.658939452932945</v>
      </c>
      <c r="X1203" s="13" t="s">
        <v>22</v>
      </c>
    </row>
    <row r="1204" spans="1:24" x14ac:dyDescent="0.45">
      <c r="A1204" s="13" t="s">
        <v>59</v>
      </c>
      <c r="B1204" s="13" t="s">
        <v>60</v>
      </c>
      <c r="C1204" s="13" t="s">
        <v>140</v>
      </c>
      <c r="D1204" s="13" t="s">
        <v>141</v>
      </c>
      <c r="E1204" s="13" t="s">
        <v>63</v>
      </c>
      <c r="F1204" s="13" t="s">
        <v>77</v>
      </c>
      <c r="G1204" s="13" t="s">
        <v>78</v>
      </c>
      <c r="H1204" s="13" t="s">
        <v>295</v>
      </c>
      <c r="I1204" s="13" t="s">
        <v>24</v>
      </c>
      <c r="J1204" s="13" t="s">
        <v>80</v>
      </c>
      <c r="K1204" s="13" t="s">
        <v>81</v>
      </c>
      <c r="L1204" s="13" t="s">
        <v>94</v>
      </c>
      <c r="M1204" s="13" t="s">
        <v>95</v>
      </c>
      <c r="N1204" s="13" t="s">
        <v>96</v>
      </c>
      <c r="O1204" s="13" t="s">
        <v>97</v>
      </c>
      <c r="P1204" s="13" t="s">
        <v>72</v>
      </c>
      <c r="Q1204" s="13" t="s">
        <v>73</v>
      </c>
      <c r="R1204" s="14">
        <v>1366</v>
      </c>
      <c r="S1204" s="13" t="s">
        <v>98</v>
      </c>
      <c r="T1204" s="15">
        <f t="shared" si="72"/>
        <v>1.4355413025277078E-6</v>
      </c>
      <c r="U1204" s="16">
        <f t="shared" si="73"/>
        <v>26.444628813475376</v>
      </c>
      <c r="V1204" s="28">
        <f t="shared" si="74"/>
        <v>3.1204661999900947</v>
      </c>
      <c r="W1204" s="28">
        <f t="shared" si="75"/>
        <v>23.324162613485282</v>
      </c>
      <c r="X1204" s="13" t="s">
        <v>22</v>
      </c>
    </row>
    <row r="1205" spans="1:24" x14ac:dyDescent="0.45">
      <c r="A1205" s="13" t="s">
        <v>59</v>
      </c>
      <c r="B1205" s="13" t="s">
        <v>60</v>
      </c>
      <c r="C1205" s="13" t="s">
        <v>108</v>
      </c>
      <c r="D1205" s="13" t="s">
        <v>109</v>
      </c>
      <c r="E1205" s="13" t="s">
        <v>63</v>
      </c>
      <c r="F1205" s="13" t="s">
        <v>77</v>
      </c>
      <c r="G1205" s="13" t="s">
        <v>78</v>
      </c>
      <c r="H1205" s="13" t="s">
        <v>295</v>
      </c>
      <c r="I1205" s="13" t="s">
        <v>24</v>
      </c>
      <c r="J1205" s="13" t="s">
        <v>80</v>
      </c>
      <c r="K1205" s="13" t="s">
        <v>81</v>
      </c>
      <c r="L1205" s="13" t="s">
        <v>211</v>
      </c>
      <c r="M1205" s="13" t="s">
        <v>212</v>
      </c>
      <c r="N1205" s="13" t="s">
        <v>213</v>
      </c>
      <c r="O1205" s="13" t="s">
        <v>214</v>
      </c>
      <c r="P1205" s="13" t="s">
        <v>72</v>
      </c>
      <c r="Q1205" s="13" t="s">
        <v>73</v>
      </c>
      <c r="R1205" s="14">
        <v>12912.86</v>
      </c>
      <c r="S1205" s="13" t="s">
        <v>98</v>
      </c>
      <c r="T1205" s="15">
        <f t="shared" si="72"/>
        <v>1.3570237089134655E-5</v>
      </c>
      <c r="U1205" s="16">
        <f t="shared" si="73"/>
        <v>249.98227644244045</v>
      </c>
      <c r="V1205" s="28">
        <f t="shared" si="74"/>
        <v>29.497908620207976</v>
      </c>
      <c r="W1205" s="28">
        <f t="shared" si="75"/>
        <v>220.48436782223249</v>
      </c>
      <c r="X1205" s="13" t="s">
        <v>22</v>
      </c>
    </row>
    <row r="1206" spans="1:24" x14ac:dyDescent="0.45">
      <c r="A1206" s="13" t="s">
        <v>59</v>
      </c>
      <c r="B1206" s="13" t="s">
        <v>60</v>
      </c>
      <c r="C1206" s="13" t="s">
        <v>190</v>
      </c>
      <c r="D1206" s="13" t="s">
        <v>191</v>
      </c>
      <c r="E1206" s="13" t="s">
        <v>63</v>
      </c>
      <c r="F1206" s="13" t="s">
        <v>77</v>
      </c>
      <c r="G1206" s="13" t="s">
        <v>78</v>
      </c>
      <c r="H1206" s="13" t="s">
        <v>295</v>
      </c>
      <c r="I1206" s="13" t="s">
        <v>24</v>
      </c>
      <c r="J1206" s="13" t="s">
        <v>80</v>
      </c>
      <c r="K1206" s="13" t="s">
        <v>81</v>
      </c>
      <c r="L1206" s="13" t="s">
        <v>94</v>
      </c>
      <c r="M1206" s="13" t="s">
        <v>95</v>
      </c>
      <c r="N1206" s="13" t="s">
        <v>106</v>
      </c>
      <c r="O1206" s="13" t="s">
        <v>107</v>
      </c>
      <c r="P1206" s="13" t="s">
        <v>72</v>
      </c>
      <c r="Q1206" s="13" t="s">
        <v>73</v>
      </c>
      <c r="R1206" s="14">
        <v>75.27</v>
      </c>
      <c r="S1206" s="13" t="s">
        <v>98</v>
      </c>
      <c r="T1206" s="15">
        <f t="shared" si="72"/>
        <v>7.9101898858902317E-8</v>
      </c>
      <c r="U1206" s="16">
        <f t="shared" si="73"/>
        <v>1.4571648688069483</v>
      </c>
      <c r="V1206" s="28">
        <f t="shared" si="74"/>
        <v>0.17194545451921991</v>
      </c>
      <c r="W1206" s="28">
        <f t="shared" si="75"/>
        <v>1.2852194142877285</v>
      </c>
      <c r="X1206" s="13" t="s">
        <v>22</v>
      </c>
    </row>
    <row r="1207" spans="1:24" x14ac:dyDescent="0.45">
      <c r="A1207" s="13" t="s">
        <v>59</v>
      </c>
      <c r="B1207" s="13" t="s">
        <v>60</v>
      </c>
      <c r="C1207" s="13" t="s">
        <v>190</v>
      </c>
      <c r="D1207" s="13" t="s">
        <v>191</v>
      </c>
      <c r="E1207" s="13" t="s">
        <v>63</v>
      </c>
      <c r="F1207" s="13" t="s">
        <v>77</v>
      </c>
      <c r="G1207" s="13" t="s">
        <v>78</v>
      </c>
      <c r="H1207" s="13" t="s">
        <v>295</v>
      </c>
      <c r="I1207" s="13" t="s">
        <v>24</v>
      </c>
      <c r="J1207" s="13" t="s">
        <v>80</v>
      </c>
      <c r="K1207" s="13" t="s">
        <v>81</v>
      </c>
      <c r="L1207" s="13" t="s">
        <v>112</v>
      </c>
      <c r="M1207" s="13" t="s">
        <v>113</v>
      </c>
      <c r="N1207" s="13" t="s">
        <v>114</v>
      </c>
      <c r="O1207" s="13" t="s">
        <v>115</v>
      </c>
      <c r="P1207" s="13" t="s">
        <v>72</v>
      </c>
      <c r="Q1207" s="13" t="s">
        <v>73</v>
      </c>
      <c r="R1207" s="14">
        <v>283.15000000000003</v>
      </c>
      <c r="S1207" s="13" t="s">
        <v>98</v>
      </c>
      <c r="T1207" s="15">
        <f t="shared" si="72"/>
        <v>2.9756480220404137E-7</v>
      </c>
      <c r="U1207" s="16">
        <f t="shared" si="73"/>
        <v>5.4815495230860565</v>
      </c>
      <c r="V1207" s="28">
        <f t="shared" si="74"/>
        <v>0.64682284372415466</v>
      </c>
      <c r="W1207" s="28">
        <f t="shared" si="75"/>
        <v>4.8347266793619017</v>
      </c>
      <c r="X1207" s="13" t="s">
        <v>22</v>
      </c>
    </row>
    <row r="1208" spans="1:24" x14ac:dyDescent="0.45">
      <c r="A1208" s="13" t="s">
        <v>59</v>
      </c>
      <c r="B1208" s="13" t="s">
        <v>60</v>
      </c>
      <c r="C1208" s="13" t="s">
        <v>190</v>
      </c>
      <c r="D1208" s="13" t="s">
        <v>191</v>
      </c>
      <c r="E1208" s="13" t="s">
        <v>63</v>
      </c>
      <c r="F1208" s="13" t="s">
        <v>77</v>
      </c>
      <c r="G1208" s="13" t="s">
        <v>78</v>
      </c>
      <c r="H1208" s="13" t="s">
        <v>295</v>
      </c>
      <c r="I1208" s="13" t="s">
        <v>24</v>
      </c>
      <c r="J1208" s="13" t="s">
        <v>80</v>
      </c>
      <c r="K1208" s="13" t="s">
        <v>81</v>
      </c>
      <c r="L1208" s="13" t="s">
        <v>94</v>
      </c>
      <c r="M1208" s="13" t="s">
        <v>95</v>
      </c>
      <c r="N1208" s="13" t="s">
        <v>96</v>
      </c>
      <c r="O1208" s="13" t="s">
        <v>97</v>
      </c>
      <c r="P1208" s="13" t="s">
        <v>72</v>
      </c>
      <c r="Q1208" s="13" t="s">
        <v>73</v>
      </c>
      <c r="R1208" s="14">
        <v>11712.33</v>
      </c>
      <c r="S1208" s="13" t="s">
        <v>98</v>
      </c>
      <c r="T1208" s="15">
        <f t="shared" si="72"/>
        <v>1.2308589651416068E-5</v>
      </c>
      <c r="U1208" s="16">
        <f t="shared" si="73"/>
        <v>226.74100980302492</v>
      </c>
      <c r="V1208" s="28">
        <f t="shared" si="74"/>
        <v>26.755439156756943</v>
      </c>
      <c r="W1208" s="28">
        <f t="shared" si="75"/>
        <v>199.98557064626797</v>
      </c>
      <c r="X1208" s="13" t="s">
        <v>22</v>
      </c>
    </row>
    <row r="1209" spans="1:24" x14ac:dyDescent="0.45">
      <c r="A1209" s="13" t="s">
        <v>59</v>
      </c>
      <c r="B1209" s="13" t="s">
        <v>60</v>
      </c>
      <c r="C1209" s="13" t="s">
        <v>120</v>
      </c>
      <c r="D1209" s="13" t="s">
        <v>121</v>
      </c>
      <c r="E1209" s="13" t="s">
        <v>63</v>
      </c>
      <c r="F1209" s="13" t="s">
        <v>77</v>
      </c>
      <c r="G1209" s="13" t="s">
        <v>78</v>
      </c>
      <c r="H1209" s="13" t="s">
        <v>295</v>
      </c>
      <c r="I1209" s="13" t="s">
        <v>24</v>
      </c>
      <c r="J1209" s="13" t="s">
        <v>80</v>
      </c>
      <c r="K1209" s="13" t="s">
        <v>81</v>
      </c>
      <c r="L1209" s="13" t="s">
        <v>94</v>
      </c>
      <c r="M1209" s="13" t="s">
        <v>95</v>
      </c>
      <c r="N1209" s="13" t="s">
        <v>96</v>
      </c>
      <c r="O1209" s="13" t="s">
        <v>97</v>
      </c>
      <c r="P1209" s="13" t="s">
        <v>72</v>
      </c>
      <c r="Q1209" s="13" t="s">
        <v>73</v>
      </c>
      <c r="R1209" s="14">
        <v>15327.53</v>
      </c>
      <c r="S1209" s="13" t="s">
        <v>98</v>
      </c>
      <c r="T1209" s="15">
        <f t="shared" si="72"/>
        <v>1.6107834832161432E-5</v>
      </c>
      <c r="U1209" s="16">
        <f t="shared" si="73"/>
        <v>296.72828805081127</v>
      </c>
      <c r="V1209" s="28">
        <f t="shared" si="74"/>
        <v>35.013937989995732</v>
      </c>
      <c r="W1209" s="28">
        <f t="shared" si="75"/>
        <v>261.71435006081555</v>
      </c>
      <c r="X1209" s="13" t="s">
        <v>22</v>
      </c>
    </row>
    <row r="1210" spans="1:24" x14ac:dyDescent="0.45">
      <c r="A1210" s="13" t="s">
        <v>59</v>
      </c>
      <c r="B1210" s="13" t="s">
        <v>60</v>
      </c>
      <c r="C1210" s="13" t="s">
        <v>124</v>
      </c>
      <c r="D1210" s="13" t="s">
        <v>125</v>
      </c>
      <c r="E1210" s="13" t="s">
        <v>63</v>
      </c>
      <c r="F1210" s="13" t="s">
        <v>77</v>
      </c>
      <c r="G1210" s="13" t="s">
        <v>78</v>
      </c>
      <c r="H1210" s="13" t="s">
        <v>295</v>
      </c>
      <c r="I1210" s="13" t="s">
        <v>24</v>
      </c>
      <c r="J1210" s="13" t="s">
        <v>80</v>
      </c>
      <c r="K1210" s="13" t="s">
        <v>81</v>
      </c>
      <c r="L1210" s="13" t="s">
        <v>211</v>
      </c>
      <c r="M1210" s="13" t="s">
        <v>212</v>
      </c>
      <c r="N1210" s="13" t="s">
        <v>213</v>
      </c>
      <c r="O1210" s="13" t="s">
        <v>214</v>
      </c>
      <c r="P1210" s="13" t="s">
        <v>72</v>
      </c>
      <c r="Q1210" s="13" t="s">
        <v>73</v>
      </c>
      <c r="R1210" s="14">
        <v>2240.71</v>
      </c>
      <c r="S1210" s="13" t="s">
        <v>98</v>
      </c>
      <c r="T1210" s="15">
        <f t="shared" si="72"/>
        <v>2.3547816632407466E-6</v>
      </c>
      <c r="U1210" s="16">
        <f t="shared" si="73"/>
        <v>43.378290064891949</v>
      </c>
      <c r="V1210" s="28">
        <f t="shared" si="74"/>
        <v>5.1186382276572502</v>
      </c>
      <c r="W1210" s="28">
        <f t="shared" si="75"/>
        <v>38.259651837234699</v>
      </c>
      <c r="X1210" s="13" t="s">
        <v>22</v>
      </c>
    </row>
    <row r="1211" spans="1:24" x14ac:dyDescent="0.45">
      <c r="A1211" s="13" t="s">
        <v>59</v>
      </c>
      <c r="B1211" s="13" t="s">
        <v>60</v>
      </c>
      <c r="C1211" s="13" t="s">
        <v>134</v>
      </c>
      <c r="D1211" s="13" t="s">
        <v>135</v>
      </c>
      <c r="E1211" s="13" t="s">
        <v>63</v>
      </c>
      <c r="F1211" s="13" t="s">
        <v>77</v>
      </c>
      <c r="G1211" s="13" t="s">
        <v>78</v>
      </c>
      <c r="H1211" s="13" t="s">
        <v>295</v>
      </c>
      <c r="I1211" s="13" t="s">
        <v>24</v>
      </c>
      <c r="J1211" s="13" t="s">
        <v>80</v>
      </c>
      <c r="K1211" s="13" t="s">
        <v>81</v>
      </c>
      <c r="L1211" s="13" t="s">
        <v>94</v>
      </c>
      <c r="M1211" s="13" t="s">
        <v>95</v>
      </c>
      <c r="N1211" s="13" t="s">
        <v>96</v>
      </c>
      <c r="O1211" s="13" t="s">
        <v>97</v>
      </c>
      <c r="P1211" s="13" t="s">
        <v>72</v>
      </c>
      <c r="Q1211" s="13" t="s">
        <v>73</v>
      </c>
      <c r="R1211" s="14">
        <v>18200.87</v>
      </c>
      <c r="S1211" s="13" t="s">
        <v>98</v>
      </c>
      <c r="T1211" s="15">
        <f t="shared" si="72"/>
        <v>1.9127452874771214E-5</v>
      </c>
      <c r="U1211" s="16">
        <f t="shared" si="73"/>
        <v>352.35377103390886</v>
      </c>
      <c r="V1211" s="28">
        <f t="shared" si="74"/>
        <v>41.577744982001249</v>
      </c>
      <c r="W1211" s="28">
        <f t="shared" si="75"/>
        <v>310.77602605190759</v>
      </c>
      <c r="X1211" s="13" t="s">
        <v>22</v>
      </c>
    </row>
    <row r="1212" spans="1:24" x14ac:dyDescent="0.45">
      <c r="A1212" s="13" t="s">
        <v>59</v>
      </c>
      <c r="B1212" s="13" t="s">
        <v>60</v>
      </c>
      <c r="C1212" s="13" t="s">
        <v>104</v>
      </c>
      <c r="D1212" s="13" t="s">
        <v>105</v>
      </c>
      <c r="E1212" s="13" t="s">
        <v>63</v>
      </c>
      <c r="F1212" s="13" t="s">
        <v>77</v>
      </c>
      <c r="G1212" s="13" t="s">
        <v>78</v>
      </c>
      <c r="H1212" s="13" t="s">
        <v>295</v>
      </c>
      <c r="I1212" s="13" t="s">
        <v>24</v>
      </c>
      <c r="J1212" s="13" t="s">
        <v>80</v>
      </c>
      <c r="K1212" s="13" t="s">
        <v>81</v>
      </c>
      <c r="L1212" s="13" t="s">
        <v>82</v>
      </c>
      <c r="M1212" s="13" t="s">
        <v>83</v>
      </c>
      <c r="N1212" s="13" t="s">
        <v>88</v>
      </c>
      <c r="O1212" s="13" t="s">
        <v>89</v>
      </c>
      <c r="P1212" s="13" t="s">
        <v>72</v>
      </c>
      <c r="Q1212" s="13" t="s">
        <v>73</v>
      </c>
      <c r="R1212" s="14">
        <v>22795.22</v>
      </c>
      <c r="S1212" s="13" t="s">
        <v>98</v>
      </c>
      <c r="T1212" s="15">
        <f t="shared" si="72"/>
        <v>2.39556953222589E-5</v>
      </c>
      <c r="U1212" s="16">
        <f t="shared" si="73"/>
        <v>441.29658244620072</v>
      </c>
      <c r="V1212" s="28">
        <f t="shared" si="74"/>
        <v>52.072996728651688</v>
      </c>
      <c r="W1212" s="28">
        <f t="shared" si="75"/>
        <v>389.22358571754904</v>
      </c>
      <c r="X1212" s="13" t="s">
        <v>22</v>
      </c>
    </row>
    <row r="1213" spans="1:24" x14ac:dyDescent="0.45">
      <c r="A1213" s="13" t="s">
        <v>59</v>
      </c>
      <c r="B1213" s="13" t="s">
        <v>60</v>
      </c>
      <c r="C1213" s="13" t="s">
        <v>104</v>
      </c>
      <c r="D1213" s="13" t="s">
        <v>105</v>
      </c>
      <c r="E1213" s="13" t="s">
        <v>63</v>
      </c>
      <c r="F1213" s="13" t="s">
        <v>77</v>
      </c>
      <c r="G1213" s="13" t="s">
        <v>78</v>
      </c>
      <c r="H1213" s="13" t="s">
        <v>295</v>
      </c>
      <c r="I1213" s="13" t="s">
        <v>24</v>
      </c>
      <c r="J1213" s="13" t="s">
        <v>80</v>
      </c>
      <c r="K1213" s="13" t="s">
        <v>81</v>
      </c>
      <c r="L1213" s="13" t="s">
        <v>82</v>
      </c>
      <c r="M1213" s="13" t="s">
        <v>83</v>
      </c>
      <c r="N1213" s="13" t="s">
        <v>84</v>
      </c>
      <c r="O1213" s="13" t="s">
        <v>85</v>
      </c>
      <c r="P1213" s="13" t="s">
        <v>72</v>
      </c>
      <c r="Q1213" s="13" t="s">
        <v>73</v>
      </c>
      <c r="R1213" s="14">
        <v>1103.98</v>
      </c>
      <c r="S1213" s="13" t="s">
        <v>98</v>
      </c>
      <c r="T1213" s="15">
        <f t="shared" si="72"/>
        <v>1.1601822014381689E-6</v>
      </c>
      <c r="U1213" s="16">
        <f t="shared" si="73"/>
        <v>21.372138592606547</v>
      </c>
      <c r="V1213" s="28">
        <f t="shared" si="74"/>
        <v>2.5219123539275725</v>
      </c>
      <c r="W1213" s="28">
        <f t="shared" si="75"/>
        <v>18.850226238678975</v>
      </c>
      <c r="X1213" s="13" t="s">
        <v>22</v>
      </c>
    </row>
    <row r="1214" spans="1:24" x14ac:dyDescent="0.45">
      <c r="A1214" s="13" t="s">
        <v>59</v>
      </c>
      <c r="B1214" s="13" t="s">
        <v>60</v>
      </c>
      <c r="C1214" s="13" t="s">
        <v>146</v>
      </c>
      <c r="D1214" s="13" t="s">
        <v>147</v>
      </c>
      <c r="E1214" s="13" t="s">
        <v>63</v>
      </c>
      <c r="F1214" s="13" t="s">
        <v>77</v>
      </c>
      <c r="G1214" s="13" t="s">
        <v>78</v>
      </c>
      <c r="H1214" s="13" t="s">
        <v>295</v>
      </c>
      <c r="I1214" s="13" t="s">
        <v>24</v>
      </c>
      <c r="J1214" s="13" t="s">
        <v>80</v>
      </c>
      <c r="K1214" s="13" t="s">
        <v>81</v>
      </c>
      <c r="L1214" s="13" t="s">
        <v>68</v>
      </c>
      <c r="M1214" s="13" t="s">
        <v>69</v>
      </c>
      <c r="N1214" s="13" t="s">
        <v>122</v>
      </c>
      <c r="O1214" s="13" t="s">
        <v>123</v>
      </c>
      <c r="P1214" s="13" t="s">
        <v>72</v>
      </c>
      <c r="Q1214" s="13" t="s">
        <v>73</v>
      </c>
      <c r="R1214" s="14">
        <v>5523.66</v>
      </c>
      <c r="S1214" s="13" t="s">
        <v>98</v>
      </c>
      <c r="T1214" s="15">
        <f t="shared" si="72"/>
        <v>5.8048624239532931E-6</v>
      </c>
      <c r="U1214" s="16">
        <f t="shared" si="73"/>
        <v>106.93348344937144</v>
      </c>
      <c r="V1214" s="28">
        <f t="shared" si="74"/>
        <v>12.61815104702583</v>
      </c>
      <c r="W1214" s="28">
        <f t="shared" si="75"/>
        <v>94.315332402345604</v>
      </c>
      <c r="X1214" s="13" t="s">
        <v>22</v>
      </c>
    </row>
    <row r="1215" spans="1:24" x14ac:dyDescent="0.45">
      <c r="A1215" s="13" t="s">
        <v>59</v>
      </c>
      <c r="B1215" s="13" t="s">
        <v>60</v>
      </c>
      <c r="C1215" s="13" t="s">
        <v>146</v>
      </c>
      <c r="D1215" s="13" t="s">
        <v>147</v>
      </c>
      <c r="E1215" s="13" t="s">
        <v>63</v>
      </c>
      <c r="F1215" s="13" t="s">
        <v>77</v>
      </c>
      <c r="G1215" s="13" t="s">
        <v>78</v>
      </c>
      <c r="H1215" s="13" t="s">
        <v>295</v>
      </c>
      <c r="I1215" s="13" t="s">
        <v>24</v>
      </c>
      <c r="J1215" s="13" t="s">
        <v>80</v>
      </c>
      <c r="K1215" s="13" t="s">
        <v>81</v>
      </c>
      <c r="L1215" s="13" t="s">
        <v>204</v>
      </c>
      <c r="M1215" s="13" t="s">
        <v>205</v>
      </c>
      <c r="N1215" s="13" t="s">
        <v>206</v>
      </c>
      <c r="O1215" s="13" t="s">
        <v>207</v>
      </c>
      <c r="P1215" s="13" t="s">
        <v>72</v>
      </c>
      <c r="Q1215" s="13" t="s">
        <v>73</v>
      </c>
      <c r="R1215" s="14">
        <v>60623.380000000005</v>
      </c>
      <c r="S1215" s="13" t="s">
        <v>98</v>
      </c>
      <c r="T1215" s="15">
        <f t="shared" si="72"/>
        <v>6.3709638278793706E-5</v>
      </c>
      <c r="U1215" s="16">
        <f t="shared" si="73"/>
        <v>1173.6184344936069</v>
      </c>
      <c r="V1215" s="28">
        <f t="shared" si="74"/>
        <v>138.48697527024561</v>
      </c>
      <c r="W1215" s="28">
        <f t="shared" si="75"/>
        <v>1035.1314592233612</v>
      </c>
      <c r="X1215" s="13" t="s">
        <v>22</v>
      </c>
    </row>
    <row r="1216" spans="1:24" x14ac:dyDescent="0.45">
      <c r="A1216" s="13" t="s">
        <v>59</v>
      </c>
      <c r="B1216" s="13" t="s">
        <v>60</v>
      </c>
      <c r="C1216" s="13" t="s">
        <v>91</v>
      </c>
      <c r="D1216" s="13" t="s">
        <v>92</v>
      </c>
      <c r="E1216" s="13" t="s">
        <v>63</v>
      </c>
      <c r="F1216" s="13" t="s">
        <v>77</v>
      </c>
      <c r="G1216" s="13" t="s">
        <v>78</v>
      </c>
      <c r="H1216" s="13" t="s">
        <v>295</v>
      </c>
      <c r="I1216" s="13" t="s">
        <v>24</v>
      </c>
      <c r="J1216" s="13" t="s">
        <v>80</v>
      </c>
      <c r="K1216" s="13" t="s">
        <v>81</v>
      </c>
      <c r="L1216" s="13" t="s">
        <v>204</v>
      </c>
      <c r="M1216" s="13" t="s">
        <v>205</v>
      </c>
      <c r="N1216" s="13" t="s">
        <v>206</v>
      </c>
      <c r="O1216" s="13" t="s">
        <v>207</v>
      </c>
      <c r="P1216" s="13" t="s">
        <v>72</v>
      </c>
      <c r="Q1216" s="13" t="s">
        <v>73</v>
      </c>
      <c r="R1216" s="14">
        <v>291890.12</v>
      </c>
      <c r="S1216" s="13" t="s">
        <v>98</v>
      </c>
      <c r="T1216" s="15">
        <f t="shared" si="72"/>
        <v>3.0674987046835206E-4</v>
      </c>
      <c r="U1216" s="16">
        <f t="shared" si="73"/>
        <v>5650.7510085803697</v>
      </c>
      <c r="V1216" s="28">
        <f t="shared" si="74"/>
        <v>666.78861901248365</v>
      </c>
      <c r="W1216" s="28">
        <f t="shared" si="75"/>
        <v>4983.962389567886</v>
      </c>
      <c r="X1216" s="13" t="s">
        <v>22</v>
      </c>
    </row>
    <row r="1217" spans="1:24" x14ac:dyDescent="0.45">
      <c r="A1217" s="13" t="s">
        <v>59</v>
      </c>
      <c r="B1217" s="13" t="s">
        <v>60</v>
      </c>
      <c r="C1217" s="13" t="s">
        <v>91</v>
      </c>
      <c r="D1217" s="13" t="s">
        <v>92</v>
      </c>
      <c r="E1217" s="13" t="s">
        <v>63</v>
      </c>
      <c r="F1217" s="13" t="s">
        <v>77</v>
      </c>
      <c r="G1217" s="13" t="s">
        <v>78</v>
      </c>
      <c r="H1217" s="13" t="s">
        <v>295</v>
      </c>
      <c r="I1217" s="13" t="s">
        <v>24</v>
      </c>
      <c r="J1217" s="13" t="s">
        <v>80</v>
      </c>
      <c r="K1217" s="13" t="s">
        <v>81</v>
      </c>
      <c r="L1217" s="13" t="s">
        <v>82</v>
      </c>
      <c r="M1217" s="13" t="s">
        <v>83</v>
      </c>
      <c r="N1217" s="13" t="s">
        <v>88</v>
      </c>
      <c r="O1217" s="13" t="s">
        <v>89</v>
      </c>
      <c r="P1217" s="13" t="s">
        <v>72</v>
      </c>
      <c r="Q1217" s="13" t="s">
        <v>73</v>
      </c>
      <c r="R1217" s="14">
        <v>8248.08</v>
      </c>
      <c r="S1217" s="13" t="s">
        <v>98</v>
      </c>
      <c r="T1217" s="15">
        <f t="shared" si="72"/>
        <v>8.6679791409610071E-6</v>
      </c>
      <c r="U1217" s="16">
        <f t="shared" si="73"/>
        <v>159.67599855333086</v>
      </c>
      <c r="V1217" s="28">
        <f t="shared" si="74"/>
        <v>18.841767829293044</v>
      </c>
      <c r="W1217" s="28">
        <f t="shared" si="75"/>
        <v>140.83423072403781</v>
      </c>
      <c r="X1217" s="13" t="s">
        <v>22</v>
      </c>
    </row>
    <row r="1218" spans="1:24" x14ac:dyDescent="0.45">
      <c r="A1218" s="13" t="s">
        <v>59</v>
      </c>
      <c r="B1218" s="13" t="s">
        <v>60</v>
      </c>
      <c r="C1218" s="13" t="s">
        <v>91</v>
      </c>
      <c r="D1218" s="13" t="s">
        <v>92</v>
      </c>
      <c r="E1218" s="13" t="s">
        <v>63</v>
      </c>
      <c r="F1218" s="13" t="s">
        <v>77</v>
      </c>
      <c r="G1218" s="13" t="s">
        <v>78</v>
      </c>
      <c r="H1218" s="13" t="s">
        <v>295</v>
      </c>
      <c r="I1218" s="13" t="s">
        <v>24</v>
      </c>
      <c r="J1218" s="13" t="s">
        <v>80</v>
      </c>
      <c r="K1218" s="13" t="s">
        <v>81</v>
      </c>
      <c r="L1218" s="13" t="s">
        <v>82</v>
      </c>
      <c r="M1218" s="13" t="s">
        <v>83</v>
      </c>
      <c r="N1218" s="13" t="s">
        <v>102</v>
      </c>
      <c r="O1218" s="13" t="s">
        <v>103</v>
      </c>
      <c r="P1218" s="13" t="s">
        <v>72</v>
      </c>
      <c r="Q1218" s="13" t="s">
        <v>73</v>
      </c>
      <c r="R1218" s="14">
        <v>66686.720000000001</v>
      </c>
      <c r="S1218" s="13" t="s">
        <v>98</v>
      </c>
      <c r="T1218" s="15">
        <f t="shared" si="72"/>
        <v>7.0081655117203915E-5</v>
      </c>
      <c r="U1218" s="16">
        <f t="shared" si="73"/>
        <v>1290.9996758332099</v>
      </c>
      <c r="V1218" s="28">
        <f t="shared" si="74"/>
        <v>152.33796174831878</v>
      </c>
      <c r="W1218" s="28">
        <f t="shared" si="75"/>
        <v>1138.6617140848912</v>
      </c>
      <c r="X1218" s="13" t="s">
        <v>22</v>
      </c>
    </row>
    <row r="1219" spans="1:24" x14ac:dyDescent="0.45">
      <c r="A1219" s="13" t="s">
        <v>59</v>
      </c>
      <c r="B1219" s="13" t="s">
        <v>60</v>
      </c>
      <c r="C1219" s="13" t="s">
        <v>91</v>
      </c>
      <c r="D1219" s="13" t="s">
        <v>92</v>
      </c>
      <c r="E1219" s="13" t="s">
        <v>63</v>
      </c>
      <c r="F1219" s="13" t="s">
        <v>77</v>
      </c>
      <c r="G1219" s="13" t="s">
        <v>78</v>
      </c>
      <c r="H1219" s="13" t="s">
        <v>295</v>
      </c>
      <c r="I1219" s="13" t="s">
        <v>24</v>
      </c>
      <c r="J1219" s="13" t="s">
        <v>80</v>
      </c>
      <c r="K1219" s="13" t="s">
        <v>81</v>
      </c>
      <c r="L1219" s="13" t="s">
        <v>94</v>
      </c>
      <c r="M1219" s="13" t="s">
        <v>95</v>
      </c>
      <c r="N1219" s="13" t="s">
        <v>96</v>
      </c>
      <c r="O1219" s="13" t="s">
        <v>97</v>
      </c>
      <c r="P1219" s="13" t="s">
        <v>72</v>
      </c>
      <c r="Q1219" s="13" t="s">
        <v>73</v>
      </c>
      <c r="R1219" s="14">
        <v>52667.82</v>
      </c>
      <c r="S1219" s="13" t="s">
        <v>98</v>
      </c>
      <c r="T1219" s="15">
        <f t="shared" si="72"/>
        <v>5.5349070954681449E-5</v>
      </c>
      <c r="U1219" s="16">
        <f t="shared" si="73"/>
        <v>1019.6053809040517</v>
      </c>
      <c r="V1219" s="28">
        <f t="shared" si="74"/>
        <v>120.3134349466781</v>
      </c>
      <c r="W1219" s="28">
        <f t="shared" si="75"/>
        <v>899.29194595737363</v>
      </c>
      <c r="X1219" s="13" t="s">
        <v>22</v>
      </c>
    </row>
    <row r="1220" spans="1:24" x14ac:dyDescent="0.45">
      <c r="A1220" s="13" t="s">
        <v>59</v>
      </c>
      <c r="B1220" s="13" t="s">
        <v>60</v>
      </c>
      <c r="C1220" s="13" t="s">
        <v>120</v>
      </c>
      <c r="D1220" s="13" t="s">
        <v>121</v>
      </c>
      <c r="E1220" s="13" t="s">
        <v>63</v>
      </c>
      <c r="F1220" s="13" t="s">
        <v>77</v>
      </c>
      <c r="G1220" s="13" t="s">
        <v>78</v>
      </c>
      <c r="H1220" s="13" t="s">
        <v>295</v>
      </c>
      <c r="I1220" s="13" t="s">
        <v>24</v>
      </c>
      <c r="J1220" s="13" t="s">
        <v>80</v>
      </c>
      <c r="K1220" s="13" t="s">
        <v>81</v>
      </c>
      <c r="L1220" s="13" t="s">
        <v>68</v>
      </c>
      <c r="M1220" s="13" t="s">
        <v>69</v>
      </c>
      <c r="N1220" s="13" t="s">
        <v>118</v>
      </c>
      <c r="O1220" s="13" t="s">
        <v>119</v>
      </c>
      <c r="P1220" s="13" t="s">
        <v>72</v>
      </c>
      <c r="Q1220" s="13" t="s">
        <v>73</v>
      </c>
      <c r="R1220" s="14">
        <v>-23.18</v>
      </c>
      <c r="S1220" s="13" t="s">
        <v>98</v>
      </c>
      <c r="T1220" s="15">
        <f t="shared" si="72"/>
        <v>-2.4360063977007514E-8</v>
      </c>
      <c r="U1220" s="16">
        <f t="shared" si="73"/>
        <v>-0.44874560460934049</v>
      </c>
      <c r="V1220" s="28">
        <f t="shared" si="74"/>
        <v>-5.295198134390218E-2</v>
      </c>
      <c r="W1220" s="28">
        <f t="shared" si="75"/>
        <v>-0.39579362326543832</v>
      </c>
      <c r="X1220" s="13" t="s">
        <v>22</v>
      </c>
    </row>
    <row r="1221" spans="1:24" x14ac:dyDescent="0.45">
      <c r="A1221" s="13" t="s">
        <v>59</v>
      </c>
      <c r="B1221" s="13" t="s">
        <v>60</v>
      </c>
      <c r="C1221" s="13" t="s">
        <v>120</v>
      </c>
      <c r="D1221" s="13" t="s">
        <v>121</v>
      </c>
      <c r="E1221" s="13" t="s">
        <v>63</v>
      </c>
      <c r="F1221" s="13" t="s">
        <v>77</v>
      </c>
      <c r="G1221" s="13" t="s">
        <v>78</v>
      </c>
      <c r="H1221" s="13" t="s">
        <v>295</v>
      </c>
      <c r="I1221" s="13" t="s">
        <v>24</v>
      </c>
      <c r="J1221" s="13" t="s">
        <v>80</v>
      </c>
      <c r="K1221" s="13" t="s">
        <v>81</v>
      </c>
      <c r="L1221" s="13" t="s">
        <v>68</v>
      </c>
      <c r="M1221" s="13" t="s">
        <v>69</v>
      </c>
      <c r="N1221" s="13" t="s">
        <v>156</v>
      </c>
      <c r="O1221" s="13" t="s">
        <v>157</v>
      </c>
      <c r="P1221" s="13" t="s">
        <v>72</v>
      </c>
      <c r="Q1221" s="13" t="s">
        <v>73</v>
      </c>
      <c r="R1221" s="14">
        <v>8063.76</v>
      </c>
      <c r="S1221" s="13" t="s">
        <v>98</v>
      </c>
      <c r="T1221" s="15">
        <f t="shared" ref="T1221:T1284" si="76">R1221/$R$1317</f>
        <v>8.4742756469039742E-6</v>
      </c>
      <c r="U1221" s="16">
        <f t="shared" ref="U1221:U1284" si="77">$U$1*T1221</f>
        <v>156.10771598898256</v>
      </c>
      <c r="V1221" s="28">
        <f t="shared" ref="V1221:V1284" si="78">U1221*$V$1</f>
        <v>18.420710486699942</v>
      </c>
      <c r="W1221" s="28">
        <f t="shared" ref="W1221:W1284" si="79">U1221*$W$1</f>
        <v>137.68700550228263</v>
      </c>
      <c r="X1221" s="13" t="s">
        <v>22</v>
      </c>
    </row>
    <row r="1222" spans="1:24" x14ac:dyDescent="0.45">
      <c r="A1222" s="13" t="s">
        <v>59</v>
      </c>
      <c r="B1222" s="13" t="s">
        <v>60</v>
      </c>
      <c r="C1222" s="13" t="s">
        <v>172</v>
      </c>
      <c r="D1222" s="13" t="s">
        <v>173</v>
      </c>
      <c r="E1222" s="13" t="s">
        <v>63</v>
      </c>
      <c r="F1222" s="13" t="s">
        <v>77</v>
      </c>
      <c r="G1222" s="13" t="s">
        <v>78</v>
      </c>
      <c r="H1222" s="13" t="s">
        <v>295</v>
      </c>
      <c r="I1222" s="13" t="s">
        <v>24</v>
      </c>
      <c r="J1222" s="13" t="s">
        <v>80</v>
      </c>
      <c r="K1222" s="13" t="s">
        <v>81</v>
      </c>
      <c r="L1222" s="13" t="s">
        <v>112</v>
      </c>
      <c r="M1222" s="13" t="s">
        <v>113</v>
      </c>
      <c r="N1222" s="13" t="s">
        <v>114</v>
      </c>
      <c r="O1222" s="13" t="s">
        <v>115</v>
      </c>
      <c r="P1222" s="13" t="s">
        <v>72</v>
      </c>
      <c r="Q1222" s="13" t="s">
        <v>73</v>
      </c>
      <c r="R1222" s="14">
        <v>13687.27</v>
      </c>
      <c r="S1222" s="13" t="s">
        <v>98</v>
      </c>
      <c r="T1222" s="15">
        <f t="shared" si="76"/>
        <v>1.4384071305891962E-5</v>
      </c>
      <c r="U1222" s="16">
        <f t="shared" si="77"/>
        <v>264.97421275242834</v>
      </c>
      <c r="V1222" s="28">
        <f t="shared" si="78"/>
        <v>31.266957104786545</v>
      </c>
      <c r="W1222" s="28">
        <f t="shared" si="79"/>
        <v>233.7072556476418</v>
      </c>
      <c r="X1222" s="13" t="s">
        <v>22</v>
      </c>
    </row>
    <row r="1223" spans="1:24" x14ac:dyDescent="0.45">
      <c r="A1223" s="13" t="s">
        <v>59</v>
      </c>
      <c r="B1223" s="13" t="s">
        <v>60</v>
      </c>
      <c r="C1223" s="13" t="s">
        <v>86</v>
      </c>
      <c r="D1223" s="13" t="s">
        <v>87</v>
      </c>
      <c r="E1223" s="13" t="s">
        <v>63</v>
      </c>
      <c r="F1223" s="13" t="s">
        <v>77</v>
      </c>
      <c r="G1223" s="13" t="s">
        <v>78</v>
      </c>
      <c r="H1223" s="13" t="s">
        <v>295</v>
      </c>
      <c r="I1223" s="13" t="s">
        <v>24</v>
      </c>
      <c r="J1223" s="13" t="s">
        <v>80</v>
      </c>
      <c r="K1223" s="13" t="s">
        <v>81</v>
      </c>
      <c r="L1223" s="13" t="s">
        <v>162</v>
      </c>
      <c r="M1223" s="13" t="s">
        <v>163</v>
      </c>
      <c r="N1223" s="13" t="s">
        <v>245</v>
      </c>
      <c r="O1223" s="13" t="s">
        <v>246</v>
      </c>
      <c r="P1223" s="13" t="s">
        <v>72</v>
      </c>
      <c r="Q1223" s="13" t="s">
        <v>73</v>
      </c>
      <c r="R1223" s="14">
        <v>7794.24</v>
      </c>
      <c r="S1223" s="13" t="s">
        <v>98</v>
      </c>
      <c r="T1223" s="15">
        <f t="shared" si="76"/>
        <v>8.1910347304638069E-6</v>
      </c>
      <c r="U1223" s="16">
        <f t="shared" si="77"/>
        <v>150.8900319788743</v>
      </c>
      <c r="V1223" s="28">
        <f t="shared" si="78"/>
        <v>17.80502377350717</v>
      </c>
      <c r="W1223" s="28">
        <f t="shared" si="79"/>
        <v>133.08500820536713</v>
      </c>
      <c r="X1223" s="13" t="s">
        <v>22</v>
      </c>
    </row>
    <row r="1224" spans="1:24" x14ac:dyDescent="0.45">
      <c r="A1224" s="13" t="s">
        <v>59</v>
      </c>
      <c r="B1224" s="13" t="s">
        <v>60</v>
      </c>
      <c r="C1224" s="13" t="s">
        <v>110</v>
      </c>
      <c r="D1224" s="13" t="s">
        <v>111</v>
      </c>
      <c r="E1224" s="13" t="s">
        <v>63</v>
      </c>
      <c r="F1224" s="13" t="s">
        <v>77</v>
      </c>
      <c r="G1224" s="13" t="s">
        <v>78</v>
      </c>
      <c r="H1224" s="13" t="s">
        <v>295</v>
      </c>
      <c r="I1224" s="13" t="s">
        <v>24</v>
      </c>
      <c r="J1224" s="13" t="s">
        <v>80</v>
      </c>
      <c r="K1224" s="13" t="s">
        <v>81</v>
      </c>
      <c r="L1224" s="13" t="s">
        <v>193</v>
      </c>
      <c r="M1224" s="13" t="s">
        <v>194</v>
      </c>
      <c r="N1224" s="13" t="s">
        <v>197</v>
      </c>
      <c r="O1224" s="13" t="s">
        <v>198</v>
      </c>
      <c r="P1224" s="13" t="s">
        <v>72</v>
      </c>
      <c r="Q1224" s="13" t="s">
        <v>73</v>
      </c>
      <c r="R1224" s="14">
        <v>35217.32</v>
      </c>
      <c r="S1224" s="13" t="s">
        <v>98</v>
      </c>
      <c r="T1224" s="15">
        <f t="shared" si="76"/>
        <v>3.7010188451196996E-5</v>
      </c>
      <c r="U1224" s="16">
        <f t="shared" si="77"/>
        <v>681.77815168768859</v>
      </c>
      <c r="V1224" s="28">
        <f t="shared" si="78"/>
        <v>80.449821899147253</v>
      </c>
      <c r="W1224" s="28">
        <f t="shared" si="79"/>
        <v>601.3283297885414</v>
      </c>
      <c r="X1224" s="13" t="s">
        <v>22</v>
      </c>
    </row>
    <row r="1225" spans="1:24" x14ac:dyDescent="0.45">
      <c r="A1225" s="13" t="s">
        <v>59</v>
      </c>
      <c r="B1225" s="13" t="s">
        <v>60</v>
      </c>
      <c r="C1225" s="13" t="s">
        <v>91</v>
      </c>
      <c r="D1225" s="13" t="s">
        <v>92</v>
      </c>
      <c r="E1225" s="13" t="s">
        <v>63</v>
      </c>
      <c r="F1225" s="13" t="s">
        <v>77</v>
      </c>
      <c r="G1225" s="13" t="s">
        <v>78</v>
      </c>
      <c r="H1225" s="13" t="s">
        <v>295</v>
      </c>
      <c r="I1225" s="13" t="s">
        <v>24</v>
      </c>
      <c r="J1225" s="13" t="s">
        <v>80</v>
      </c>
      <c r="K1225" s="13" t="s">
        <v>81</v>
      </c>
      <c r="L1225" s="13" t="s">
        <v>68</v>
      </c>
      <c r="M1225" s="13" t="s">
        <v>69</v>
      </c>
      <c r="N1225" s="13" t="s">
        <v>156</v>
      </c>
      <c r="O1225" s="13" t="s">
        <v>157</v>
      </c>
      <c r="P1225" s="13" t="s">
        <v>72</v>
      </c>
      <c r="Q1225" s="13" t="s">
        <v>73</v>
      </c>
      <c r="R1225" s="14">
        <v>63536.160000000003</v>
      </c>
      <c r="S1225" s="13" t="s">
        <v>98</v>
      </c>
      <c r="T1225" s="15">
        <f t="shared" si="76"/>
        <v>6.677070416106065E-5</v>
      </c>
      <c r="U1225" s="16">
        <f t="shared" si="77"/>
        <v>1230.0074432163847</v>
      </c>
      <c r="V1225" s="28">
        <f t="shared" si="78"/>
        <v>145.1408782995334</v>
      </c>
      <c r="W1225" s="28">
        <f t="shared" si="79"/>
        <v>1084.8665649168513</v>
      </c>
      <c r="X1225" s="13" t="s">
        <v>22</v>
      </c>
    </row>
    <row r="1226" spans="1:24" x14ac:dyDescent="0.45">
      <c r="A1226" s="13" t="s">
        <v>59</v>
      </c>
      <c r="B1226" s="13" t="s">
        <v>60</v>
      </c>
      <c r="C1226" s="13" t="s">
        <v>86</v>
      </c>
      <c r="D1226" s="13" t="s">
        <v>87</v>
      </c>
      <c r="E1226" s="13" t="s">
        <v>63</v>
      </c>
      <c r="F1226" s="13" t="s">
        <v>77</v>
      </c>
      <c r="G1226" s="13" t="s">
        <v>78</v>
      </c>
      <c r="H1226" s="13" t="s">
        <v>295</v>
      </c>
      <c r="I1226" s="13" t="s">
        <v>24</v>
      </c>
      <c r="J1226" s="13" t="s">
        <v>80</v>
      </c>
      <c r="K1226" s="13" t="s">
        <v>81</v>
      </c>
      <c r="L1226" s="13" t="s">
        <v>82</v>
      </c>
      <c r="M1226" s="13" t="s">
        <v>83</v>
      </c>
      <c r="N1226" s="13" t="s">
        <v>88</v>
      </c>
      <c r="O1226" s="13" t="s">
        <v>89</v>
      </c>
      <c r="P1226" s="13" t="s">
        <v>72</v>
      </c>
      <c r="Q1226" s="13" t="s">
        <v>73</v>
      </c>
      <c r="R1226" s="14">
        <v>69154.880000000005</v>
      </c>
      <c r="S1226" s="13" t="s">
        <v>98</v>
      </c>
      <c r="T1226" s="15">
        <f t="shared" si="76"/>
        <v>7.2675465967311372E-5</v>
      </c>
      <c r="U1226" s="16">
        <f t="shared" si="77"/>
        <v>1338.7812095464362</v>
      </c>
      <c r="V1226" s="28">
        <f t="shared" si="78"/>
        <v>157.97618272647949</v>
      </c>
      <c r="W1226" s="28">
        <f t="shared" si="79"/>
        <v>1180.8050268199568</v>
      </c>
      <c r="X1226" s="13" t="s">
        <v>22</v>
      </c>
    </row>
    <row r="1227" spans="1:24" x14ac:dyDescent="0.45">
      <c r="A1227" s="13" t="s">
        <v>59</v>
      </c>
      <c r="B1227" s="13" t="s">
        <v>60</v>
      </c>
      <c r="C1227" s="13" t="s">
        <v>138</v>
      </c>
      <c r="D1227" s="13" t="s">
        <v>139</v>
      </c>
      <c r="E1227" s="13" t="s">
        <v>63</v>
      </c>
      <c r="F1227" s="13" t="s">
        <v>77</v>
      </c>
      <c r="G1227" s="13" t="s">
        <v>78</v>
      </c>
      <c r="H1227" s="13" t="s">
        <v>295</v>
      </c>
      <c r="I1227" s="13" t="s">
        <v>24</v>
      </c>
      <c r="J1227" s="13" t="s">
        <v>80</v>
      </c>
      <c r="K1227" s="13" t="s">
        <v>81</v>
      </c>
      <c r="L1227" s="13" t="s">
        <v>82</v>
      </c>
      <c r="M1227" s="13" t="s">
        <v>83</v>
      </c>
      <c r="N1227" s="13" t="s">
        <v>215</v>
      </c>
      <c r="O1227" s="13" t="s">
        <v>216</v>
      </c>
      <c r="P1227" s="13" t="s">
        <v>72</v>
      </c>
      <c r="Q1227" s="13" t="s">
        <v>73</v>
      </c>
      <c r="R1227" s="14">
        <v>-383.77</v>
      </c>
      <c r="S1227" s="13" t="s">
        <v>98</v>
      </c>
      <c r="T1227" s="15">
        <f t="shared" si="76"/>
        <v>-4.0330723694806615E-7</v>
      </c>
      <c r="U1227" s="16">
        <f t="shared" si="77"/>
        <v>-7.4294693995222865</v>
      </c>
      <c r="V1227" s="28">
        <f t="shared" si="78"/>
        <v>-0.87667738914362991</v>
      </c>
      <c r="W1227" s="28">
        <f t="shared" si="79"/>
        <v>-6.5527920103786563</v>
      </c>
      <c r="X1227" s="13" t="s">
        <v>22</v>
      </c>
    </row>
    <row r="1228" spans="1:24" x14ac:dyDescent="0.45">
      <c r="A1228" s="13" t="s">
        <v>59</v>
      </c>
      <c r="B1228" s="13" t="s">
        <v>60</v>
      </c>
      <c r="C1228" s="13" t="s">
        <v>138</v>
      </c>
      <c r="D1228" s="13" t="s">
        <v>139</v>
      </c>
      <c r="E1228" s="13" t="s">
        <v>63</v>
      </c>
      <c r="F1228" s="13" t="s">
        <v>77</v>
      </c>
      <c r="G1228" s="13" t="s">
        <v>78</v>
      </c>
      <c r="H1228" s="13" t="s">
        <v>295</v>
      </c>
      <c r="I1228" s="13" t="s">
        <v>24</v>
      </c>
      <c r="J1228" s="13" t="s">
        <v>80</v>
      </c>
      <c r="K1228" s="13" t="s">
        <v>81</v>
      </c>
      <c r="L1228" s="13" t="s">
        <v>68</v>
      </c>
      <c r="M1228" s="13" t="s">
        <v>69</v>
      </c>
      <c r="N1228" s="13" t="s">
        <v>156</v>
      </c>
      <c r="O1228" s="13" t="s">
        <v>157</v>
      </c>
      <c r="P1228" s="13" t="s">
        <v>72</v>
      </c>
      <c r="Q1228" s="13" t="s">
        <v>73</v>
      </c>
      <c r="R1228" s="14">
        <v>447776.38</v>
      </c>
      <c r="S1228" s="13" t="s">
        <v>98</v>
      </c>
      <c r="T1228" s="15">
        <f t="shared" si="76"/>
        <v>4.7057209940434982E-4</v>
      </c>
      <c r="U1228" s="16">
        <f t="shared" si="77"/>
        <v>8668.5799125488284</v>
      </c>
      <c r="V1228" s="28">
        <f t="shared" si="78"/>
        <v>1022.8924296807618</v>
      </c>
      <c r="W1228" s="28">
        <f t="shared" si="79"/>
        <v>7645.6874828680666</v>
      </c>
      <c r="X1228" s="13" t="s">
        <v>22</v>
      </c>
    </row>
    <row r="1229" spans="1:24" x14ac:dyDescent="0.45">
      <c r="A1229" s="13" t="s">
        <v>59</v>
      </c>
      <c r="B1229" s="13" t="s">
        <v>60</v>
      </c>
      <c r="C1229" s="13" t="s">
        <v>104</v>
      </c>
      <c r="D1229" s="13" t="s">
        <v>105</v>
      </c>
      <c r="E1229" s="13" t="s">
        <v>63</v>
      </c>
      <c r="F1229" s="13" t="s">
        <v>77</v>
      </c>
      <c r="G1229" s="13" t="s">
        <v>78</v>
      </c>
      <c r="H1229" s="13" t="s">
        <v>295</v>
      </c>
      <c r="I1229" s="13" t="s">
        <v>24</v>
      </c>
      <c r="J1229" s="13" t="s">
        <v>80</v>
      </c>
      <c r="K1229" s="13" t="s">
        <v>81</v>
      </c>
      <c r="L1229" s="13" t="s">
        <v>82</v>
      </c>
      <c r="M1229" s="13" t="s">
        <v>83</v>
      </c>
      <c r="N1229" s="13" t="s">
        <v>184</v>
      </c>
      <c r="O1229" s="13" t="s">
        <v>185</v>
      </c>
      <c r="P1229" s="13" t="s">
        <v>72</v>
      </c>
      <c r="Q1229" s="13" t="s">
        <v>73</v>
      </c>
      <c r="R1229" s="14">
        <v>83211.62</v>
      </c>
      <c r="S1229" s="13" t="s">
        <v>98</v>
      </c>
      <c r="T1229" s="15">
        <f t="shared" si="76"/>
        <v>8.7447816515549528E-5</v>
      </c>
      <c r="U1229" s="16">
        <f t="shared" si="77"/>
        <v>1610.908055540237</v>
      </c>
      <c r="V1229" s="28">
        <f t="shared" si="78"/>
        <v>190.08715055374799</v>
      </c>
      <c r="W1229" s="28">
        <f t="shared" si="79"/>
        <v>1420.820904986489</v>
      </c>
      <c r="X1229" s="13" t="s">
        <v>22</v>
      </c>
    </row>
    <row r="1230" spans="1:24" x14ac:dyDescent="0.45">
      <c r="A1230" s="13" t="s">
        <v>59</v>
      </c>
      <c r="B1230" s="13" t="s">
        <v>60</v>
      </c>
      <c r="C1230" s="13" t="s">
        <v>150</v>
      </c>
      <c r="D1230" s="13" t="s">
        <v>151</v>
      </c>
      <c r="E1230" s="13" t="s">
        <v>63</v>
      </c>
      <c r="F1230" s="13" t="s">
        <v>77</v>
      </c>
      <c r="G1230" s="13" t="s">
        <v>78</v>
      </c>
      <c r="H1230" s="13" t="s">
        <v>295</v>
      </c>
      <c r="I1230" s="13" t="s">
        <v>24</v>
      </c>
      <c r="J1230" s="13" t="s">
        <v>80</v>
      </c>
      <c r="K1230" s="13" t="s">
        <v>81</v>
      </c>
      <c r="L1230" s="13" t="s">
        <v>94</v>
      </c>
      <c r="M1230" s="13" t="s">
        <v>95</v>
      </c>
      <c r="N1230" s="13" t="s">
        <v>96</v>
      </c>
      <c r="O1230" s="13" t="s">
        <v>97</v>
      </c>
      <c r="P1230" s="13" t="s">
        <v>72</v>
      </c>
      <c r="Q1230" s="13" t="s">
        <v>73</v>
      </c>
      <c r="R1230" s="14">
        <v>37796.770000000004</v>
      </c>
      <c r="S1230" s="13" t="s">
        <v>98</v>
      </c>
      <c r="T1230" s="15">
        <f t="shared" si="76"/>
        <v>3.9720954932020637E-5</v>
      </c>
      <c r="U1230" s="16">
        <f t="shared" si="77"/>
        <v>731.71416764150922</v>
      </c>
      <c r="V1230" s="28">
        <f t="shared" si="78"/>
        <v>86.342271781698088</v>
      </c>
      <c r="W1230" s="28">
        <f t="shared" si="79"/>
        <v>645.37189585981116</v>
      </c>
      <c r="X1230" s="13" t="s">
        <v>22</v>
      </c>
    </row>
    <row r="1231" spans="1:24" x14ac:dyDescent="0.45">
      <c r="A1231" s="13" t="s">
        <v>59</v>
      </c>
      <c r="B1231" s="13" t="s">
        <v>60</v>
      </c>
      <c r="C1231" s="13" t="s">
        <v>91</v>
      </c>
      <c r="D1231" s="13" t="s">
        <v>92</v>
      </c>
      <c r="E1231" s="13" t="s">
        <v>63</v>
      </c>
      <c r="F1231" s="13" t="s">
        <v>77</v>
      </c>
      <c r="G1231" s="13" t="s">
        <v>78</v>
      </c>
      <c r="H1231" s="13" t="s">
        <v>295</v>
      </c>
      <c r="I1231" s="13" t="s">
        <v>24</v>
      </c>
      <c r="J1231" s="13" t="s">
        <v>80</v>
      </c>
      <c r="K1231" s="13" t="s">
        <v>81</v>
      </c>
      <c r="L1231" s="13" t="s">
        <v>94</v>
      </c>
      <c r="M1231" s="13" t="s">
        <v>95</v>
      </c>
      <c r="N1231" s="13" t="s">
        <v>132</v>
      </c>
      <c r="O1231" s="13" t="s">
        <v>133</v>
      </c>
      <c r="P1231" s="13" t="s">
        <v>72</v>
      </c>
      <c r="Q1231" s="13" t="s">
        <v>73</v>
      </c>
      <c r="R1231" s="14">
        <v>18520</v>
      </c>
      <c r="S1231" s="13" t="s">
        <v>98</v>
      </c>
      <c r="T1231" s="15">
        <f t="shared" si="76"/>
        <v>1.9462829372484004E-5</v>
      </c>
      <c r="U1231" s="16">
        <f t="shared" si="77"/>
        <v>358.53186356190628</v>
      </c>
      <c r="V1231" s="28">
        <f t="shared" si="78"/>
        <v>42.306759900304947</v>
      </c>
      <c r="W1231" s="28">
        <f t="shared" si="79"/>
        <v>316.22510366160134</v>
      </c>
      <c r="X1231" s="13" t="s">
        <v>22</v>
      </c>
    </row>
    <row r="1232" spans="1:24" x14ac:dyDescent="0.45">
      <c r="A1232" s="13" t="s">
        <v>59</v>
      </c>
      <c r="B1232" s="13" t="s">
        <v>60</v>
      </c>
      <c r="C1232" s="13" t="s">
        <v>134</v>
      </c>
      <c r="D1232" s="13" t="s">
        <v>135</v>
      </c>
      <c r="E1232" s="13" t="s">
        <v>63</v>
      </c>
      <c r="F1232" s="13" t="s">
        <v>77</v>
      </c>
      <c r="G1232" s="13" t="s">
        <v>78</v>
      </c>
      <c r="H1232" s="13" t="s">
        <v>295</v>
      </c>
      <c r="I1232" s="13" t="s">
        <v>24</v>
      </c>
      <c r="J1232" s="13" t="s">
        <v>80</v>
      </c>
      <c r="K1232" s="13" t="s">
        <v>81</v>
      </c>
      <c r="L1232" s="13" t="s">
        <v>112</v>
      </c>
      <c r="M1232" s="13" t="s">
        <v>113</v>
      </c>
      <c r="N1232" s="13" t="s">
        <v>199</v>
      </c>
      <c r="O1232" s="13" t="s">
        <v>200</v>
      </c>
      <c r="P1232" s="13" t="s">
        <v>72</v>
      </c>
      <c r="Q1232" s="13" t="s">
        <v>73</v>
      </c>
      <c r="R1232" s="14">
        <v>7639.37</v>
      </c>
      <c r="S1232" s="13" t="s">
        <v>98</v>
      </c>
      <c r="T1232" s="15">
        <f t="shared" si="76"/>
        <v>8.0282804980169068E-6</v>
      </c>
      <c r="U1232" s="16">
        <f t="shared" si="77"/>
        <v>147.89187702693951</v>
      </c>
      <c r="V1232" s="28">
        <f t="shared" si="78"/>
        <v>17.451241489178862</v>
      </c>
      <c r="W1232" s="28">
        <f t="shared" si="79"/>
        <v>130.44063553776064</v>
      </c>
      <c r="X1232" s="13" t="s">
        <v>22</v>
      </c>
    </row>
    <row r="1233" spans="1:24" x14ac:dyDescent="0.45">
      <c r="A1233" s="13" t="s">
        <v>59</v>
      </c>
      <c r="B1233" s="13" t="s">
        <v>60</v>
      </c>
      <c r="C1233" s="13" t="s">
        <v>134</v>
      </c>
      <c r="D1233" s="13" t="s">
        <v>135</v>
      </c>
      <c r="E1233" s="13" t="s">
        <v>63</v>
      </c>
      <c r="F1233" s="13" t="s">
        <v>77</v>
      </c>
      <c r="G1233" s="13" t="s">
        <v>78</v>
      </c>
      <c r="H1233" s="13" t="s">
        <v>295</v>
      </c>
      <c r="I1233" s="13" t="s">
        <v>24</v>
      </c>
      <c r="J1233" s="13" t="s">
        <v>80</v>
      </c>
      <c r="K1233" s="13" t="s">
        <v>81</v>
      </c>
      <c r="L1233" s="13" t="s">
        <v>162</v>
      </c>
      <c r="M1233" s="13" t="s">
        <v>163</v>
      </c>
      <c r="N1233" s="13" t="s">
        <v>245</v>
      </c>
      <c r="O1233" s="13" t="s">
        <v>246</v>
      </c>
      <c r="P1233" s="13" t="s">
        <v>72</v>
      </c>
      <c r="Q1233" s="13" t="s">
        <v>73</v>
      </c>
      <c r="R1233" s="14">
        <v>12608.69</v>
      </c>
      <c r="S1233" s="13" t="s">
        <v>98</v>
      </c>
      <c r="T1233" s="15">
        <f t="shared" si="76"/>
        <v>1.3250582185774585E-5</v>
      </c>
      <c r="U1233" s="16">
        <f t="shared" si="77"/>
        <v>244.09379712604598</v>
      </c>
      <c r="V1233" s="28">
        <f t="shared" si="78"/>
        <v>28.803068060873429</v>
      </c>
      <c r="W1233" s="28">
        <f t="shared" si="79"/>
        <v>215.29072906517257</v>
      </c>
      <c r="X1233" s="13" t="s">
        <v>22</v>
      </c>
    </row>
    <row r="1234" spans="1:24" x14ac:dyDescent="0.45">
      <c r="A1234" s="13" t="s">
        <v>59</v>
      </c>
      <c r="B1234" s="13" t="s">
        <v>60</v>
      </c>
      <c r="C1234" s="13" t="s">
        <v>86</v>
      </c>
      <c r="D1234" s="13" t="s">
        <v>87</v>
      </c>
      <c r="E1234" s="13" t="s">
        <v>63</v>
      </c>
      <c r="F1234" s="13" t="s">
        <v>77</v>
      </c>
      <c r="G1234" s="13" t="s">
        <v>78</v>
      </c>
      <c r="H1234" s="13" t="s">
        <v>295</v>
      </c>
      <c r="I1234" s="13" t="s">
        <v>24</v>
      </c>
      <c r="J1234" s="13" t="s">
        <v>80</v>
      </c>
      <c r="K1234" s="13" t="s">
        <v>81</v>
      </c>
      <c r="L1234" s="13" t="s">
        <v>68</v>
      </c>
      <c r="M1234" s="13" t="s">
        <v>69</v>
      </c>
      <c r="N1234" s="13" t="s">
        <v>156</v>
      </c>
      <c r="O1234" s="13" t="s">
        <v>157</v>
      </c>
      <c r="P1234" s="13" t="s">
        <v>72</v>
      </c>
      <c r="Q1234" s="13" t="s">
        <v>73</v>
      </c>
      <c r="R1234" s="14">
        <v>23290.47</v>
      </c>
      <c r="S1234" s="13" t="s">
        <v>98</v>
      </c>
      <c r="T1234" s="15">
        <f t="shared" si="76"/>
        <v>2.4476157862578699E-5</v>
      </c>
      <c r="U1234" s="16">
        <f t="shared" si="77"/>
        <v>450.88421232897792</v>
      </c>
      <c r="V1234" s="28">
        <f t="shared" si="78"/>
        <v>53.204337054819398</v>
      </c>
      <c r="W1234" s="28">
        <f t="shared" si="79"/>
        <v>397.67987527415852</v>
      </c>
      <c r="X1234" s="13" t="s">
        <v>22</v>
      </c>
    </row>
    <row r="1235" spans="1:24" x14ac:dyDescent="0.45">
      <c r="A1235" s="13" t="s">
        <v>59</v>
      </c>
      <c r="B1235" s="13" t="s">
        <v>60</v>
      </c>
      <c r="C1235" s="13" t="s">
        <v>86</v>
      </c>
      <c r="D1235" s="13" t="s">
        <v>87</v>
      </c>
      <c r="E1235" s="13" t="s">
        <v>63</v>
      </c>
      <c r="F1235" s="13" t="s">
        <v>77</v>
      </c>
      <c r="G1235" s="13" t="s">
        <v>78</v>
      </c>
      <c r="H1235" s="13" t="s">
        <v>295</v>
      </c>
      <c r="I1235" s="13" t="s">
        <v>24</v>
      </c>
      <c r="J1235" s="13" t="s">
        <v>80</v>
      </c>
      <c r="K1235" s="13" t="s">
        <v>81</v>
      </c>
      <c r="L1235" s="13" t="s">
        <v>112</v>
      </c>
      <c r="M1235" s="13" t="s">
        <v>113</v>
      </c>
      <c r="N1235" s="13" t="s">
        <v>114</v>
      </c>
      <c r="O1235" s="13" t="s">
        <v>115</v>
      </c>
      <c r="P1235" s="13" t="s">
        <v>72</v>
      </c>
      <c r="Q1235" s="13" t="s">
        <v>73</v>
      </c>
      <c r="R1235" s="14">
        <v>24889.93</v>
      </c>
      <c r="S1235" s="13" t="s">
        <v>98</v>
      </c>
      <c r="T1235" s="15">
        <f t="shared" si="76"/>
        <v>2.6157044313340754E-5</v>
      </c>
      <c r="U1235" s="16">
        <f t="shared" si="77"/>
        <v>481.84843341389836</v>
      </c>
      <c r="V1235" s="28">
        <f t="shared" si="78"/>
        <v>56.858115142840013</v>
      </c>
      <c r="W1235" s="28">
        <f t="shared" si="79"/>
        <v>424.99031827105836</v>
      </c>
      <c r="X1235" s="13" t="s">
        <v>22</v>
      </c>
    </row>
    <row r="1236" spans="1:24" x14ac:dyDescent="0.45">
      <c r="A1236" s="13" t="s">
        <v>59</v>
      </c>
      <c r="B1236" s="13" t="s">
        <v>60</v>
      </c>
      <c r="C1236" s="13" t="s">
        <v>100</v>
      </c>
      <c r="D1236" s="13" t="s">
        <v>101</v>
      </c>
      <c r="E1236" s="13" t="s">
        <v>63</v>
      </c>
      <c r="F1236" s="13" t="s">
        <v>77</v>
      </c>
      <c r="G1236" s="13" t="s">
        <v>78</v>
      </c>
      <c r="H1236" s="13" t="s">
        <v>295</v>
      </c>
      <c r="I1236" s="13" t="s">
        <v>24</v>
      </c>
      <c r="J1236" s="13" t="s">
        <v>80</v>
      </c>
      <c r="K1236" s="13" t="s">
        <v>81</v>
      </c>
      <c r="L1236" s="13" t="s">
        <v>112</v>
      </c>
      <c r="M1236" s="13" t="s">
        <v>113</v>
      </c>
      <c r="N1236" s="13" t="s">
        <v>114</v>
      </c>
      <c r="O1236" s="13" t="s">
        <v>115</v>
      </c>
      <c r="P1236" s="13" t="s">
        <v>72</v>
      </c>
      <c r="Q1236" s="13" t="s">
        <v>73</v>
      </c>
      <c r="R1236" s="14">
        <v>1107.25</v>
      </c>
      <c r="S1236" s="13" t="s">
        <v>98</v>
      </c>
      <c r="T1236" s="15">
        <f t="shared" si="76"/>
        <v>1.1636186729310427E-6</v>
      </c>
      <c r="U1236" s="16">
        <f t="shared" si="77"/>
        <v>21.435443084714937</v>
      </c>
      <c r="V1236" s="28">
        <f t="shared" si="78"/>
        <v>2.5293822839963629</v>
      </c>
      <c r="W1236" s="28">
        <f t="shared" si="79"/>
        <v>18.906060800718574</v>
      </c>
      <c r="X1236" s="13" t="s">
        <v>22</v>
      </c>
    </row>
    <row r="1237" spans="1:24" x14ac:dyDescent="0.45">
      <c r="A1237" s="13" t="s">
        <v>59</v>
      </c>
      <c r="B1237" s="13" t="s">
        <v>60</v>
      </c>
      <c r="C1237" s="13" t="s">
        <v>100</v>
      </c>
      <c r="D1237" s="13" t="s">
        <v>101</v>
      </c>
      <c r="E1237" s="13" t="s">
        <v>63</v>
      </c>
      <c r="F1237" s="13" t="s">
        <v>77</v>
      </c>
      <c r="G1237" s="13" t="s">
        <v>78</v>
      </c>
      <c r="H1237" s="13" t="s">
        <v>295</v>
      </c>
      <c r="I1237" s="13" t="s">
        <v>24</v>
      </c>
      <c r="J1237" s="13" t="s">
        <v>80</v>
      </c>
      <c r="K1237" s="13" t="s">
        <v>81</v>
      </c>
      <c r="L1237" s="13" t="s">
        <v>94</v>
      </c>
      <c r="M1237" s="13" t="s">
        <v>95</v>
      </c>
      <c r="N1237" s="13" t="s">
        <v>132</v>
      </c>
      <c r="O1237" s="13" t="s">
        <v>133</v>
      </c>
      <c r="P1237" s="13" t="s">
        <v>72</v>
      </c>
      <c r="Q1237" s="13" t="s">
        <v>73</v>
      </c>
      <c r="R1237" s="14">
        <v>2397.12</v>
      </c>
      <c r="S1237" s="13" t="s">
        <v>98</v>
      </c>
      <c r="T1237" s="15">
        <f t="shared" si="76"/>
        <v>2.5191542951063093E-6</v>
      </c>
      <c r="U1237" s="16">
        <f t="shared" si="77"/>
        <v>46.406258141550573</v>
      </c>
      <c r="V1237" s="28">
        <f t="shared" si="78"/>
        <v>5.4759384607029684</v>
      </c>
      <c r="W1237" s="28">
        <f t="shared" si="79"/>
        <v>40.930319680847603</v>
      </c>
      <c r="X1237" s="13" t="s">
        <v>22</v>
      </c>
    </row>
    <row r="1238" spans="1:24" x14ac:dyDescent="0.45">
      <c r="A1238" s="13" t="s">
        <v>59</v>
      </c>
      <c r="B1238" s="13" t="s">
        <v>60</v>
      </c>
      <c r="C1238" s="13" t="s">
        <v>104</v>
      </c>
      <c r="D1238" s="13" t="s">
        <v>105</v>
      </c>
      <c r="E1238" s="13" t="s">
        <v>63</v>
      </c>
      <c r="F1238" s="13" t="s">
        <v>77</v>
      </c>
      <c r="G1238" s="13" t="s">
        <v>78</v>
      </c>
      <c r="H1238" s="13" t="s">
        <v>295</v>
      </c>
      <c r="I1238" s="13" t="s">
        <v>24</v>
      </c>
      <c r="J1238" s="13" t="s">
        <v>80</v>
      </c>
      <c r="K1238" s="13" t="s">
        <v>81</v>
      </c>
      <c r="L1238" s="13" t="s">
        <v>112</v>
      </c>
      <c r="M1238" s="13" t="s">
        <v>113</v>
      </c>
      <c r="N1238" s="13" t="s">
        <v>114</v>
      </c>
      <c r="O1238" s="13" t="s">
        <v>115</v>
      </c>
      <c r="P1238" s="13" t="s">
        <v>72</v>
      </c>
      <c r="Q1238" s="13" t="s">
        <v>73</v>
      </c>
      <c r="R1238" s="14">
        <v>32.31</v>
      </c>
      <c r="S1238" s="13" t="s">
        <v>98</v>
      </c>
      <c r="T1238" s="15">
        <f t="shared" si="76"/>
        <v>3.3954860530505301E-8</v>
      </c>
      <c r="U1238" s="16">
        <f t="shared" si="77"/>
        <v>0.62549484404347688</v>
      </c>
      <c r="V1238" s="28">
        <f t="shared" si="78"/>
        <v>7.3808391597130277E-2</v>
      </c>
      <c r="W1238" s="28">
        <f t="shared" si="79"/>
        <v>0.55168645244634662</v>
      </c>
      <c r="X1238" s="13" t="s">
        <v>22</v>
      </c>
    </row>
    <row r="1239" spans="1:24" x14ac:dyDescent="0.45">
      <c r="A1239" s="13" t="s">
        <v>59</v>
      </c>
      <c r="B1239" s="13" t="s">
        <v>60</v>
      </c>
      <c r="C1239" s="13" t="s">
        <v>110</v>
      </c>
      <c r="D1239" s="13" t="s">
        <v>111</v>
      </c>
      <c r="E1239" s="13" t="s">
        <v>63</v>
      </c>
      <c r="F1239" s="13" t="s">
        <v>77</v>
      </c>
      <c r="G1239" s="13" t="s">
        <v>78</v>
      </c>
      <c r="H1239" s="13" t="s">
        <v>295</v>
      </c>
      <c r="I1239" s="13" t="s">
        <v>24</v>
      </c>
      <c r="J1239" s="13" t="s">
        <v>80</v>
      </c>
      <c r="K1239" s="13" t="s">
        <v>81</v>
      </c>
      <c r="L1239" s="13" t="s">
        <v>211</v>
      </c>
      <c r="M1239" s="13" t="s">
        <v>212</v>
      </c>
      <c r="N1239" s="13" t="s">
        <v>251</v>
      </c>
      <c r="O1239" s="13" t="s">
        <v>252</v>
      </c>
      <c r="P1239" s="13" t="s">
        <v>72</v>
      </c>
      <c r="Q1239" s="13" t="s">
        <v>73</v>
      </c>
      <c r="R1239" s="14">
        <v>156426.56</v>
      </c>
      <c r="S1239" s="13" t="s">
        <v>98</v>
      </c>
      <c r="T1239" s="15">
        <f t="shared" si="76"/>
        <v>1.6439003491385698E-4</v>
      </c>
      <c r="U1239" s="16">
        <f t="shared" si="77"/>
        <v>3028.2886645452668</v>
      </c>
      <c r="V1239" s="28">
        <f t="shared" si="78"/>
        <v>357.33806241634153</v>
      </c>
      <c r="W1239" s="28">
        <f t="shared" si="79"/>
        <v>2670.9506021289253</v>
      </c>
      <c r="X1239" s="13" t="s">
        <v>22</v>
      </c>
    </row>
    <row r="1240" spans="1:24" x14ac:dyDescent="0.45">
      <c r="A1240" s="13" t="s">
        <v>59</v>
      </c>
      <c r="B1240" s="13" t="s">
        <v>60</v>
      </c>
      <c r="C1240" s="13" t="s">
        <v>116</v>
      </c>
      <c r="D1240" s="13" t="s">
        <v>117</v>
      </c>
      <c r="E1240" s="13" t="s">
        <v>63</v>
      </c>
      <c r="F1240" s="13" t="s">
        <v>77</v>
      </c>
      <c r="G1240" s="13" t="s">
        <v>78</v>
      </c>
      <c r="H1240" s="13" t="s">
        <v>295</v>
      </c>
      <c r="I1240" s="13" t="s">
        <v>24</v>
      </c>
      <c r="J1240" s="13" t="s">
        <v>80</v>
      </c>
      <c r="K1240" s="13" t="s">
        <v>81</v>
      </c>
      <c r="L1240" s="13" t="s">
        <v>94</v>
      </c>
      <c r="M1240" s="13" t="s">
        <v>95</v>
      </c>
      <c r="N1240" s="13" t="s">
        <v>96</v>
      </c>
      <c r="O1240" s="13" t="s">
        <v>97</v>
      </c>
      <c r="P1240" s="13" t="s">
        <v>72</v>
      </c>
      <c r="Q1240" s="13" t="s">
        <v>73</v>
      </c>
      <c r="R1240" s="14">
        <v>94890.6</v>
      </c>
      <c r="S1240" s="13" t="s">
        <v>98</v>
      </c>
      <c r="T1240" s="15">
        <f t="shared" si="76"/>
        <v>9.9721358361373145E-5</v>
      </c>
      <c r="U1240" s="16">
        <f t="shared" si="77"/>
        <v>1837.0034369604441</v>
      </c>
      <c r="V1240" s="28">
        <f t="shared" si="78"/>
        <v>216.76640556133242</v>
      </c>
      <c r="W1240" s="28">
        <f t="shared" si="79"/>
        <v>1620.2370313991116</v>
      </c>
      <c r="X1240" s="13" t="s">
        <v>22</v>
      </c>
    </row>
    <row r="1241" spans="1:24" x14ac:dyDescent="0.45">
      <c r="A1241" s="13" t="s">
        <v>59</v>
      </c>
      <c r="B1241" s="13" t="s">
        <v>60</v>
      </c>
      <c r="C1241" s="13" t="s">
        <v>124</v>
      </c>
      <c r="D1241" s="13" t="s">
        <v>125</v>
      </c>
      <c r="E1241" s="13" t="s">
        <v>63</v>
      </c>
      <c r="F1241" s="13" t="s">
        <v>77</v>
      </c>
      <c r="G1241" s="13" t="s">
        <v>78</v>
      </c>
      <c r="H1241" s="13" t="s">
        <v>295</v>
      </c>
      <c r="I1241" s="13" t="s">
        <v>24</v>
      </c>
      <c r="J1241" s="13" t="s">
        <v>80</v>
      </c>
      <c r="K1241" s="13" t="s">
        <v>81</v>
      </c>
      <c r="L1241" s="13" t="s">
        <v>68</v>
      </c>
      <c r="M1241" s="13" t="s">
        <v>69</v>
      </c>
      <c r="N1241" s="13" t="s">
        <v>70</v>
      </c>
      <c r="O1241" s="13" t="s">
        <v>71</v>
      </c>
      <c r="P1241" s="13" t="s">
        <v>72</v>
      </c>
      <c r="Q1241" s="13" t="s">
        <v>73</v>
      </c>
      <c r="R1241" s="14">
        <v>93283.680000000008</v>
      </c>
      <c r="S1241" s="13" t="s">
        <v>98</v>
      </c>
      <c r="T1241" s="15">
        <f t="shared" si="76"/>
        <v>9.8032632131609006E-5</v>
      </c>
      <c r="U1241" s="16">
        <f t="shared" si="77"/>
        <v>1805.8947964531601</v>
      </c>
      <c r="V1241" s="28">
        <f t="shared" si="78"/>
        <v>213.09558598147291</v>
      </c>
      <c r="W1241" s="28">
        <f t="shared" si="79"/>
        <v>1592.7992104716873</v>
      </c>
      <c r="X1241" s="13" t="s">
        <v>22</v>
      </c>
    </row>
    <row r="1242" spans="1:24" x14ac:dyDescent="0.45">
      <c r="A1242" s="13" t="s">
        <v>59</v>
      </c>
      <c r="B1242" s="13" t="s">
        <v>60</v>
      </c>
      <c r="C1242" s="13" t="s">
        <v>116</v>
      </c>
      <c r="D1242" s="13" t="s">
        <v>117</v>
      </c>
      <c r="E1242" s="13" t="s">
        <v>63</v>
      </c>
      <c r="F1242" s="13" t="s">
        <v>77</v>
      </c>
      <c r="G1242" s="13" t="s">
        <v>78</v>
      </c>
      <c r="H1242" s="13" t="s">
        <v>295</v>
      </c>
      <c r="I1242" s="13" t="s">
        <v>24</v>
      </c>
      <c r="J1242" s="13" t="s">
        <v>80</v>
      </c>
      <c r="K1242" s="13" t="s">
        <v>81</v>
      </c>
      <c r="L1242" s="13" t="s">
        <v>162</v>
      </c>
      <c r="M1242" s="13" t="s">
        <v>163</v>
      </c>
      <c r="N1242" s="13" t="s">
        <v>164</v>
      </c>
      <c r="O1242" s="13" t="s">
        <v>165</v>
      </c>
      <c r="P1242" s="13" t="s">
        <v>72</v>
      </c>
      <c r="Q1242" s="13" t="s">
        <v>73</v>
      </c>
      <c r="R1242" s="14">
        <v>15422.76</v>
      </c>
      <c r="S1242" s="13" t="s">
        <v>98</v>
      </c>
      <c r="T1242" s="15">
        <f t="shared" si="76"/>
        <v>1.620791286894014E-5</v>
      </c>
      <c r="U1242" s="16">
        <f t="shared" si="77"/>
        <v>298.57186199071413</v>
      </c>
      <c r="V1242" s="28">
        <f t="shared" si="78"/>
        <v>35.231479714904268</v>
      </c>
      <c r="W1242" s="28">
        <f t="shared" si="79"/>
        <v>263.34038227580987</v>
      </c>
      <c r="X1242" s="13" t="s">
        <v>22</v>
      </c>
    </row>
    <row r="1243" spans="1:24" x14ac:dyDescent="0.45">
      <c r="A1243" s="13" t="s">
        <v>59</v>
      </c>
      <c r="B1243" s="13" t="s">
        <v>60</v>
      </c>
      <c r="C1243" s="13" t="s">
        <v>120</v>
      </c>
      <c r="D1243" s="13" t="s">
        <v>121</v>
      </c>
      <c r="E1243" s="13" t="s">
        <v>63</v>
      </c>
      <c r="F1243" s="13" t="s">
        <v>77</v>
      </c>
      <c r="G1243" s="13" t="s">
        <v>78</v>
      </c>
      <c r="H1243" s="13" t="s">
        <v>295</v>
      </c>
      <c r="I1243" s="13" t="s">
        <v>24</v>
      </c>
      <c r="J1243" s="13" t="s">
        <v>80</v>
      </c>
      <c r="K1243" s="13" t="s">
        <v>81</v>
      </c>
      <c r="L1243" s="13" t="s">
        <v>211</v>
      </c>
      <c r="M1243" s="13" t="s">
        <v>212</v>
      </c>
      <c r="N1243" s="13" t="s">
        <v>213</v>
      </c>
      <c r="O1243" s="13" t="s">
        <v>214</v>
      </c>
      <c r="P1243" s="13" t="s">
        <v>72</v>
      </c>
      <c r="Q1243" s="13" t="s">
        <v>73</v>
      </c>
      <c r="R1243" s="14">
        <v>130172.08</v>
      </c>
      <c r="S1243" s="13" t="s">
        <v>98</v>
      </c>
      <c r="T1243" s="15">
        <f t="shared" si="76"/>
        <v>1.3679897311562298E-4</v>
      </c>
      <c r="U1243" s="16">
        <f t="shared" si="77"/>
        <v>2520.0236731171462</v>
      </c>
      <c r="V1243" s="28">
        <f t="shared" si="78"/>
        <v>297.36279342782325</v>
      </c>
      <c r="W1243" s="28">
        <f t="shared" si="79"/>
        <v>2222.6608796893229</v>
      </c>
      <c r="X1243" s="13" t="s">
        <v>22</v>
      </c>
    </row>
    <row r="1244" spans="1:24" x14ac:dyDescent="0.45">
      <c r="A1244" s="13" t="s">
        <v>59</v>
      </c>
      <c r="B1244" s="13" t="s">
        <v>60</v>
      </c>
      <c r="C1244" s="13" t="s">
        <v>136</v>
      </c>
      <c r="D1244" s="13" t="s">
        <v>137</v>
      </c>
      <c r="E1244" s="13" t="s">
        <v>63</v>
      </c>
      <c r="F1244" s="13" t="s">
        <v>77</v>
      </c>
      <c r="G1244" s="13" t="s">
        <v>78</v>
      </c>
      <c r="H1244" s="13" t="s">
        <v>295</v>
      </c>
      <c r="I1244" s="13" t="s">
        <v>24</v>
      </c>
      <c r="J1244" s="13" t="s">
        <v>80</v>
      </c>
      <c r="K1244" s="13" t="s">
        <v>81</v>
      </c>
      <c r="L1244" s="13" t="s">
        <v>82</v>
      </c>
      <c r="M1244" s="13" t="s">
        <v>83</v>
      </c>
      <c r="N1244" s="13" t="s">
        <v>215</v>
      </c>
      <c r="O1244" s="13" t="s">
        <v>216</v>
      </c>
      <c r="P1244" s="13" t="s">
        <v>72</v>
      </c>
      <c r="Q1244" s="13" t="s">
        <v>73</v>
      </c>
      <c r="R1244" s="14">
        <v>21215.100000000002</v>
      </c>
      <c r="S1244" s="13" t="s">
        <v>98</v>
      </c>
      <c r="T1244" s="15">
        <f t="shared" si="76"/>
        <v>2.2295133446014332E-5</v>
      </c>
      <c r="U1244" s="16">
        <f t="shared" si="77"/>
        <v>410.70676774579903</v>
      </c>
      <c r="V1244" s="28">
        <f t="shared" si="78"/>
        <v>48.463398594004289</v>
      </c>
      <c r="W1244" s="28">
        <f t="shared" si="79"/>
        <v>362.24336915179475</v>
      </c>
      <c r="X1244" s="13" t="s">
        <v>22</v>
      </c>
    </row>
    <row r="1245" spans="1:24" x14ac:dyDescent="0.45">
      <c r="A1245" s="13" t="s">
        <v>59</v>
      </c>
      <c r="B1245" s="13" t="s">
        <v>60</v>
      </c>
      <c r="C1245" s="13" t="s">
        <v>146</v>
      </c>
      <c r="D1245" s="13" t="s">
        <v>147</v>
      </c>
      <c r="E1245" s="13" t="s">
        <v>63</v>
      </c>
      <c r="F1245" s="13" t="s">
        <v>77</v>
      </c>
      <c r="G1245" s="13" t="s">
        <v>78</v>
      </c>
      <c r="H1245" s="13" t="s">
        <v>295</v>
      </c>
      <c r="I1245" s="13" t="s">
        <v>24</v>
      </c>
      <c r="J1245" s="13" t="s">
        <v>80</v>
      </c>
      <c r="K1245" s="13" t="s">
        <v>81</v>
      </c>
      <c r="L1245" s="13" t="s">
        <v>193</v>
      </c>
      <c r="M1245" s="13" t="s">
        <v>194</v>
      </c>
      <c r="N1245" s="13" t="s">
        <v>195</v>
      </c>
      <c r="O1245" s="13" t="s">
        <v>196</v>
      </c>
      <c r="P1245" s="13" t="s">
        <v>72</v>
      </c>
      <c r="Q1245" s="13" t="s">
        <v>73</v>
      </c>
      <c r="R1245" s="14">
        <v>3636.57</v>
      </c>
      <c r="S1245" s="13" t="s">
        <v>98</v>
      </c>
      <c r="T1245" s="15">
        <f t="shared" si="76"/>
        <v>3.8217030999510881E-6</v>
      </c>
      <c r="U1245" s="16">
        <f t="shared" si="77"/>
        <v>70.400983751259261</v>
      </c>
      <c r="V1245" s="28">
        <f t="shared" si="78"/>
        <v>8.3073160826485939</v>
      </c>
      <c r="W1245" s="28">
        <f t="shared" si="79"/>
        <v>62.093667668610671</v>
      </c>
      <c r="X1245" s="13" t="s">
        <v>22</v>
      </c>
    </row>
    <row r="1246" spans="1:24" x14ac:dyDescent="0.45">
      <c r="A1246" s="13" t="s">
        <v>59</v>
      </c>
      <c r="B1246" s="13" t="s">
        <v>60</v>
      </c>
      <c r="C1246" s="13" t="s">
        <v>86</v>
      </c>
      <c r="D1246" s="13" t="s">
        <v>87</v>
      </c>
      <c r="E1246" s="13" t="s">
        <v>63</v>
      </c>
      <c r="F1246" s="13" t="s">
        <v>77</v>
      </c>
      <c r="G1246" s="13" t="s">
        <v>78</v>
      </c>
      <c r="H1246" s="13" t="s">
        <v>295</v>
      </c>
      <c r="I1246" s="13" t="s">
        <v>24</v>
      </c>
      <c r="J1246" s="13" t="s">
        <v>80</v>
      </c>
      <c r="K1246" s="13" t="s">
        <v>81</v>
      </c>
      <c r="L1246" s="13" t="s">
        <v>82</v>
      </c>
      <c r="M1246" s="13" t="s">
        <v>83</v>
      </c>
      <c r="N1246" s="13" t="s">
        <v>102</v>
      </c>
      <c r="O1246" s="13" t="s">
        <v>103</v>
      </c>
      <c r="P1246" s="13" t="s">
        <v>72</v>
      </c>
      <c r="Q1246" s="13" t="s">
        <v>73</v>
      </c>
      <c r="R1246" s="14">
        <v>1901.41</v>
      </c>
      <c r="S1246" s="13" t="s">
        <v>98</v>
      </c>
      <c r="T1246" s="15">
        <f t="shared" si="76"/>
        <v>1.9982083367783372E-6</v>
      </c>
      <c r="U1246" s="16">
        <f t="shared" si="77"/>
        <v>36.809723039700003</v>
      </c>
      <c r="V1246" s="28">
        <f t="shared" si="78"/>
        <v>4.3435473186846005</v>
      </c>
      <c r="W1246" s="28">
        <f t="shared" si="79"/>
        <v>32.466175721015404</v>
      </c>
      <c r="X1246" s="13" t="s">
        <v>22</v>
      </c>
    </row>
    <row r="1247" spans="1:24" x14ac:dyDescent="0.45">
      <c r="A1247" s="13" t="s">
        <v>59</v>
      </c>
      <c r="B1247" s="13" t="s">
        <v>60</v>
      </c>
      <c r="C1247" s="13" t="s">
        <v>150</v>
      </c>
      <c r="D1247" s="13" t="s">
        <v>151</v>
      </c>
      <c r="E1247" s="13" t="s">
        <v>63</v>
      </c>
      <c r="F1247" s="13" t="s">
        <v>77</v>
      </c>
      <c r="G1247" s="13" t="s">
        <v>78</v>
      </c>
      <c r="H1247" s="13" t="s">
        <v>295</v>
      </c>
      <c r="I1247" s="13" t="s">
        <v>24</v>
      </c>
      <c r="J1247" s="13" t="s">
        <v>80</v>
      </c>
      <c r="K1247" s="13" t="s">
        <v>81</v>
      </c>
      <c r="L1247" s="13" t="s">
        <v>68</v>
      </c>
      <c r="M1247" s="13" t="s">
        <v>69</v>
      </c>
      <c r="N1247" s="13" t="s">
        <v>122</v>
      </c>
      <c r="O1247" s="13" t="s">
        <v>123</v>
      </c>
      <c r="P1247" s="13" t="s">
        <v>72</v>
      </c>
      <c r="Q1247" s="13" t="s">
        <v>73</v>
      </c>
      <c r="R1247" s="14">
        <v>2510.63</v>
      </c>
      <c r="S1247" s="13" t="s">
        <v>98</v>
      </c>
      <c r="T1247" s="15">
        <f t="shared" si="76"/>
        <v>2.6384429431662807E-6</v>
      </c>
      <c r="U1247" s="16">
        <f t="shared" si="77"/>
        <v>48.603717743759653</v>
      </c>
      <c r="V1247" s="28">
        <f t="shared" si="78"/>
        <v>5.7352386937636393</v>
      </c>
      <c r="W1247" s="28">
        <f t="shared" si="79"/>
        <v>42.868479049996012</v>
      </c>
      <c r="X1247" s="13" t="s">
        <v>22</v>
      </c>
    </row>
    <row r="1248" spans="1:24" x14ac:dyDescent="0.45">
      <c r="A1248" s="13" t="s">
        <v>59</v>
      </c>
      <c r="B1248" s="13" t="s">
        <v>60</v>
      </c>
      <c r="C1248" s="13" t="s">
        <v>150</v>
      </c>
      <c r="D1248" s="13" t="s">
        <v>151</v>
      </c>
      <c r="E1248" s="13" t="s">
        <v>63</v>
      </c>
      <c r="F1248" s="13" t="s">
        <v>77</v>
      </c>
      <c r="G1248" s="13" t="s">
        <v>78</v>
      </c>
      <c r="H1248" s="13" t="s">
        <v>295</v>
      </c>
      <c r="I1248" s="13" t="s">
        <v>24</v>
      </c>
      <c r="J1248" s="13" t="s">
        <v>80</v>
      </c>
      <c r="K1248" s="13" t="s">
        <v>81</v>
      </c>
      <c r="L1248" s="13" t="s">
        <v>162</v>
      </c>
      <c r="M1248" s="13" t="s">
        <v>163</v>
      </c>
      <c r="N1248" s="13" t="s">
        <v>245</v>
      </c>
      <c r="O1248" s="13" t="s">
        <v>246</v>
      </c>
      <c r="P1248" s="13" t="s">
        <v>72</v>
      </c>
      <c r="Q1248" s="13" t="s">
        <v>73</v>
      </c>
      <c r="R1248" s="14">
        <v>9007.0500000000011</v>
      </c>
      <c r="S1248" s="13" t="s">
        <v>98</v>
      </c>
      <c r="T1248" s="15">
        <f t="shared" si="76"/>
        <v>9.4655873271831564E-6</v>
      </c>
      <c r="U1248" s="16">
        <f t="shared" si="77"/>
        <v>174.36902924920454</v>
      </c>
      <c r="V1248" s="28">
        <f t="shared" si="78"/>
        <v>20.575545451406139</v>
      </c>
      <c r="W1248" s="28">
        <f t="shared" si="79"/>
        <v>153.79348379779842</v>
      </c>
      <c r="X1248" s="13" t="s">
        <v>22</v>
      </c>
    </row>
    <row r="1249" spans="1:24" x14ac:dyDescent="0.45">
      <c r="A1249" s="13" t="s">
        <v>59</v>
      </c>
      <c r="B1249" s="13" t="s">
        <v>60</v>
      </c>
      <c r="C1249" s="13" t="s">
        <v>116</v>
      </c>
      <c r="D1249" s="13" t="s">
        <v>117</v>
      </c>
      <c r="E1249" s="13" t="s">
        <v>63</v>
      </c>
      <c r="F1249" s="13" t="s">
        <v>77</v>
      </c>
      <c r="G1249" s="13" t="s">
        <v>78</v>
      </c>
      <c r="H1249" s="13" t="s">
        <v>295</v>
      </c>
      <c r="I1249" s="13" t="s">
        <v>24</v>
      </c>
      <c r="J1249" s="13" t="s">
        <v>80</v>
      </c>
      <c r="K1249" s="13" t="s">
        <v>81</v>
      </c>
      <c r="L1249" s="13" t="s">
        <v>68</v>
      </c>
      <c r="M1249" s="13" t="s">
        <v>69</v>
      </c>
      <c r="N1249" s="13" t="s">
        <v>122</v>
      </c>
      <c r="O1249" s="13" t="s">
        <v>123</v>
      </c>
      <c r="P1249" s="13" t="s">
        <v>72</v>
      </c>
      <c r="Q1249" s="13" t="s">
        <v>73</v>
      </c>
      <c r="R1249" s="14">
        <v>7917.6</v>
      </c>
      <c r="S1249" s="13" t="s">
        <v>98</v>
      </c>
      <c r="T1249" s="15">
        <f t="shared" si="76"/>
        <v>8.3206748293509366E-6</v>
      </c>
      <c r="U1249" s="16">
        <f t="shared" si="77"/>
        <v>153.2781794242845</v>
      </c>
      <c r="V1249" s="28">
        <f t="shared" si="78"/>
        <v>18.086825172065573</v>
      </c>
      <c r="W1249" s="28">
        <f t="shared" si="79"/>
        <v>135.19135425221893</v>
      </c>
      <c r="X1249" s="13" t="s">
        <v>22</v>
      </c>
    </row>
    <row r="1250" spans="1:24" x14ac:dyDescent="0.45">
      <c r="A1250" s="13" t="s">
        <v>59</v>
      </c>
      <c r="B1250" s="13" t="s">
        <v>60</v>
      </c>
      <c r="C1250" s="13" t="s">
        <v>104</v>
      </c>
      <c r="D1250" s="13" t="s">
        <v>105</v>
      </c>
      <c r="E1250" s="13" t="s">
        <v>63</v>
      </c>
      <c r="F1250" s="13" t="s">
        <v>77</v>
      </c>
      <c r="G1250" s="13" t="s">
        <v>78</v>
      </c>
      <c r="H1250" s="13" t="s">
        <v>295</v>
      </c>
      <c r="I1250" s="13" t="s">
        <v>24</v>
      </c>
      <c r="J1250" s="13" t="s">
        <v>80</v>
      </c>
      <c r="K1250" s="13" t="s">
        <v>81</v>
      </c>
      <c r="L1250" s="13" t="s">
        <v>94</v>
      </c>
      <c r="M1250" s="13" t="s">
        <v>95</v>
      </c>
      <c r="N1250" s="13" t="s">
        <v>96</v>
      </c>
      <c r="O1250" s="13" t="s">
        <v>97</v>
      </c>
      <c r="P1250" s="13" t="s">
        <v>72</v>
      </c>
      <c r="Q1250" s="13" t="s">
        <v>73</v>
      </c>
      <c r="R1250" s="14">
        <v>84637.99</v>
      </c>
      <c r="S1250" s="13" t="s">
        <v>98</v>
      </c>
      <c r="T1250" s="15">
        <f t="shared" si="76"/>
        <v>8.8946801177106237E-5</v>
      </c>
      <c r="U1250" s="16">
        <f t="shared" si="77"/>
        <v>1638.5213975612305</v>
      </c>
      <c r="V1250" s="28">
        <f t="shared" si="78"/>
        <v>193.34552491222522</v>
      </c>
      <c r="W1250" s="28">
        <f t="shared" si="79"/>
        <v>1445.1758726490052</v>
      </c>
      <c r="X1250" s="13" t="s">
        <v>22</v>
      </c>
    </row>
    <row r="1251" spans="1:24" x14ac:dyDescent="0.45">
      <c r="A1251" s="13" t="s">
        <v>59</v>
      </c>
      <c r="B1251" s="13" t="s">
        <v>60</v>
      </c>
      <c r="C1251" s="13" t="s">
        <v>104</v>
      </c>
      <c r="D1251" s="13" t="s">
        <v>105</v>
      </c>
      <c r="E1251" s="13" t="s">
        <v>63</v>
      </c>
      <c r="F1251" s="13" t="s">
        <v>77</v>
      </c>
      <c r="G1251" s="13" t="s">
        <v>78</v>
      </c>
      <c r="H1251" s="13" t="s">
        <v>295</v>
      </c>
      <c r="I1251" s="13" t="s">
        <v>24</v>
      </c>
      <c r="J1251" s="13" t="s">
        <v>80</v>
      </c>
      <c r="K1251" s="13" t="s">
        <v>81</v>
      </c>
      <c r="L1251" s="13" t="s">
        <v>94</v>
      </c>
      <c r="M1251" s="13" t="s">
        <v>95</v>
      </c>
      <c r="N1251" s="13" t="s">
        <v>148</v>
      </c>
      <c r="O1251" s="13" t="s">
        <v>149</v>
      </c>
      <c r="P1251" s="13" t="s">
        <v>72</v>
      </c>
      <c r="Q1251" s="13" t="s">
        <v>73</v>
      </c>
      <c r="R1251" s="14">
        <v>9766.44</v>
      </c>
      <c r="S1251" s="13" t="s">
        <v>98</v>
      </c>
      <c r="T1251" s="15">
        <f t="shared" si="76"/>
        <v>1.0263636895064939E-5</v>
      </c>
      <c r="U1251" s="16">
        <f t="shared" si="77"/>
        <v>189.07019079727559</v>
      </c>
      <c r="V1251" s="28">
        <f t="shared" si="78"/>
        <v>22.310282514078519</v>
      </c>
      <c r="W1251" s="28">
        <f t="shared" si="79"/>
        <v>166.75990828319706</v>
      </c>
      <c r="X1251" s="13" t="s">
        <v>22</v>
      </c>
    </row>
    <row r="1252" spans="1:24" x14ac:dyDescent="0.45">
      <c r="A1252" s="13" t="s">
        <v>59</v>
      </c>
      <c r="B1252" s="13" t="s">
        <v>60</v>
      </c>
      <c r="C1252" s="13" t="s">
        <v>154</v>
      </c>
      <c r="D1252" s="13" t="s">
        <v>155</v>
      </c>
      <c r="E1252" s="13" t="s">
        <v>63</v>
      </c>
      <c r="F1252" s="13" t="s">
        <v>77</v>
      </c>
      <c r="G1252" s="13" t="s">
        <v>78</v>
      </c>
      <c r="H1252" s="13" t="s">
        <v>295</v>
      </c>
      <c r="I1252" s="13" t="s">
        <v>24</v>
      </c>
      <c r="J1252" s="13" t="s">
        <v>80</v>
      </c>
      <c r="K1252" s="13" t="s">
        <v>81</v>
      </c>
      <c r="L1252" s="13" t="s">
        <v>82</v>
      </c>
      <c r="M1252" s="13" t="s">
        <v>83</v>
      </c>
      <c r="N1252" s="13" t="s">
        <v>184</v>
      </c>
      <c r="O1252" s="13" t="s">
        <v>185</v>
      </c>
      <c r="P1252" s="13" t="s">
        <v>72</v>
      </c>
      <c r="Q1252" s="13" t="s">
        <v>73</v>
      </c>
      <c r="R1252" s="14">
        <v>-468.42</v>
      </c>
      <c r="S1252" s="13" t="s">
        <v>98</v>
      </c>
      <c r="T1252" s="15">
        <f t="shared" si="76"/>
        <v>-4.9226665953882053E-7</v>
      </c>
      <c r="U1252" s="16">
        <f t="shared" si="77"/>
        <v>-9.0682233007380191</v>
      </c>
      <c r="V1252" s="28">
        <f t="shared" si="78"/>
        <v>-1.0700503494870863</v>
      </c>
      <c r="W1252" s="28">
        <f t="shared" si="79"/>
        <v>-7.9981729512509325</v>
      </c>
      <c r="X1252" s="13" t="s">
        <v>22</v>
      </c>
    </row>
    <row r="1253" spans="1:24" x14ac:dyDescent="0.45">
      <c r="A1253" s="13" t="s">
        <v>59</v>
      </c>
      <c r="B1253" s="13" t="s">
        <v>60</v>
      </c>
      <c r="C1253" s="13" t="s">
        <v>138</v>
      </c>
      <c r="D1253" s="13" t="s">
        <v>139</v>
      </c>
      <c r="E1253" s="13" t="s">
        <v>63</v>
      </c>
      <c r="F1253" s="13" t="s">
        <v>77</v>
      </c>
      <c r="G1253" s="13" t="s">
        <v>78</v>
      </c>
      <c r="H1253" s="13" t="s">
        <v>295</v>
      </c>
      <c r="I1253" s="13" t="s">
        <v>24</v>
      </c>
      <c r="J1253" s="13" t="s">
        <v>80</v>
      </c>
      <c r="K1253" s="13" t="s">
        <v>81</v>
      </c>
      <c r="L1253" s="13" t="s">
        <v>68</v>
      </c>
      <c r="M1253" s="13" t="s">
        <v>69</v>
      </c>
      <c r="N1253" s="13" t="s">
        <v>122</v>
      </c>
      <c r="O1253" s="13" t="s">
        <v>123</v>
      </c>
      <c r="P1253" s="13" t="s">
        <v>72</v>
      </c>
      <c r="Q1253" s="13" t="s">
        <v>73</v>
      </c>
      <c r="R1253" s="14">
        <v>7464.6500000000005</v>
      </c>
      <c r="S1253" s="13" t="s">
        <v>98</v>
      </c>
      <c r="T1253" s="15">
        <f t="shared" si="76"/>
        <v>7.8446657276086782E-6</v>
      </c>
      <c r="U1253" s="16">
        <f t="shared" si="77"/>
        <v>144.50944251281769</v>
      </c>
      <c r="V1253" s="28">
        <f t="shared" si="78"/>
        <v>17.052114216512489</v>
      </c>
      <c r="W1253" s="28">
        <f t="shared" si="79"/>
        <v>127.45732829630519</v>
      </c>
      <c r="X1253" s="13" t="s">
        <v>22</v>
      </c>
    </row>
    <row r="1254" spans="1:24" x14ac:dyDescent="0.45">
      <c r="A1254" s="13" t="s">
        <v>59</v>
      </c>
      <c r="B1254" s="13" t="s">
        <v>60</v>
      </c>
      <c r="C1254" s="13" t="s">
        <v>168</v>
      </c>
      <c r="D1254" s="13" t="s">
        <v>169</v>
      </c>
      <c r="E1254" s="13" t="s">
        <v>63</v>
      </c>
      <c r="F1254" s="13" t="s">
        <v>77</v>
      </c>
      <c r="G1254" s="13" t="s">
        <v>78</v>
      </c>
      <c r="H1254" s="13" t="s">
        <v>295</v>
      </c>
      <c r="I1254" s="13" t="s">
        <v>24</v>
      </c>
      <c r="J1254" s="13" t="s">
        <v>80</v>
      </c>
      <c r="K1254" s="13" t="s">
        <v>81</v>
      </c>
      <c r="L1254" s="13" t="s">
        <v>112</v>
      </c>
      <c r="M1254" s="13" t="s">
        <v>113</v>
      </c>
      <c r="N1254" s="13" t="s">
        <v>249</v>
      </c>
      <c r="O1254" s="13" t="s">
        <v>250</v>
      </c>
      <c r="P1254" s="13" t="s">
        <v>72</v>
      </c>
      <c r="Q1254" s="13" t="s">
        <v>73</v>
      </c>
      <c r="R1254" s="14">
        <v>481.75</v>
      </c>
      <c r="S1254" s="13" t="s">
        <v>98</v>
      </c>
      <c r="T1254" s="15">
        <f t="shared" si="76"/>
        <v>5.0627527268866998E-7</v>
      </c>
      <c r="U1254" s="16">
        <f t="shared" si="77"/>
        <v>9.3262810621462382</v>
      </c>
      <c r="V1254" s="28">
        <f t="shared" si="78"/>
        <v>1.1005011653332561</v>
      </c>
      <c r="W1254" s="28">
        <f t="shared" si="79"/>
        <v>8.2257798968129823</v>
      </c>
      <c r="X1254" s="13" t="s">
        <v>22</v>
      </c>
    </row>
    <row r="1255" spans="1:24" x14ac:dyDescent="0.45">
      <c r="A1255" s="13" t="s">
        <v>59</v>
      </c>
      <c r="B1255" s="13" t="s">
        <v>60</v>
      </c>
      <c r="C1255" s="13" t="s">
        <v>75</v>
      </c>
      <c r="D1255" s="13" t="s">
        <v>76</v>
      </c>
      <c r="E1255" s="13" t="s">
        <v>63</v>
      </c>
      <c r="F1255" s="13" t="s">
        <v>77</v>
      </c>
      <c r="G1255" s="13" t="s">
        <v>78</v>
      </c>
      <c r="H1255" s="13" t="s">
        <v>295</v>
      </c>
      <c r="I1255" s="13" t="s">
        <v>24</v>
      </c>
      <c r="J1255" s="13" t="s">
        <v>80</v>
      </c>
      <c r="K1255" s="13" t="s">
        <v>81</v>
      </c>
      <c r="L1255" s="13" t="s">
        <v>94</v>
      </c>
      <c r="M1255" s="13" t="s">
        <v>95</v>
      </c>
      <c r="N1255" s="13" t="s">
        <v>96</v>
      </c>
      <c r="O1255" s="13" t="s">
        <v>97</v>
      </c>
      <c r="P1255" s="13" t="s">
        <v>72</v>
      </c>
      <c r="Q1255" s="13" t="s">
        <v>73</v>
      </c>
      <c r="R1255" s="14">
        <v>8735.76</v>
      </c>
      <c r="S1255" s="13" t="s">
        <v>98</v>
      </c>
      <c r="T1255" s="15">
        <f t="shared" si="76"/>
        <v>9.1804863023202412E-6</v>
      </c>
      <c r="U1255" s="16">
        <f t="shared" si="77"/>
        <v>169.11707950483577</v>
      </c>
      <c r="V1255" s="28">
        <f t="shared" si="78"/>
        <v>19.955815381570623</v>
      </c>
      <c r="W1255" s="28">
        <f t="shared" si="79"/>
        <v>149.16126412326514</v>
      </c>
      <c r="X1255" s="13" t="s">
        <v>22</v>
      </c>
    </row>
    <row r="1256" spans="1:24" x14ac:dyDescent="0.45">
      <c r="A1256" s="13" t="s">
        <v>59</v>
      </c>
      <c r="B1256" s="13" t="s">
        <v>60</v>
      </c>
      <c r="C1256" s="13" t="s">
        <v>146</v>
      </c>
      <c r="D1256" s="13" t="s">
        <v>147</v>
      </c>
      <c r="E1256" s="13" t="s">
        <v>63</v>
      </c>
      <c r="F1256" s="13" t="s">
        <v>77</v>
      </c>
      <c r="G1256" s="13" t="s">
        <v>78</v>
      </c>
      <c r="H1256" s="13" t="s">
        <v>295</v>
      </c>
      <c r="I1256" s="13" t="s">
        <v>24</v>
      </c>
      <c r="J1256" s="13" t="s">
        <v>80</v>
      </c>
      <c r="K1256" s="13" t="s">
        <v>81</v>
      </c>
      <c r="L1256" s="13" t="s">
        <v>162</v>
      </c>
      <c r="M1256" s="13" t="s">
        <v>163</v>
      </c>
      <c r="N1256" s="13" t="s">
        <v>245</v>
      </c>
      <c r="O1256" s="13" t="s">
        <v>246</v>
      </c>
      <c r="P1256" s="13" t="s">
        <v>72</v>
      </c>
      <c r="Q1256" s="13" t="s">
        <v>73</v>
      </c>
      <c r="R1256" s="14">
        <v>16231.210000000001</v>
      </c>
      <c r="S1256" s="13" t="s">
        <v>98</v>
      </c>
      <c r="T1256" s="15">
        <f t="shared" si="76"/>
        <v>1.7057520018302165E-5</v>
      </c>
      <c r="U1256" s="16">
        <f t="shared" si="77"/>
        <v>314.22278451213003</v>
      </c>
      <c r="V1256" s="28">
        <f t="shared" si="78"/>
        <v>37.078288572431347</v>
      </c>
      <c r="W1256" s="28">
        <f t="shared" si="79"/>
        <v>277.14449593969869</v>
      </c>
      <c r="X1256" s="13" t="s">
        <v>22</v>
      </c>
    </row>
    <row r="1257" spans="1:24" x14ac:dyDescent="0.45">
      <c r="A1257" s="13" t="s">
        <v>59</v>
      </c>
      <c r="B1257" s="13" t="s">
        <v>60</v>
      </c>
      <c r="C1257" s="13" t="s">
        <v>138</v>
      </c>
      <c r="D1257" s="13" t="s">
        <v>139</v>
      </c>
      <c r="E1257" s="13" t="s">
        <v>63</v>
      </c>
      <c r="F1257" s="13" t="s">
        <v>77</v>
      </c>
      <c r="G1257" s="13" t="s">
        <v>78</v>
      </c>
      <c r="H1257" s="13" t="s">
        <v>295</v>
      </c>
      <c r="I1257" s="13" t="s">
        <v>24</v>
      </c>
      <c r="J1257" s="13" t="s">
        <v>80</v>
      </c>
      <c r="K1257" s="13" t="s">
        <v>81</v>
      </c>
      <c r="L1257" s="13" t="s">
        <v>204</v>
      </c>
      <c r="M1257" s="13" t="s">
        <v>205</v>
      </c>
      <c r="N1257" s="13" t="s">
        <v>206</v>
      </c>
      <c r="O1257" s="13" t="s">
        <v>207</v>
      </c>
      <c r="P1257" s="13" t="s">
        <v>72</v>
      </c>
      <c r="Q1257" s="13" t="s">
        <v>73</v>
      </c>
      <c r="R1257" s="14">
        <v>199632.04</v>
      </c>
      <c r="S1257" s="13" t="s">
        <v>98</v>
      </c>
      <c r="T1257" s="15">
        <f t="shared" si="76"/>
        <v>2.0979505031322362E-4</v>
      </c>
      <c r="U1257" s="16">
        <f t="shared" si="77"/>
        <v>3864.7109788264042</v>
      </c>
      <c r="V1257" s="28">
        <f t="shared" si="78"/>
        <v>456.03589550151571</v>
      </c>
      <c r="W1257" s="28">
        <f t="shared" si="79"/>
        <v>3408.6750833248884</v>
      </c>
      <c r="X1257" s="13" t="s">
        <v>22</v>
      </c>
    </row>
    <row r="1258" spans="1:24" x14ac:dyDescent="0.45">
      <c r="A1258" s="13" t="s">
        <v>59</v>
      </c>
      <c r="B1258" s="13" t="s">
        <v>60</v>
      </c>
      <c r="C1258" s="13" t="s">
        <v>124</v>
      </c>
      <c r="D1258" s="13" t="s">
        <v>125</v>
      </c>
      <c r="E1258" s="13" t="s">
        <v>63</v>
      </c>
      <c r="F1258" s="13" t="s">
        <v>77</v>
      </c>
      <c r="G1258" s="13" t="s">
        <v>78</v>
      </c>
      <c r="H1258" s="13" t="s">
        <v>295</v>
      </c>
      <c r="I1258" s="13" t="s">
        <v>24</v>
      </c>
      <c r="J1258" s="13" t="s">
        <v>80</v>
      </c>
      <c r="K1258" s="13" t="s">
        <v>81</v>
      </c>
      <c r="L1258" s="13" t="s">
        <v>112</v>
      </c>
      <c r="M1258" s="13" t="s">
        <v>113</v>
      </c>
      <c r="N1258" s="13" t="s">
        <v>144</v>
      </c>
      <c r="O1258" s="13" t="s">
        <v>145</v>
      </c>
      <c r="P1258" s="13" t="s">
        <v>72</v>
      </c>
      <c r="Q1258" s="13" t="s">
        <v>73</v>
      </c>
      <c r="R1258" s="14">
        <v>103414.01000000001</v>
      </c>
      <c r="S1258" s="13" t="s">
        <v>98</v>
      </c>
      <c r="T1258" s="15">
        <f t="shared" si="76"/>
        <v>1.0867868419839928E-4</v>
      </c>
      <c r="U1258" s="16">
        <f t="shared" si="77"/>
        <v>2002.0095963126141</v>
      </c>
      <c r="V1258" s="28">
        <f t="shared" si="78"/>
        <v>236.23713236488848</v>
      </c>
      <c r="W1258" s="28">
        <f t="shared" si="79"/>
        <v>1765.7724639477256</v>
      </c>
      <c r="X1258" s="13" t="s">
        <v>22</v>
      </c>
    </row>
    <row r="1259" spans="1:24" x14ac:dyDescent="0.45">
      <c r="A1259" s="13" t="s">
        <v>59</v>
      </c>
      <c r="B1259" s="13" t="s">
        <v>60</v>
      </c>
      <c r="C1259" s="13" t="s">
        <v>126</v>
      </c>
      <c r="D1259" s="13" t="s">
        <v>127</v>
      </c>
      <c r="E1259" s="13" t="s">
        <v>63</v>
      </c>
      <c r="F1259" s="13" t="s">
        <v>77</v>
      </c>
      <c r="G1259" s="13" t="s">
        <v>78</v>
      </c>
      <c r="H1259" s="13" t="s">
        <v>295</v>
      </c>
      <c r="I1259" s="13" t="s">
        <v>24</v>
      </c>
      <c r="J1259" s="13" t="s">
        <v>80</v>
      </c>
      <c r="K1259" s="13" t="s">
        <v>81</v>
      </c>
      <c r="L1259" s="13" t="s">
        <v>204</v>
      </c>
      <c r="M1259" s="13" t="s">
        <v>205</v>
      </c>
      <c r="N1259" s="13" t="s">
        <v>206</v>
      </c>
      <c r="O1259" s="13" t="s">
        <v>207</v>
      </c>
      <c r="P1259" s="13" t="s">
        <v>72</v>
      </c>
      <c r="Q1259" s="13" t="s">
        <v>73</v>
      </c>
      <c r="R1259" s="14">
        <v>22684.22</v>
      </c>
      <c r="S1259" s="13" t="s">
        <v>98</v>
      </c>
      <c r="T1259" s="15">
        <f t="shared" si="76"/>
        <v>2.3839044455069607E-5</v>
      </c>
      <c r="U1259" s="16">
        <f t="shared" si="77"/>
        <v>439.14771436545709</v>
      </c>
      <c r="V1259" s="28">
        <f t="shared" si="78"/>
        <v>51.819430295123944</v>
      </c>
      <c r="W1259" s="28">
        <f t="shared" si="79"/>
        <v>387.32828407033315</v>
      </c>
      <c r="X1259" s="13" t="s">
        <v>22</v>
      </c>
    </row>
    <row r="1260" spans="1:24" x14ac:dyDescent="0.45">
      <c r="A1260" s="13" t="s">
        <v>59</v>
      </c>
      <c r="B1260" s="13" t="s">
        <v>60</v>
      </c>
      <c r="C1260" s="13" t="s">
        <v>104</v>
      </c>
      <c r="D1260" s="13" t="s">
        <v>105</v>
      </c>
      <c r="E1260" s="13" t="s">
        <v>63</v>
      </c>
      <c r="F1260" s="13" t="s">
        <v>77</v>
      </c>
      <c r="G1260" s="13" t="s">
        <v>78</v>
      </c>
      <c r="H1260" s="13" t="s">
        <v>295</v>
      </c>
      <c r="I1260" s="13" t="s">
        <v>24</v>
      </c>
      <c r="J1260" s="13" t="s">
        <v>80</v>
      </c>
      <c r="K1260" s="13" t="s">
        <v>81</v>
      </c>
      <c r="L1260" s="13" t="s">
        <v>162</v>
      </c>
      <c r="M1260" s="13" t="s">
        <v>163</v>
      </c>
      <c r="N1260" s="13" t="s">
        <v>245</v>
      </c>
      <c r="O1260" s="13" t="s">
        <v>246</v>
      </c>
      <c r="P1260" s="13" t="s">
        <v>72</v>
      </c>
      <c r="Q1260" s="13" t="s">
        <v>73</v>
      </c>
      <c r="R1260" s="14">
        <v>18196.22</v>
      </c>
      <c r="S1260" s="13" t="s">
        <v>98</v>
      </c>
      <c r="T1260" s="15">
        <f t="shared" si="76"/>
        <v>1.9122566149253828E-5</v>
      </c>
      <c r="U1260" s="16">
        <f t="shared" si="77"/>
        <v>352.26375088458047</v>
      </c>
      <c r="V1260" s="28">
        <f t="shared" si="78"/>
        <v>41.567122604380501</v>
      </c>
      <c r="W1260" s="28">
        <f t="shared" si="79"/>
        <v>310.6966282802</v>
      </c>
      <c r="X1260" s="13" t="s">
        <v>22</v>
      </c>
    </row>
    <row r="1261" spans="1:24" x14ac:dyDescent="0.45">
      <c r="A1261" s="13" t="s">
        <v>59</v>
      </c>
      <c r="B1261" s="13" t="s">
        <v>60</v>
      </c>
      <c r="C1261" s="13" t="s">
        <v>91</v>
      </c>
      <c r="D1261" s="13" t="s">
        <v>92</v>
      </c>
      <c r="E1261" s="13" t="s">
        <v>63</v>
      </c>
      <c r="F1261" s="13" t="s">
        <v>77</v>
      </c>
      <c r="G1261" s="13" t="s">
        <v>78</v>
      </c>
      <c r="H1261" s="13" t="s">
        <v>295</v>
      </c>
      <c r="I1261" s="13" t="s">
        <v>24</v>
      </c>
      <c r="J1261" s="13" t="s">
        <v>80</v>
      </c>
      <c r="K1261" s="13" t="s">
        <v>81</v>
      </c>
      <c r="L1261" s="13" t="s">
        <v>112</v>
      </c>
      <c r="M1261" s="13" t="s">
        <v>113</v>
      </c>
      <c r="N1261" s="13" t="s">
        <v>114</v>
      </c>
      <c r="O1261" s="13" t="s">
        <v>115</v>
      </c>
      <c r="P1261" s="13" t="s">
        <v>72</v>
      </c>
      <c r="Q1261" s="13" t="s">
        <v>73</v>
      </c>
      <c r="R1261" s="14">
        <v>57269.56</v>
      </c>
      <c r="S1261" s="13" t="s">
        <v>98</v>
      </c>
      <c r="T1261" s="15">
        <f t="shared" si="76"/>
        <v>6.0185079617561283E-5</v>
      </c>
      <c r="U1261" s="16">
        <f t="shared" si="77"/>
        <v>1108.6912565966741</v>
      </c>
      <c r="V1261" s="28">
        <f t="shared" si="78"/>
        <v>130.82556827840756</v>
      </c>
      <c r="W1261" s="28">
        <f t="shared" si="79"/>
        <v>977.86568831826651</v>
      </c>
      <c r="X1261" s="13" t="s">
        <v>22</v>
      </c>
    </row>
    <row r="1262" spans="1:24" x14ac:dyDescent="0.45">
      <c r="A1262" s="13" t="s">
        <v>59</v>
      </c>
      <c r="B1262" s="13" t="s">
        <v>60</v>
      </c>
      <c r="C1262" s="13" t="s">
        <v>138</v>
      </c>
      <c r="D1262" s="13" t="s">
        <v>139</v>
      </c>
      <c r="E1262" s="13" t="s">
        <v>63</v>
      </c>
      <c r="F1262" s="13" t="s">
        <v>77</v>
      </c>
      <c r="G1262" s="13" t="s">
        <v>78</v>
      </c>
      <c r="H1262" s="13" t="s">
        <v>295</v>
      </c>
      <c r="I1262" s="13" t="s">
        <v>24</v>
      </c>
      <c r="J1262" s="13" t="s">
        <v>80</v>
      </c>
      <c r="K1262" s="13" t="s">
        <v>81</v>
      </c>
      <c r="L1262" s="13" t="s">
        <v>94</v>
      </c>
      <c r="M1262" s="13" t="s">
        <v>95</v>
      </c>
      <c r="N1262" s="13" t="s">
        <v>96</v>
      </c>
      <c r="O1262" s="13" t="s">
        <v>97</v>
      </c>
      <c r="P1262" s="13" t="s">
        <v>72</v>
      </c>
      <c r="Q1262" s="13" t="s">
        <v>73</v>
      </c>
      <c r="R1262" s="14">
        <v>12610.99</v>
      </c>
      <c r="S1262" s="13" t="s">
        <v>98</v>
      </c>
      <c r="T1262" s="15">
        <f t="shared" si="76"/>
        <v>1.3252999275815445E-5</v>
      </c>
      <c r="U1262" s="16">
        <f t="shared" si="77"/>
        <v>244.13832322141275</v>
      </c>
      <c r="V1262" s="28">
        <f t="shared" si="78"/>
        <v>28.808322140126705</v>
      </c>
      <c r="W1262" s="28">
        <f t="shared" si="79"/>
        <v>215.33000108128604</v>
      </c>
      <c r="X1262" s="13" t="s">
        <v>22</v>
      </c>
    </row>
    <row r="1263" spans="1:24" x14ac:dyDescent="0.45">
      <c r="A1263" s="13" t="s">
        <v>59</v>
      </c>
      <c r="B1263" s="13" t="s">
        <v>60</v>
      </c>
      <c r="C1263" s="13" t="s">
        <v>138</v>
      </c>
      <c r="D1263" s="13" t="s">
        <v>139</v>
      </c>
      <c r="E1263" s="13" t="s">
        <v>63</v>
      </c>
      <c r="F1263" s="13" t="s">
        <v>77</v>
      </c>
      <c r="G1263" s="13" t="s">
        <v>78</v>
      </c>
      <c r="H1263" s="13" t="s">
        <v>295</v>
      </c>
      <c r="I1263" s="13" t="s">
        <v>24</v>
      </c>
      <c r="J1263" s="13" t="s">
        <v>80</v>
      </c>
      <c r="K1263" s="13" t="s">
        <v>81</v>
      </c>
      <c r="L1263" s="13" t="s">
        <v>193</v>
      </c>
      <c r="M1263" s="13" t="s">
        <v>194</v>
      </c>
      <c r="N1263" s="13" t="s">
        <v>195</v>
      </c>
      <c r="O1263" s="13" t="s">
        <v>196</v>
      </c>
      <c r="P1263" s="13" t="s">
        <v>72</v>
      </c>
      <c r="Q1263" s="13" t="s">
        <v>73</v>
      </c>
      <c r="R1263" s="14">
        <v>27860.400000000001</v>
      </c>
      <c r="S1263" s="13" t="s">
        <v>98</v>
      </c>
      <c r="T1263" s="15">
        <f t="shared" si="76"/>
        <v>2.9278737119284739E-5</v>
      </c>
      <c r="U1263" s="16">
        <f t="shared" si="77"/>
        <v>539.35427276350617</v>
      </c>
      <c r="V1263" s="28">
        <f t="shared" si="78"/>
        <v>63.643804186093732</v>
      </c>
      <c r="W1263" s="28">
        <f t="shared" si="79"/>
        <v>475.71046857741243</v>
      </c>
      <c r="X1263" s="13" t="s">
        <v>22</v>
      </c>
    </row>
    <row r="1264" spans="1:24" x14ac:dyDescent="0.45">
      <c r="A1264" s="13" t="s">
        <v>59</v>
      </c>
      <c r="B1264" s="13" t="s">
        <v>60</v>
      </c>
      <c r="C1264" s="13" t="s">
        <v>172</v>
      </c>
      <c r="D1264" s="13" t="s">
        <v>173</v>
      </c>
      <c r="E1264" s="13" t="s">
        <v>63</v>
      </c>
      <c r="F1264" s="13" t="s">
        <v>77</v>
      </c>
      <c r="G1264" s="13" t="s">
        <v>78</v>
      </c>
      <c r="H1264" s="13" t="s">
        <v>295</v>
      </c>
      <c r="I1264" s="13" t="s">
        <v>24</v>
      </c>
      <c r="J1264" s="13" t="s">
        <v>80</v>
      </c>
      <c r="K1264" s="13" t="s">
        <v>81</v>
      </c>
      <c r="L1264" s="13" t="s">
        <v>94</v>
      </c>
      <c r="M1264" s="13" t="s">
        <v>95</v>
      </c>
      <c r="N1264" s="13" t="s">
        <v>96</v>
      </c>
      <c r="O1264" s="13" t="s">
        <v>97</v>
      </c>
      <c r="P1264" s="13" t="s">
        <v>72</v>
      </c>
      <c r="Q1264" s="13" t="s">
        <v>73</v>
      </c>
      <c r="R1264" s="14">
        <v>14548.31</v>
      </c>
      <c r="S1264" s="13" t="s">
        <v>98</v>
      </c>
      <c r="T1264" s="15">
        <f t="shared" si="76"/>
        <v>1.5288945744492587E-5</v>
      </c>
      <c r="U1264" s="16">
        <f t="shared" si="77"/>
        <v>281.64323412399114</v>
      </c>
      <c r="V1264" s="28">
        <f t="shared" si="78"/>
        <v>33.233901626630953</v>
      </c>
      <c r="W1264" s="28">
        <f t="shared" si="79"/>
        <v>248.4093324973602</v>
      </c>
      <c r="X1264" s="13" t="s">
        <v>22</v>
      </c>
    </row>
    <row r="1265" spans="1:24" x14ac:dyDescent="0.45">
      <c r="A1265" s="13" t="s">
        <v>59</v>
      </c>
      <c r="B1265" s="13" t="s">
        <v>60</v>
      </c>
      <c r="C1265" s="13" t="s">
        <v>172</v>
      </c>
      <c r="D1265" s="13" t="s">
        <v>173</v>
      </c>
      <c r="E1265" s="13" t="s">
        <v>63</v>
      </c>
      <c r="F1265" s="13" t="s">
        <v>77</v>
      </c>
      <c r="G1265" s="13" t="s">
        <v>78</v>
      </c>
      <c r="H1265" s="13" t="s">
        <v>295</v>
      </c>
      <c r="I1265" s="13" t="s">
        <v>24</v>
      </c>
      <c r="J1265" s="13" t="s">
        <v>80</v>
      </c>
      <c r="K1265" s="13" t="s">
        <v>81</v>
      </c>
      <c r="L1265" s="13" t="s">
        <v>94</v>
      </c>
      <c r="M1265" s="13" t="s">
        <v>95</v>
      </c>
      <c r="N1265" s="13" t="s">
        <v>132</v>
      </c>
      <c r="O1265" s="13" t="s">
        <v>133</v>
      </c>
      <c r="P1265" s="13" t="s">
        <v>72</v>
      </c>
      <c r="Q1265" s="13" t="s">
        <v>73</v>
      </c>
      <c r="R1265" s="14">
        <v>29897.32</v>
      </c>
      <c r="S1265" s="13" t="s">
        <v>98</v>
      </c>
      <c r="T1265" s="15">
        <f t="shared" si="76"/>
        <v>3.1419354095818217E-5</v>
      </c>
      <c r="U1265" s="16">
        <f t="shared" si="77"/>
        <v>578.78735718718417</v>
      </c>
      <c r="V1265" s="28">
        <f t="shared" si="78"/>
        <v>68.296908148087738</v>
      </c>
      <c r="W1265" s="28">
        <f t="shared" si="79"/>
        <v>510.49044903909646</v>
      </c>
      <c r="X1265" s="13" t="s">
        <v>22</v>
      </c>
    </row>
    <row r="1266" spans="1:24" x14ac:dyDescent="0.45">
      <c r="A1266" s="13" t="s">
        <v>59</v>
      </c>
      <c r="B1266" s="13" t="s">
        <v>60</v>
      </c>
      <c r="C1266" s="13" t="s">
        <v>91</v>
      </c>
      <c r="D1266" s="13" t="s">
        <v>92</v>
      </c>
      <c r="E1266" s="13" t="s">
        <v>63</v>
      </c>
      <c r="F1266" s="13" t="s">
        <v>77</v>
      </c>
      <c r="G1266" s="13" t="s">
        <v>78</v>
      </c>
      <c r="H1266" s="13" t="s">
        <v>295</v>
      </c>
      <c r="I1266" s="13" t="s">
        <v>24</v>
      </c>
      <c r="J1266" s="13" t="s">
        <v>80</v>
      </c>
      <c r="K1266" s="13" t="s">
        <v>81</v>
      </c>
      <c r="L1266" s="13" t="s">
        <v>211</v>
      </c>
      <c r="M1266" s="13" t="s">
        <v>212</v>
      </c>
      <c r="N1266" s="13" t="s">
        <v>213</v>
      </c>
      <c r="O1266" s="13" t="s">
        <v>214</v>
      </c>
      <c r="P1266" s="13" t="s">
        <v>72</v>
      </c>
      <c r="Q1266" s="13" t="s">
        <v>73</v>
      </c>
      <c r="R1266" s="14">
        <v>84029.91</v>
      </c>
      <c r="S1266" s="13" t="s">
        <v>98</v>
      </c>
      <c r="T1266" s="15">
        <f t="shared" si="76"/>
        <v>8.8307764606651587E-5</v>
      </c>
      <c r="U1266" s="16">
        <f t="shared" si="77"/>
        <v>1626.7494723131351</v>
      </c>
      <c r="V1266" s="28">
        <f t="shared" si="78"/>
        <v>191.95643773294995</v>
      </c>
      <c r="W1266" s="28">
        <f t="shared" si="79"/>
        <v>1434.7930345801851</v>
      </c>
      <c r="X1266" s="13" t="s">
        <v>22</v>
      </c>
    </row>
    <row r="1267" spans="1:24" x14ac:dyDescent="0.45">
      <c r="A1267" s="13" t="s">
        <v>59</v>
      </c>
      <c r="B1267" s="13" t="s">
        <v>60</v>
      </c>
      <c r="C1267" s="13" t="s">
        <v>91</v>
      </c>
      <c r="D1267" s="13" t="s">
        <v>92</v>
      </c>
      <c r="E1267" s="13" t="s">
        <v>63</v>
      </c>
      <c r="F1267" s="13" t="s">
        <v>77</v>
      </c>
      <c r="G1267" s="13" t="s">
        <v>78</v>
      </c>
      <c r="H1267" s="13" t="s">
        <v>295</v>
      </c>
      <c r="I1267" s="13" t="s">
        <v>24</v>
      </c>
      <c r="J1267" s="13" t="s">
        <v>80</v>
      </c>
      <c r="K1267" s="13" t="s">
        <v>81</v>
      </c>
      <c r="L1267" s="13" t="s">
        <v>193</v>
      </c>
      <c r="M1267" s="13" t="s">
        <v>194</v>
      </c>
      <c r="N1267" s="13" t="s">
        <v>195</v>
      </c>
      <c r="O1267" s="13" t="s">
        <v>196</v>
      </c>
      <c r="P1267" s="13" t="s">
        <v>72</v>
      </c>
      <c r="Q1267" s="13" t="s">
        <v>73</v>
      </c>
      <c r="R1267" s="14">
        <v>20114.32</v>
      </c>
      <c r="S1267" s="13" t="s">
        <v>98</v>
      </c>
      <c r="T1267" s="15">
        <f t="shared" si="76"/>
        <v>2.1138314152459095E-5</v>
      </c>
      <c r="U1267" s="16">
        <f t="shared" si="77"/>
        <v>389.39657850326796</v>
      </c>
      <c r="V1267" s="28">
        <f t="shared" si="78"/>
        <v>45.948796263385624</v>
      </c>
      <c r="W1267" s="28">
        <f t="shared" si="79"/>
        <v>343.44778223988237</v>
      </c>
      <c r="X1267" s="13" t="s">
        <v>22</v>
      </c>
    </row>
    <row r="1268" spans="1:24" x14ac:dyDescent="0.45">
      <c r="A1268" s="13" t="s">
        <v>59</v>
      </c>
      <c r="B1268" s="13" t="s">
        <v>60</v>
      </c>
      <c r="C1268" s="13" t="s">
        <v>146</v>
      </c>
      <c r="D1268" s="13" t="s">
        <v>147</v>
      </c>
      <c r="E1268" s="13" t="s">
        <v>63</v>
      </c>
      <c r="F1268" s="13" t="s">
        <v>77</v>
      </c>
      <c r="G1268" s="13" t="s">
        <v>78</v>
      </c>
      <c r="H1268" s="13" t="s">
        <v>295</v>
      </c>
      <c r="I1268" s="13" t="s">
        <v>24</v>
      </c>
      <c r="J1268" s="13" t="s">
        <v>80</v>
      </c>
      <c r="K1268" s="13" t="s">
        <v>81</v>
      </c>
      <c r="L1268" s="13" t="s">
        <v>94</v>
      </c>
      <c r="M1268" s="13" t="s">
        <v>95</v>
      </c>
      <c r="N1268" s="13" t="s">
        <v>96</v>
      </c>
      <c r="O1268" s="13" t="s">
        <v>97</v>
      </c>
      <c r="P1268" s="13" t="s">
        <v>72</v>
      </c>
      <c r="Q1268" s="13" t="s">
        <v>73</v>
      </c>
      <c r="R1268" s="14">
        <v>6658.51</v>
      </c>
      <c r="S1268" s="13" t="s">
        <v>98</v>
      </c>
      <c r="T1268" s="15">
        <f t="shared" si="76"/>
        <v>6.9974861773746466E-6</v>
      </c>
      <c r="U1268" s="16">
        <f t="shared" si="77"/>
        <v>128.90323967848749</v>
      </c>
      <c r="V1268" s="28">
        <f t="shared" si="78"/>
        <v>15.210582282061525</v>
      </c>
      <c r="W1268" s="28">
        <f t="shared" si="79"/>
        <v>113.69265739642597</v>
      </c>
      <c r="X1268" s="13" t="s">
        <v>22</v>
      </c>
    </row>
    <row r="1269" spans="1:24" x14ac:dyDescent="0.45">
      <c r="A1269" s="13" t="s">
        <v>59</v>
      </c>
      <c r="B1269" s="13" t="s">
        <v>60</v>
      </c>
      <c r="C1269" s="13" t="s">
        <v>75</v>
      </c>
      <c r="D1269" s="13" t="s">
        <v>76</v>
      </c>
      <c r="E1269" s="13" t="s">
        <v>63</v>
      </c>
      <c r="F1269" s="13" t="s">
        <v>77</v>
      </c>
      <c r="G1269" s="13" t="s">
        <v>78</v>
      </c>
      <c r="H1269" s="13" t="s">
        <v>295</v>
      </c>
      <c r="I1269" s="13" t="s">
        <v>24</v>
      </c>
      <c r="J1269" s="13" t="s">
        <v>80</v>
      </c>
      <c r="K1269" s="13" t="s">
        <v>81</v>
      </c>
      <c r="L1269" s="13" t="s">
        <v>162</v>
      </c>
      <c r="M1269" s="13" t="s">
        <v>163</v>
      </c>
      <c r="N1269" s="13" t="s">
        <v>176</v>
      </c>
      <c r="O1269" s="13" t="s">
        <v>177</v>
      </c>
      <c r="P1269" s="13" t="s">
        <v>72</v>
      </c>
      <c r="Q1269" s="13" t="s">
        <v>73</v>
      </c>
      <c r="R1269" s="14">
        <v>66283.44</v>
      </c>
      <c r="S1269" s="13" t="s">
        <v>98</v>
      </c>
      <c r="T1269" s="15">
        <f t="shared" si="76"/>
        <v>6.9657844651257073E-5</v>
      </c>
      <c r="U1269" s="16">
        <f t="shared" si="77"/>
        <v>1283.192508989946</v>
      </c>
      <c r="V1269" s="28">
        <f t="shared" si="78"/>
        <v>151.41671606081363</v>
      </c>
      <c r="W1269" s="28">
        <f t="shared" si="79"/>
        <v>1131.7757929291324</v>
      </c>
      <c r="X1269" s="13" t="s">
        <v>22</v>
      </c>
    </row>
    <row r="1270" spans="1:24" x14ac:dyDescent="0.45">
      <c r="A1270" s="13" t="s">
        <v>59</v>
      </c>
      <c r="B1270" s="13" t="s">
        <v>60</v>
      </c>
      <c r="C1270" s="13" t="s">
        <v>146</v>
      </c>
      <c r="D1270" s="13" t="s">
        <v>147</v>
      </c>
      <c r="E1270" s="13" t="s">
        <v>63</v>
      </c>
      <c r="F1270" s="13" t="s">
        <v>77</v>
      </c>
      <c r="G1270" s="13" t="s">
        <v>78</v>
      </c>
      <c r="H1270" s="13" t="s">
        <v>295</v>
      </c>
      <c r="I1270" s="13" t="s">
        <v>24</v>
      </c>
      <c r="J1270" s="13" t="s">
        <v>80</v>
      </c>
      <c r="K1270" s="13" t="s">
        <v>81</v>
      </c>
      <c r="L1270" s="13" t="s">
        <v>82</v>
      </c>
      <c r="M1270" s="13" t="s">
        <v>83</v>
      </c>
      <c r="N1270" s="13" t="s">
        <v>102</v>
      </c>
      <c r="O1270" s="13" t="s">
        <v>103</v>
      </c>
      <c r="P1270" s="13" t="s">
        <v>72</v>
      </c>
      <c r="Q1270" s="13" t="s">
        <v>73</v>
      </c>
      <c r="R1270" s="14">
        <v>96462.77</v>
      </c>
      <c r="S1270" s="13" t="s">
        <v>98</v>
      </c>
      <c r="T1270" s="15">
        <f t="shared" si="76"/>
        <v>1.0137356551334605E-4</v>
      </c>
      <c r="U1270" s="16">
        <f t="shared" si="77"/>
        <v>1867.439346244252</v>
      </c>
      <c r="V1270" s="28">
        <f t="shared" si="78"/>
        <v>220.35784285682175</v>
      </c>
      <c r="W1270" s="28">
        <f t="shared" si="79"/>
        <v>1647.0815033874303</v>
      </c>
      <c r="X1270" s="13" t="s">
        <v>22</v>
      </c>
    </row>
    <row r="1271" spans="1:24" x14ac:dyDescent="0.45">
      <c r="A1271" s="13" t="s">
        <v>59</v>
      </c>
      <c r="B1271" s="13" t="s">
        <v>60</v>
      </c>
      <c r="C1271" s="13" t="s">
        <v>86</v>
      </c>
      <c r="D1271" s="13" t="s">
        <v>87</v>
      </c>
      <c r="E1271" s="13" t="s">
        <v>63</v>
      </c>
      <c r="F1271" s="13" t="s">
        <v>77</v>
      </c>
      <c r="G1271" s="13" t="s">
        <v>78</v>
      </c>
      <c r="H1271" s="13" t="s">
        <v>295</v>
      </c>
      <c r="I1271" s="13" t="s">
        <v>24</v>
      </c>
      <c r="J1271" s="13" t="s">
        <v>80</v>
      </c>
      <c r="K1271" s="13" t="s">
        <v>81</v>
      </c>
      <c r="L1271" s="13" t="s">
        <v>94</v>
      </c>
      <c r="M1271" s="13" t="s">
        <v>95</v>
      </c>
      <c r="N1271" s="13" t="s">
        <v>96</v>
      </c>
      <c r="O1271" s="13" t="s">
        <v>97</v>
      </c>
      <c r="P1271" s="13" t="s">
        <v>72</v>
      </c>
      <c r="Q1271" s="13" t="s">
        <v>73</v>
      </c>
      <c r="R1271" s="14">
        <v>241151.74</v>
      </c>
      <c r="S1271" s="13" t="s">
        <v>98</v>
      </c>
      <c r="T1271" s="15">
        <f t="shared" si="76"/>
        <v>2.5342846482168601E-4</v>
      </c>
      <c r="U1271" s="16">
        <f t="shared" si="77"/>
        <v>4668.4979883043343</v>
      </c>
      <c r="V1271" s="28">
        <f t="shared" si="78"/>
        <v>550.88276261991143</v>
      </c>
      <c r="W1271" s="28">
        <f t="shared" si="79"/>
        <v>4117.6152256844225</v>
      </c>
      <c r="X1271" s="13" t="s">
        <v>22</v>
      </c>
    </row>
    <row r="1272" spans="1:24" x14ac:dyDescent="0.45">
      <c r="A1272" s="13" t="s">
        <v>59</v>
      </c>
      <c r="B1272" s="13" t="s">
        <v>60</v>
      </c>
      <c r="C1272" s="13" t="s">
        <v>146</v>
      </c>
      <c r="D1272" s="13" t="s">
        <v>147</v>
      </c>
      <c r="E1272" s="13" t="s">
        <v>63</v>
      </c>
      <c r="F1272" s="13" t="s">
        <v>77</v>
      </c>
      <c r="G1272" s="13" t="s">
        <v>78</v>
      </c>
      <c r="H1272" s="13" t="s">
        <v>295</v>
      </c>
      <c r="I1272" s="13" t="s">
        <v>24</v>
      </c>
      <c r="J1272" s="13" t="s">
        <v>80</v>
      </c>
      <c r="K1272" s="13" t="s">
        <v>81</v>
      </c>
      <c r="L1272" s="13" t="s">
        <v>112</v>
      </c>
      <c r="M1272" s="13" t="s">
        <v>113</v>
      </c>
      <c r="N1272" s="13" t="s">
        <v>114</v>
      </c>
      <c r="O1272" s="13" t="s">
        <v>115</v>
      </c>
      <c r="P1272" s="13" t="s">
        <v>72</v>
      </c>
      <c r="Q1272" s="13" t="s">
        <v>73</v>
      </c>
      <c r="R1272" s="14">
        <v>4531.2</v>
      </c>
      <c r="S1272" s="13" t="s">
        <v>98</v>
      </c>
      <c r="T1272" s="15">
        <f t="shared" si="76"/>
        <v>4.7618775622353945E-6</v>
      </c>
      <c r="U1272" s="16">
        <f t="shared" si="77"/>
        <v>87.720279706895752</v>
      </c>
      <c r="V1272" s="28">
        <f t="shared" si="78"/>
        <v>10.350993005413699</v>
      </c>
      <c r="W1272" s="28">
        <f t="shared" si="79"/>
        <v>77.369286701482054</v>
      </c>
      <c r="X1272" s="13" t="s">
        <v>22</v>
      </c>
    </row>
    <row r="1273" spans="1:24" x14ac:dyDescent="0.45">
      <c r="A1273" s="13" t="s">
        <v>59</v>
      </c>
      <c r="B1273" s="13" t="s">
        <v>60</v>
      </c>
      <c r="C1273" s="13" t="s">
        <v>136</v>
      </c>
      <c r="D1273" s="13" t="s">
        <v>137</v>
      </c>
      <c r="E1273" s="13" t="s">
        <v>63</v>
      </c>
      <c r="F1273" s="13" t="s">
        <v>77</v>
      </c>
      <c r="G1273" s="13" t="s">
        <v>78</v>
      </c>
      <c r="H1273" s="13" t="s">
        <v>295</v>
      </c>
      <c r="I1273" s="13" t="s">
        <v>24</v>
      </c>
      <c r="J1273" s="13" t="s">
        <v>80</v>
      </c>
      <c r="K1273" s="13" t="s">
        <v>81</v>
      </c>
      <c r="L1273" s="13" t="s">
        <v>94</v>
      </c>
      <c r="M1273" s="13" t="s">
        <v>95</v>
      </c>
      <c r="N1273" s="13" t="s">
        <v>96</v>
      </c>
      <c r="O1273" s="13" t="s">
        <v>97</v>
      </c>
      <c r="P1273" s="13" t="s">
        <v>72</v>
      </c>
      <c r="Q1273" s="13" t="s">
        <v>73</v>
      </c>
      <c r="R1273" s="14">
        <v>5649.4400000000005</v>
      </c>
      <c r="S1273" s="13" t="s">
        <v>98</v>
      </c>
      <c r="T1273" s="15">
        <f t="shared" si="76"/>
        <v>5.9370457219268914E-6</v>
      </c>
      <c r="U1273" s="16">
        <f t="shared" si="77"/>
        <v>109.36848009077623</v>
      </c>
      <c r="V1273" s="28">
        <f t="shared" si="78"/>
        <v>12.905480650711596</v>
      </c>
      <c r="W1273" s="28">
        <f t="shared" si="79"/>
        <v>96.462999440064635</v>
      </c>
      <c r="X1273" s="13" t="s">
        <v>22</v>
      </c>
    </row>
    <row r="1274" spans="1:24" x14ac:dyDescent="0.45">
      <c r="A1274" s="13" t="s">
        <v>59</v>
      </c>
      <c r="B1274" s="13" t="s">
        <v>60</v>
      </c>
      <c r="C1274" s="13" t="s">
        <v>86</v>
      </c>
      <c r="D1274" s="13" t="s">
        <v>87</v>
      </c>
      <c r="E1274" s="13" t="s">
        <v>63</v>
      </c>
      <c r="F1274" s="13" t="s">
        <v>77</v>
      </c>
      <c r="G1274" s="13" t="s">
        <v>78</v>
      </c>
      <c r="H1274" s="13" t="s">
        <v>295</v>
      </c>
      <c r="I1274" s="13" t="s">
        <v>24</v>
      </c>
      <c r="J1274" s="13" t="s">
        <v>80</v>
      </c>
      <c r="K1274" s="13" t="s">
        <v>81</v>
      </c>
      <c r="L1274" s="13" t="s">
        <v>112</v>
      </c>
      <c r="M1274" s="13" t="s">
        <v>113</v>
      </c>
      <c r="N1274" s="13" t="s">
        <v>188</v>
      </c>
      <c r="O1274" s="13" t="s">
        <v>189</v>
      </c>
      <c r="P1274" s="13" t="s">
        <v>72</v>
      </c>
      <c r="Q1274" s="13" t="s">
        <v>73</v>
      </c>
      <c r="R1274" s="14">
        <v>17622</v>
      </c>
      <c r="S1274" s="13" t="s">
        <v>98</v>
      </c>
      <c r="T1274" s="15">
        <f t="shared" si="76"/>
        <v>1.8519113347835482E-5</v>
      </c>
      <c r="U1274" s="16">
        <f t="shared" si="77"/>
        <v>341.1473271969715</v>
      </c>
      <c r="V1274" s="28">
        <f t="shared" si="78"/>
        <v>40.25538460924264</v>
      </c>
      <c r="W1274" s="28">
        <f t="shared" si="79"/>
        <v>300.89194258772886</v>
      </c>
      <c r="X1274" s="13" t="s">
        <v>22</v>
      </c>
    </row>
    <row r="1275" spans="1:24" x14ac:dyDescent="0.45">
      <c r="A1275" s="13" t="s">
        <v>59</v>
      </c>
      <c r="B1275" s="13" t="s">
        <v>60</v>
      </c>
      <c r="C1275" s="13" t="s">
        <v>75</v>
      </c>
      <c r="D1275" s="13" t="s">
        <v>76</v>
      </c>
      <c r="E1275" s="13" t="s">
        <v>63</v>
      </c>
      <c r="F1275" s="13" t="s">
        <v>77</v>
      </c>
      <c r="G1275" s="13" t="s">
        <v>78</v>
      </c>
      <c r="H1275" s="13" t="s">
        <v>295</v>
      </c>
      <c r="I1275" s="13" t="s">
        <v>24</v>
      </c>
      <c r="J1275" s="13" t="s">
        <v>80</v>
      </c>
      <c r="K1275" s="13" t="s">
        <v>81</v>
      </c>
      <c r="L1275" s="13" t="s">
        <v>162</v>
      </c>
      <c r="M1275" s="13" t="s">
        <v>163</v>
      </c>
      <c r="N1275" s="13" t="s">
        <v>245</v>
      </c>
      <c r="O1275" s="13" t="s">
        <v>246</v>
      </c>
      <c r="P1275" s="13" t="s">
        <v>72</v>
      </c>
      <c r="Q1275" s="13" t="s">
        <v>73</v>
      </c>
      <c r="R1275" s="14">
        <v>109981.90000000001</v>
      </c>
      <c r="S1275" s="13" t="s">
        <v>98</v>
      </c>
      <c r="T1275" s="15">
        <f t="shared" si="76"/>
        <v>1.1558093702816406E-4</v>
      </c>
      <c r="U1275" s="16">
        <f t="shared" si="77"/>
        <v>2129.1585078336511</v>
      </c>
      <c r="V1275" s="28">
        <f t="shared" si="78"/>
        <v>251.24070392437085</v>
      </c>
      <c r="W1275" s="28">
        <f t="shared" si="79"/>
        <v>1877.9178039092803</v>
      </c>
      <c r="X1275" s="13" t="s">
        <v>22</v>
      </c>
    </row>
    <row r="1276" spans="1:24" x14ac:dyDescent="0.45">
      <c r="A1276" s="13" t="s">
        <v>59</v>
      </c>
      <c r="B1276" s="13" t="s">
        <v>60</v>
      </c>
      <c r="C1276" s="13" t="s">
        <v>124</v>
      </c>
      <c r="D1276" s="13" t="s">
        <v>125</v>
      </c>
      <c r="E1276" s="13" t="s">
        <v>63</v>
      </c>
      <c r="F1276" s="13" t="s">
        <v>77</v>
      </c>
      <c r="G1276" s="13" t="s">
        <v>78</v>
      </c>
      <c r="H1276" s="13" t="s">
        <v>295</v>
      </c>
      <c r="I1276" s="13" t="s">
        <v>24</v>
      </c>
      <c r="J1276" s="13" t="s">
        <v>80</v>
      </c>
      <c r="K1276" s="13" t="s">
        <v>81</v>
      </c>
      <c r="L1276" s="13" t="s">
        <v>112</v>
      </c>
      <c r="M1276" s="13" t="s">
        <v>113</v>
      </c>
      <c r="N1276" s="13" t="s">
        <v>114</v>
      </c>
      <c r="O1276" s="13" t="s">
        <v>115</v>
      </c>
      <c r="P1276" s="13" t="s">
        <v>72</v>
      </c>
      <c r="Q1276" s="13" t="s">
        <v>73</v>
      </c>
      <c r="R1276" s="14">
        <v>1037.1200000000001</v>
      </c>
      <c r="S1276" s="13" t="s">
        <v>98</v>
      </c>
      <c r="T1276" s="15">
        <f t="shared" si="76"/>
        <v>1.0899184448591044E-6</v>
      </c>
      <c r="U1276" s="16">
        <f t="shared" si="77"/>
        <v>20.077784359466754</v>
      </c>
      <c r="V1276" s="28">
        <f t="shared" si="78"/>
        <v>2.3691785544170774</v>
      </c>
      <c r="W1276" s="28">
        <f t="shared" si="79"/>
        <v>17.708605805049679</v>
      </c>
      <c r="X1276" s="13" t="s">
        <v>22</v>
      </c>
    </row>
    <row r="1277" spans="1:24" x14ac:dyDescent="0.45">
      <c r="A1277" s="13" t="s">
        <v>59</v>
      </c>
      <c r="B1277" s="13" t="s">
        <v>60</v>
      </c>
      <c r="C1277" s="13" t="s">
        <v>91</v>
      </c>
      <c r="D1277" s="13" t="s">
        <v>92</v>
      </c>
      <c r="E1277" s="13" t="s">
        <v>63</v>
      </c>
      <c r="F1277" s="13" t="s">
        <v>77</v>
      </c>
      <c r="G1277" s="13" t="s">
        <v>78</v>
      </c>
      <c r="H1277" s="13" t="s">
        <v>295</v>
      </c>
      <c r="I1277" s="13" t="s">
        <v>24</v>
      </c>
      <c r="J1277" s="13" t="s">
        <v>80</v>
      </c>
      <c r="K1277" s="13" t="s">
        <v>81</v>
      </c>
      <c r="L1277" s="13" t="s">
        <v>68</v>
      </c>
      <c r="M1277" s="13" t="s">
        <v>69</v>
      </c>
      <c r="N1277" s="13" t="s">
        <v>118</v>
      </c>
      <c r="O1277" s="13" t="s">
        <v>119</v>
      </c>
      <c r="P1277" s="13" t="s">
        <v>72</v>
      </c>
      <c r="Q1277" s="13" t="s">
        <v>73</v>
      </c>
      <c r="R1277" s="14">
        <v>65043.98</v>
      </c>
      <c r="S1277" s="13" t="s">
        <v>98</v>
      </c>
      <c r="T1277" s="15">
        <f t="shared" si="76"/>
        <v>6.8355285337325171E-5</v>
      </c>
      <c r="U1277" s="16">
        <f t="shared" si="77"/>
        <v>1259.1975897885184</v>
      </c>
      <c r="V1277" s="28">
        <f t="shared" si="78"/>
        <v>148.58531559504519</v>
      </c>
      <c r="W1277" s="28">
        <f t="shared" si="79"/>
        <v>1110.6122741934732</v>
      </c>
      <c r="X1277" s="13" t="s">
        <v>22</v>
      </c>
    </row>
    <row r="1278" spans="1:24" x14ac:dyDescent="0.45">
      <c r="A1278" s="13" t="s">
        <v>59</v>
      </c>
      <c r="B1278" s="13" t="s">
        <v>60</v>
      </c>
      <c r="C1278" s="13" t="s">
        <v>146</v>
      </c>
      <c r="D1278" s="13" t="s">
        <v>147</v>
      </c>
      <c r="E1278" s="13" t="s">
        <v>63</v>
      </c>
      <c r="F1278" s="13" t="s">
        <v>77</v>
      </c>
      <c r="G1278" s="13" t="s">
        <v>78</v>
      </c>
      <c r="H1278" s="13" t="s">
        <v>295</v>
      </c>
      <c r="I1278" s="13" t="s">
        <v>24</v>
      </c>
      <c r="J1278" s="13" t="s">
        <v>80</v>
      </c>
      <c r="K1278" s="13" t="s">
        <v>81</v>
      </c>
      <c r="L1278" s="13" t="s">
        <v>82</v>
      </c>
      <c r="M1278" s="13" t="s">
        <v>83</v>
      </c>
      <c r="N1278" s="13" t="s">
        <v>184</v>
      </c>
      <c r="O1278" s="13" t="s">
        <v>185</v>
      </c>
      <c r="P1278" s="13" t="s">
        <v>72</v>
      </c>
      <c r="Q1278" s="13" t="s">
        <v>73</v>
      </c>
      <c r="R1278" s="14">
        <v>661.56000000000006</v>
      </c>
      <c r="S1278" s="13" t="s">
        <v>98</v>
      </c>
      <c r="T1278" s="15">
        <f t="shared" si="76"/>
        <v>6.9523916844819215E-7</v>
      </c>
      <c r="U1278" s="16">
        <f t="shared" si="77"/>
        <v>12.807253761231896</v>
      </c>
      <c r="V1278" s="28">
        <f t="shared" si="78"/>
        <v>1.5112559438253639</v>
      </c>
      <c r="W1278" s="28">
        <f t="shared" si="79"/>
        <v>11.295997817406533</v>
      </c>
      <c r="X1278" s="13" t="s">
        <v>22</v>
      </c>
    </row>
    <row r="1279" spans="1:24" x14ac:dyDescent="0.45">
      <c r="A1279" s="13" t="s">
        <v>59</v>
      </c>
      <c r="B1279" s="13" t="s">
        <v>60</v>
      </c>
      <c r="C1279" s="13" t="s">
        <v>150</v>
      </c>
      <c r="D1279" s="13" t="s">
        <v>151</v>
      </c>
      <c r="E1279" s="13" t="s">
        <v>63</v>
      </c>
      <c r="F1279" s="13" t="s">
        <v>77</v>
      </c>
      <c r="G1279" s="13" t="s">
        <v>78</v>
      </c>
      <c r="H1279" s="13" t="s">
        <v>295</v>
      </c>
      <c r="I1279" s="13" t="s">
        <v>24</v>
      </c>
      <c r="J1279" s="13" t="s">
        <v>80</v>
      </c>
      <c r="K1279" s="13" t="s">
        <v>81</v>
      </c>
      <c r="L1279" s="13" t="s">
        <v>162</v>
      </c>
      <c r="M1279" s="13" t="s">
        <v>163</v>
      </c>
      <c r="N1279" s="13" t="s">
        <v>164</v>
      </c>
      <c r="O1279" s="13" t="s">
        <v>165</v>
      </c>
      <c r="P1279" s="13" t="s">
        <v>72</v>
      </c>
      <c r="Q1279" s="13" t="s">
        <v>73</v>
      </c>
      <c r="R1279" s="14">
        <v>60254.71</v>
      </c>
      <c r="S1279" s="13" t="s">
        <v>98</v>
      </c>
      <c r="T1279" s="15">
        <f t="shared" si="76"/>
        <v>6.3322199763418224E-5</v>
      </c>
      <c r="U1279" s="16">
        <f t="shared" si="77"/>
        <v>1166.4812885897531</v>
      </c>
      <c r="V1279" s="28">
        <f t="shared" si="78"/>
        <v>137.64479205359089</v>
      </c>
      <c r="W1279" s="28">
        <f t="shared" si="79"/>
        <v>1028.8364965361623</v>
      </c>
      <c r="X1279" s="13" t="s">
        <v>22</v>
      </c>
    </row>
    <row r="1280" spans="1:24" x14ac:dyDescent="0.45">
      <c r="A1280" s="13" t="s">
        <v>59</v>
      </c>
      <c r="B1280" s="13" t="s">
        <v>60</v>
      </c>
      <c r="C1280" s="13" t="s">
        <v>86</v>
      </c>
      <c r="D1280" s="13" t="s">
        <v>87</v>
      </c>
      <c r="E1280" s="13" t="s">
        <v>63</v>
      </c>
      <c r="F1280" s="13" t="s">
        <v>77</v>
      </c>
      <c r="G1280" s="13" t="s">
        <v>78</v>
      </c>
      <c r="H1280" s="13" t="s">
        <v>295</v>
      </c>
      <c r="I1280" s="13" t="s">
        <v>24</v>
      </c>
      <c r="J1280" s="13" t="s">
        <v>80</v>
      </c>
      <c r="K1280" s="13" t="s">
        <v>81</v>
      </c>
      <c r="L1280" s="13" t="s">
        <v>68</v>
      </c>
      <c r="M1280" s="13" t="s">
        <v>69</v>
      </c>
      <c r="N1280" s="13" t="s">
        <v>122</v>
      </c>
      <c r="O1280" s="13" t="s">
        <v>123</v>
      </c>
      <c r="P1280" s="13" t="s">
        <v>72</v>
      </c>
      <c r="Q1280" s="13" t="s">
        <v>73</v>
      </c>
      <c r="R1280" s="14">
        <v>16863.62</v>
      </c>
      <c r="S1280" s="13" t="s">
        <v>98</v>
      </c>
      <c r="T1280" s="15">
        <f t="shared" si="76"/>
        <v>1.7722125197754247E-5</v>
      </c>
      <c r="U1280" s="16">
        <f t="shared" si="77"/>
        <v>326.46571841251796</v>
      </c>
      <c r="V1280" s="28">
        <f t="shared" si="78"/>
        <v>38.522954772677124</v>
      </c>
      <c r="W1280" s="28">
        <f t="shared" si="79"/>
        <v>287.94276363984085</v>
      </c>
      <c r="X1280" s="13" t="s">
        <v>22</v>
      </c>
    </row>
    <row r="1281" spans="1:24" x14ac:dyDescent="0.45">
      <c r="A1281" s="13" t="s">
        <v>59</v>
      </c>
      <c r="B1281" s="13" t="s">
        <v>60</v>
      </c>
      <c r="C1281" s="13" t="s">
        <v>110</v>
      </c>
      <c r="D1281" s="13" t="s">
        <v>111</v>
      </c>
      <c r="E1281" s="13" t="s">
        <v>63</v>
      </c>
      <c r="F1281" s="13" t="s">
        <v>77</v>
      </c>
      <c r="G1281" s="13" t="s">
        <v>78</v>
      </c>
      <c r="H1281" s="13" t="s">
        <v>295</v>
      </c>
      <c r="I1281" s="13" t="s">
        <v>24</v>
      </c>
      <c r="J1281" s="13" t="s">
        <v>80</v>
      </c>
      <c r="K1281" s="13" t="s">
        <v>81</v>
      </c>
      <c r="L1281" s="13" t="s">
        <v>112</v>
      </c>
      <c r="M1281" s="13" t="s">
        <v>113</v>
      </c>
      <c r="N1281" s="13" t="s">
        <v>114</v>
      </c>
      <c r="O1281" s="13" t="s">
        <v>115</v>
      </c>
      <c r="P1281" s="13" t="s">
        <v>72</v>
      </c>
      <c r="Q1281" s="13" t="s">
        <v>73</v>
      </c>
      <c r="R1281" s="14">
        <v>25852.760000000002</v>
      </c>
      <c r="S1281" s="13" t="s">
        <v>98</v>
      </c>
      <c r="T1281" s="15">
        <f t="shared" si="76"/>
        <v>2.7168890749880107E-5</v>
      </c>
      <c r="U1281" s="16">
        <f t="shared" si="77"/>
        <v>500.4880248930188</v>
      </c>
      <c r="V1281" s="28">
        <f t="shared" si="78"/>
        <v>59.057586937376222</v>
      </c>
      <c r="W1281" s="28">
        <f t="shared" si="79"/>
        <v>441.43043795564256</v>
      </c>
      <c r="X1281" s="13" t="s">
        <v>22</v>
      </c>
    </row>
    <row r="1282" spans="1:24" x14ac:dyDescent="0.45">
      <c r="A1282" s="13" t="s">
        <v>59</v>
      </c>
      <c r="B1282" s="13" t="s">
        <v>60</v>
      </c>
      <c r="C1282" s="13" t="s">
        <v>146</v>
      </c>
      <c r="D1282" s="13" t="s">
        <v>147</v>
      </c>
      <c r="E1282" s="13" t="s">
        <v>63</v>
      </c>
      <c r="F1282" s="13" t="s">
        <v>77</v>
      </c>
      <c r="G1282" s="13" t="s">
        <v>78</v>
      </c>
      <c r="H1282" s="13" t="s">
        <v>295</v>
      </c>
      <c r="I1282" s="13" t="s">
        <v>24</v>
      </c>
      <c r="J1282" s="13" t="s">
        <v>80</v>
      </c>
      <c r="K1282" s="13" t="s">
        <v>81</v>
      </c>
      <c r="L1282" s="13" t="s">
        <v>68</v>
      </c>
      <c r="M1282" s="13" t="s">
        <v>69</v>
      </c>
      <c r="N1282" s="13" t="s">
        <v>130</v>
      </c>
      <c r="O1282" s="13" t="s">
        <v>131</v>
      </c>
      <c r="P1282" s="13" t="s">
        <v>72</v>
      </c>
      <c r="Q1282" s="13" t="s">
        <v>73</v>
      </c>
      <c r="R1282" s="14">
        <v>66.92</v>
      </c>
      <c r="S1282" s="13" t="s">
        <v>98</v>
      </c>
      <c r="T1282" s="15">
        <f t="shared" si="76"/>
        <v>7.0326811101869841E-8</v>
      </c>
      <c r="U1282" s="16">
        <f t="shared" si="77"/>
        <v>1.295515783453713</v>
      </c>
      <c r="V1282" s="28">
        <f t="shared" si="78"/>
        <v>0.15287086244753814</v>
      </c>
      <c r="W1282" s="28">
        <f t="shared" si="79"/>
        <v>1.1426449210061749</v>
      </c>
      <c r="X1282" s="13" t="s">
        <v>22</v>
      </c>
    </row>
    <row r="1283" spans="1:24" x14ac:dyDescent="0.45">
      <c r="A1283" s="13" t="s">
        <v>59</v>
      </c>
      <c r="B1283" s="13" t="s">
        <v>60</v>
      </c>
      <c r="C1283" s="13" t="s">
        <v>136</v>
      </c>
      <c r="D1283" s="13" t="s">
        <v>137</v>
      </c>
      <c r="E1283" s="13" t="s">
        <v>63</v>
      </c>
      <c r="F1283" s="13" t="s">
        <v>77</v>
      </c>
      <c r="G1283" s="13" t="s">
        <v>78</v>
      </c>
      <c r="H1283" s="13" t="s">
        <v>295</v>
      </c>
      <c r="I1283" s="13" t="s">
        <v>24</v>
      </c>
      <c r="J1283" s="13" t="s">
        <v>80</v>
      </c>
      <c r="K1283" s="13" t="s">
        <v>81</v>
      </c>
      <c r="L1283" s="13" t="s">
        <v>94</v>
      </c>
      <c r="M1283" s="13" t="s">
        <v>95</v>
      </c>
      <c r="N1283" s="13" t="s">
        <v>132</v>
      </c>
      <c r="O1283" s="13" t="s">
        <v>133</v>
      </c>
      <c r="P1283" s="13" t="s">
        <v>72</v>
      </c>
      <c r="Q1283" s="13" t="s">
        <v>73</v>
      </c>
      <c r="R1283" s="14">
        <v>34274.47</v>
      </c>
      <c r="S1283" s="13" t="s">
        <v>98</v>
      </c>
      <c r="T1283" s="15">
        <f t="shared" si="76"/>
        <v>3.6019339170751714E-5</v>
      </c>
      <c r="U1283" s="16">
        <f t="shared" si="77"/>
        <v>663.52535646310196</v>
      </c>
      <c r="V1283" s="28">
        <f t="shared" si="78"/>
        <v>78.295992062646036</v>
      </c>
      <c r="W1283" s="28">
        <f t="shared" si="79"/>
        <v>585.22936440045589</v>
      </c>
      <c r="X1283" s="13" t="s">
        <v>22</v>
      </c>
    </row>
    <row r="1284" spans="1:24" x14ac:dyDescent="0.45">
      <c r="A1284" s="13" t="s">
        <v>59</v>
      </c>
      <c r="B1284" s="13" t="s">
        <v>60</v>
      </c>
      <c r="C1284" s="13" t="s">
        <v>138</v>
      </c>
      <c r="D1284" s="13" t="s">
        <v>139</v>
      </c>
      <c r="E1284" s="13" t="s">
        <v>63</v>
      </c>
      <c r="F1284" s="13" t="s">
        <v>77</v>
      </c>
      <c r="G1284" s="13" t="s">
        <v>78</v>
      </c>
      <c r="H1284" s="13" t="s">
        <v>295</v>
      </c>
      <c r="I1284" s="13" t="s">
        <v>24</v>
      </c>
      <c r="J1284" s="13" t="s">
        <v>80</v>
      </c>
      <c r="K1284" s="13" t="s">
        <v>81</v>
      </c>
      <c r="L1284" s="13" t="s">
        <v>112</v>
      </c>
      <c r="M1284" s="13" t="s">
        <v>113</v>
      </c>
      <c r="N1284" s="13" t="s">
        <v>114</v>
      </c>
      <c r="O1284" s="13" t="s">
        <v>115</v>
      </c>
      <c r="P1284" s="13" t="s">
        <v>72</v>
      </c>
      <c r="Q1284" s="13" t="s">
        <v>73</v>
      </c>
      <c r="R1284" s="14">
        <v>2984.73</v>
      </c>
      <c r="S1284" s="13" t="s">
        <v>98</v>
      </c>
      <c r="T1284" s="15">
        <f t="shared" si="76"/>
        <v>3.13667876419731E-6</v>
      </c>
      <c r="U1284" s="16">
        <f t="shared" si="77"/>
        <v>57.781901140881665</v>
      </c>
      <c r="V1284" s="28">
        <f t="shared" si="78"/>
        <v>6.818264334624037</v>
      </c>
      <c r="W1284" s="28">
        <f t="shared" si="79"/>
        <v>50.963636806257632</v>
      </c>
      <c r="X1284" s="13" t="s">
        <v>22</v>
      </c>
    </row>
    <row r="1285" spans="1:24" x14ac:dyDescent="0.45">
      <c r="A1285" s="13" t="s">
        <v>59</v>
      </c>
      <c r="B1285" s="13" t="s">
        <v>60</v>
      </c>
      <c r="C1285" s="13" t="s">
        <v>146</v>
      </c>
      <c r="D1285" s="13" t="s">
        <v>147</v>
      </c>
      <c r="E1285" s="13" t="s">
        <v>63</v>
      </c>
      <c r="F1285" s="13" t="s">
        <v>77</v>
      </c>
      <c r="G1285" s="13" t="s">
        <v>78</v>
      </c>
      <c r="H1285" s="13" t="s">
        <v>295</v>
      </c>
      <c r="I1285" s="13" t="s">
        <v>24</v>
      </c>
      <c r="J1285" s="13" t="s">
        <v>80</v>
      </c>
      <c r="K1285" s="13" t="s">
        <v>81</v>
      </c>
      <c r="L1285" s="13" t="s">
        <v>68</v>
      </c>
      <c r="M1285" s="13" t="s">
        <v>69</v>
      </c>
      <c r="N1285" s="13" t="s">
        <v>156</v>
      </c>
      <c r="O1285" s="13" t="s">
        <v>157</v>
      </c>
      <c r="P1285" s="13" t="s">
        <v>72</v>
      </c>
      <c r="Q1285" s="13" t="s">
        <v>73</v>
      </c>
      <c r="R1285" s="14">
        <v>5523.55</v>
      </c>
      <c r="S1285" s="13" t="s">
        <v>98</v>
      </c>
      <c r="T1285" s="15">
        <f t="shared" ref="T1285:T1316" si="80">R1285/$R$1317</f>
        <v>5.8047468239948171E-6</v>
      </c>
      <c r="U1285" s="16">
        <f t="shared" ref="U1285:U1316" si="81">$U$1*T1285</f>
        <v>106.93135394046259</v>
      </c>
      <c r="V1285" s="28">
        <f t="shared" ref="V1285:V1316" si="82">U1285*$V$1</f>
        <v>12.617899764974586</v>
      </c>
      <c r="W1285" s="28">
        <f t="shared" ref="W1285:W1316" si="83">U1285*$W$1</f>
        <v>94.313454175488005</v>
      </c>
      <c r="X1285" s="13" t="s">
        <v>22</v>
      </c>
    </row>
    <row r="1286" spans="1:24" x14ac:dyDescent="0.45">
      <c r="A1286" s="13" t="s">
        <v>59</v>
      </c>
      <c r="B1286" s="13" t="s">
        <v>60</v>
      </c>
      <c r="C1286" s="13" t="s">
        <v>172</v>
      </c>
      <c r="D1286" s="13" t="s">
        <v>173</v>
      </c>
      <c r="E1286" s="13" t="s">
        <v>63</v>
      </c>
      <c r="F1286" s="13" t="s">
        <v>77</v>
      </c>
      <c r="G1286" s="13" t="s">
        <v>78</v>
      </c>
      <c r="H1286" s="13" t="s">
        <v>295</v>
      </c>
      <c r="I1286" s="13" t="s">
        <v>24</v>
      </c>
      <c r="J1286" s="13" t="s">
        <v>80</v>
      </c>
      <c r="K1286" s="13" t="s">
        <v>81</v>
      </c>
      <c r="L1286" s="13" t="s">
        <v>193</v>
      </c>
      <c r="M1286" s="13" t="s">
        <v>194</v>
      </c>
      <c r="N1286" s="13" t="s">
        <v>195</v>
      </c>
      <c r="O1286" s="13" t="s">
        <v>196</v>
      </c>
      <c r="P1286" s="13" t="s">
        <v>72</v>
      </c>
      <c r="Q1286" s="13" t="s">
        <v>73</v>
      </c>
      <c r="R1286" s="14">
        <v>361.52</v>
      </c>
      <c r="S1286" s="13" t="s">
        <v>98</v>
      </c>
      <c r="T1286" s="15">
        <f t="shared" si="80"/>
        <v>3.7992451807453652E-7</v>
      </c>
      <c r="U1286" s="16">
        <f t="shared" si="81"/>
        <v>6.9987278247786362</v>
      </c>
      <c r="V1286" s="28">
        <f t="shared" si="82"/>
        <v>0.8258498833238791</v>
      </c>
      <c r="W1286" s="28">
        <f t="shared" si="83"/>
        <v>6.1728779414547574</v>
      </c>
      <c r="X1286" s="13" t="s">
        <v>22</v>
      </c>
    </row>
    <row r="1287" spans="1:24" x14ac:dyDescent="0.45">
      <c r="A1287" s="13" t="s">
        <v>59</v>
      </c>
      <c r="B1287" s="13" t="s">
        <v>60</v>
      </c>
      <c r="C1287" s="13" t="s">
        <v>154</v>
      </c>
      <c r="D1287" s="13" t="s">
        <v>155</v>
      </c>
      <c r="E1287" s="13" t="s">
        <v>63</v>
      </c>
      <c r="F1287" s="13" t="s">
        <v>77</v>
      </c>
      <c r="G1287" s="13" t="s">
        <v>78</v>
      </c>
      <c r="H1287" s="13" t="s">
        <v>295</v>
      </c>
      <c r="I1287" s="13" t="s">
        <v>24</v>
      </c>
      <c r="J1287" s="13" t="s">
        <v>80</v>
      </c>
      <c r="K1287" s="13" t="s">
        <v>81</v>
      </c>
      <c r="L1287" s="13" t="s">
        <v>204</v>
      </c>
      <c r="M1287" s="13" t="s">
        <v>205</v>
      </c>
      <c r="N1287" s="13" t="s">
        <v>206</v>
      </c>
      <c r="O1287" s="13" t="s">
        <v>207</v>
      </c>
      <c r="P1287" s="13" t="s">
        <v>72</v>
      </c>
      <c r="Q1287" s="13" t="s">
        <v>73</v>
      </c>
      <c r="R1287" s="14">
        <v>40722.720000000001</v>
      </c>
      <c r="S1287" s="13" t="s">
        <v>98</v>
      </c>
      <c r="T1287" s="15">
        <f t="shared" si="80"/>
        <v>4.2795861282043291E-5</v>
      </c>
      <c r="U1287" s="16">
        <f t="shared" si="81"/>
        <v>788.35813665819171</v>
      </c>
      <c r="V1287" s="28">
        <f t="shared" si="82"/>
        <v>93.026260125666624</v>
      </c>
      <c r="W1287" s="28">
        <f t="shared" si="83"/>
        <v>695.33187653252514</v>
      </c>
      <c r="X1287" s="13" t="s">
        <v>22</v>
      </c>
    </row>
    <row r="1288" spans="1:24" x14ac:dyDescent="0.45">
      <c r="A1288" s="13" t="s">
        <v>59</v>
      </c>
      <c r="B1288" s="13" t="s">
        <v>60</v>
      </c>
      <c r="C1288" s="13" t="s">
        <v>168</v>
      </c>
      <c r="D1288" s="13" t="s">
        <v>169</v>
      </c>
      <c r="E1288" s="13" t="s">
        <v>63</v>
      </c>
      <c r="F1288" s="13" t="s">
        <v>77</v>
      </c>
      <c r="G1288" s="13" t="s">
        <v>78</v>
      </c>
      <c r="H1288" s="13" t="s">
        <v>296</v>
      </c>
      <c r="I1288" s="13" t="s">
        <v>16</v>
      </c>
      <c r="J1288" s="13" t="s">
        <v>80</v>
      </c>
      <c r="K1288" s="13" t="s">
        <v>81</v>
      </c>
      <c r="L1288" s="13" t="s">
        <v>204</v>
      </c>
      <c r="M1288" s="13" t="s">
        <v>205</v>
      </c>
      <c r="N1288" s="13" t="s">
        <v>206</v>
      </c>
      <c r="O1288" s="13" t="s">
        <v>207</v>
      </c>
      <c r="P1288" s="13" t="s">
        <v>72</v>
      </c>
      <c r="Q1288" s="13" t="s">
        <v>73</v>
      </c>
      <c r="R1288" s="14">
        <v>327734.55</v>
      </c>
      <c r="S1288" s="13" t="s">
        <v>98</v>
      </c>
      <c r="T1288" s="15">
        <f t="shared" si="80"/>
        <v>3.4441909428282005E-4</v>
      </c>
      <c r="U1288" s="16">
        <f t="shared" si="81"/>
        <v>6344.6694905573831</v>
      </c>
      <c r="V1288" s="28">
        <f t="shared" si="82"/>
        <v>748.67099988577127</v>
      </c>
      <c r="W1288" s="28">
        <f t="shared" si="83"/>
        <v>5595.9984906716118</v>
      </c>
      <c r="X1288" s="13" t="s">
        <v>15</v>
      </c>
    </row>
    <row r="1289" spans="1:24" x14ac:dyDescent="0.45">
      <c r="A1289" s="13" t="s">
        <v>59</v>
      </c>
      <c r="B1289" s="13" t="s">
        <v>60</v>
      </c>
      <c r="C1289" s="13" t="s">
        <v>116</v>
      </c>
      <c r="D1289" s="13" t="s">
        <v>117</v>
      </c>
      <c r="E1289" s="13" t="s">
        <v>63</v>
      </c>
      <c r="F1289" s="13" t="s">
        <v>77</v>
      </c>
      <c r="G1289" s="13" t="s">
        <v>78</v>
      </c>
      <c r="H1289" s="13" t="s">
        <v>296</v>
      </c>
      <c r="I1289" s="13" t="s">
        <v>16</v>
      </c>
      <c r="J1289" s="13" t="s">
        <v>80</v>
      </c>
      <c r="K1289" s="13" t="s">
        <v>81</v>
      </c>
      <c r="L1289" s="13" t="s">
        <v>204</v>
      </c>
      <c r="M1289" s="13" t="s">
        <v>205</v>
      </c>
      <c r="N1289" s="13" t="s">
        <v>206</v>
      </c>
      <c r="O1289" s="13" t="s">
        <v>207</v>
      </c>
      <c r="P1289" s="13" t="s">
        <v>72</v>
      </c>
      <c r="Q1289" s="13" t="s">
        <v>73</v>
      </c>
      <c r="R1289" s="14">
        <v>317630.35000000003</v>
      </c>
      <c r="S1289" s="13" t="s">
        <v>98</v>
      </c>
      <c r="T1289" s="15">
        <f t="shared" si="80"/>
        <v>3.3380050246071137E-4</v>
      </c>
      <c r="U1289" s="16">
        <f t="shared" si="81"/>
        <v>6149.0605458596401</v>
      </c>
      <c r="V1289" s="28">
        <f t="shared" si="82"/>
        <v>725.58914441143759</v>
      </c>
      <c r="W1289" s="28">
        <f t="shared" si="83"/>
        <v>5423.4714014482024</v>
      </c>
      <c r="X1289" s="13" t="s">
        <v>15</v>
      </c>
    </row>
    <row r="1290" spans="1:24" x14ac:dyDescent="0.45">
      <c r="A1290" s="13" t="s">
        <v>59</v>
      </c>
      <c r="B1290" s="13" t="s">
        <v>60</v>
      </c>
      <c r="C1290" s="13" t="s">
        <v>136</v>
      </c>
      <c r="D1290" s="13" t="s">
        <v>137</v>
      </c>
      <c r="E1290" s="13" t="s">
        <v>63</v>
      </c>
      <c r="F1290" s="13" t="s">
        <v>77</v>
      </c>
      <c r="G1290" s="13" t="s">
        <v>78</v>
      </c>
      <c r="H1290" s="13" t="s">
        <v>296</v>
      </c>
      <c r="I1290" s="13" t="s">
        <v>16</v>
      </c>
      <c r="J1290" s="13" t="s">
        <v>80</v>
      </c>
      <c r="K1290" s="13" t="s">
        <v>81</v>
      </c>
      <c r="L1290" s="13" t="s">
        <v>204</v>
      </c>
      <c r="M1290" s="13" t="s">
        <v>205</v>
      </c>
      <c r="N1290" s="13" t="s">
        <v>206</v>
      </c>
      <c r="O1290" s="13" t="s">
        <v>207</v>
      </c>
      <c r="P1290" s="13" t="s">
        <v>72</v>
      </c>
      <c r="Q1290" s="13" t="s">
        <v>73</v>
      </c>
      <c r="R1290" s="14">
        <v>336233.61</v>
      </c>
      <c r="S1290" s="13" t="s">
        <v>98</v>
      </c>
      <c r="T1290" s="15">
        <f t="shared" si="80"/>
        <v>3.5335083049267446E-4</v>
      </c>
      <c r="U1290" s="16">
        <f t="shared" si="81"/>
        <v>6509.204254073823</v>
      </c>
      <c r="V1290" s="28">
        <f t="shared" si="82"/>
        <v>768.08610198071119</v>
      </c>
      <c r="W1290" s="28">
        <f t="shared" si="83"/>
        <v>5741.1181520931123</v>
      </c>
      <c r="X1290" s="13" t="s">
        <v>15</v>
      </c>
    </row>
    <row r="1291" spans="1:24" x14ac:dyDescent="0.45">
      <c r="A1291" s="13" t="s">
        <v>59</v>
      </c>
      <c r="B1291" s="13" t="s">
        <v>60</v>
      </c>
      <c r="C1291" s="13" t="s">
        <v>138</v>
      </c>
      <c r="D1291" s="13" t="s">
        <v>139</v>
      </c>
      <c r="E1291" s="13" t="s">
        <v>63</v>
      </c>
      <c r="F1291" s="13" t="s">
        <v>77</v>
      </c>
      <c r="G1291" s="13" t="s">
        <v>78</v>
      </c>
      <c r="H1291" s="13" t="s">
        <v>296</v>
      </c>
      <c r="I1291" s="13" t="s">
        <v>16</v>
      </c>
      <c r="J1291" s="13" t="s">
        <v>80</v>
      </c>
      <c r="K1291" s="13" t="s">
        <v>81</v>
      </c>
      <c r="L1291" s="13" t="s">
        <v>204</v>
      </c>
      <c r="M1291" s="13" t="s">
        <v>205</v>
      </c>
      <c r="N1291" s="13" t="s">
        <v>206</v>
      </c>
      <c r="O1291" s="13" t="s">
        <v>207</v>
      </c>
      <c r="P1291" s="13" t="s">
        <v>72</v>
      </c>
      <c r="Q1291" s="13" t="s">
        <v>73</v>
      </c>
      <c r="R1291" s="14">
        <v>663886.13</v>
      </c>
      <c r="S1291" s="13" t="s">
        <v>98</v>
      </c>
      <c r="T1291" s="15">
        <f t="shared" si="80"/>
        <v>6.9768371873373284E-4</v>
      </c>
      <c r="U1291" s="16">
        <f t="shared" si="81"/>
        <v>12852.285711760363</v>
      </c>
      <c r="V1291" s="28">
        <f t="shared" si="82"/>
        <v>1516.5697139877229</v>
      </c>
      <c r="W1291" s="28">
        <f t="shared" si="83"/>
        <v>11335.715997772641</v>
      </c>
      <c r="X1291" s="13" t="s">
        <v>15</v>
      </c>
    </row>
    <row r="1292" spans="1:24" x14ac:dyDescent="0.45">
      <c r="A1292" s="13" t="s">
        <v>59</v>
      </c>
      <c r="B1292" s="13" t="s">
        <v>60</v>
      </c>
      <c r="C1292" s="13" t="s">
        <v>91</v>
      </c>
      <c r="D1292" s="13" t="s">
        <v>92</v>
      </c>
      <c r="E1292" s="13" t="s">
        <v>63</v>
      </c>
      <c r="F1292" s="13" t="s">
        <v>77</v>
      </c>
      <c r="G1292" s="13" t="s">
        <v>78</v>
      </c>
      <c r="H1292" s="13" t="s">
        <v>296</v>
      </c>
      <c r="I1292" s="13" t="s">
        <v>16</v>
      </c>
      <c r="J1292" s="13" t="s">
        <v>80</v>
      </c>
      <c r="K1292" s="13" t="s">
        <v>81</v>
      </c>
      <c r="L1292" s="13" t="s">
        <v>204</v>
      </c>
      <c r="M1292" s="13" t="s">
        <v>205</v>
      </c>
      <c r="N1292" s="13" t="s">
        <v>206</v>
      </c>
      <c r="O1292" s="13" t="s">
        <v>207</v>
      </c>
      <c r="P1292" s="13" t="s">
        <v>72</v>
      </c>
      <c r="Q1292" s="13" t="s">
        <v>73</v>
      </c>
      <c r="R1292" s="14">
        <v>301469.33</v>
      </c>
      <c r="S1292" s="13" t="s">
        <v>98</v>
      </c>
      <c r="T1292" s="15">
        <f t="shared" si="80"/>
        <v>3.1681674572500392E-4</v>
      </c>
      <c r="U1292" s="16">
        <f t="shared" si="81"/>
        <v>5836.1965816230713</v>
      </c>
      <c r="V1292" s="28">
        <f t="shared" si="82"/>
        <v>688.67119663152243</v>
      </c>
      <c r="W1292" s="28">
        <f t="shared" si="83"/>
        <v>5147.5253849915489</v>
      </c>
      <c r="X1292" s="13" t="s">
        <v>15</v>
      </c>
    </row>
    <row r="1293" spans="1:24" x14ac:dyDescent="0.45">
      <c r="A1293" s="13" t="s">
        <v>59</v>
      </c>
      <c r="B1293" s="13" t="s">
        <v>60</v>
      </c>
      <c r="C1293" s="13" t="s">
        <v>172</v>
      </c>
      <c r="D1293" s="13" t="s">
        <v>173</v>
      </c>
      <c r="E1293" s="13" t="s">
        <v>63</v>
      </c>
      <c r="F1293" s="13" t="s">
        <v>77</v>
      </c>
      <c r="G1293" s="13" t="s">
        <v>78</v>
      </c>
      <c r="H1293" s="13" t="s">
        <v>296</v>
      </c>
      <c r="I1293" s="13" t="s">
        <v>16</v>
      </c>
      <c r="J1293" s="13" t="s">
        <v>80</v>
      </c>
      <c r="K1293" s="13" t="s">
        <v>81</v>
      </c>
      <c r="L1293" s="13" t="s">
        <v>204</v>
      </c>
      <c r="M1293" s="13" t="s">
        <v>205</v>
      </c>
      <c r="N1293" s="13" t="s">
        <v>206</v>
      </c>
      <c r="O1293" s="13" t="s">
        <v>207</v>
      </c>
      <c r="P1293" s="13" t="s">
        <v>72</v>
      </c>
      <c r="Q1293" s="13" t="s">
        <v>73</v>
      </c>
      <c r="R1293" s="14">
        <v>232913.84</v>
      </c>
      <c r="S1293" s="13" t="s">
        <v>98</v>
      </c>
      <c r="T1293" s="15">
        <f t="shared" si="80"/>
        <v>2.4477118393142762E-4</v>
      </c>
      <c r="U1293" s="16">
        <f t="shared" si="81"/>
        <v>4509.0190661209317</v>
      </c>
      <c r="V1293" s="28">
        <f t="shared" si="82"/>
        <v>532.06424980226996</v>
      </c>
      <c r="W1293" s="28">
        <f t="shared" si="83"/>
        <v>3976.9548163186619</v>
      </c>
      <c r="X1293" s="13" t="s">
        <v>15</v>
      </c>
    </row>
    <row r="1294" spans="1:24" x14ac:dyDescent="0.45">
      <c r="A1294" s="13" t="s">
        <v>59</v>
      </c>
      <c r="B1294" s="13" t="s">
        <v>60</v>
      </c>
      <c r="C1294" s="13" t="s">
        <v>146</v>
      </c>
      <c r="D1294" s="13" t="s">
        <v>147</v>
      </c>
      <c r="E1294" s="13" t="s">
        <v>63</v>
      </c>
      <c r="F1294" s="13" t="s">
        <v>77</v>
      </c>
      <c r="G1294" s="13" t="s">
        <v>78</v>
      </c>
      <c r="H1294" s="13" t="s">
        <v>296</v>
      </c>
      <c r="I1294" s="13" t="s">
        <v>16</v>
      </c>
      <c r="J1294" s="13" t="s">
        <v>80</v>
      </c>
      <c r="K1294" s="13" t="s">
        <v>81</v>
      </c>
      <c r="L1294" s="13" t="s">
        <v>204</v>
      </c>
      <c r="M1294" s="13" t="s">
        <v>205</v>
      </c>
      <c r="N1294" s="13" t="s">
        <v>206</v>
      </c>
      <c r="O1294" s="13" t="s">
        <v>207</v>
      </c>
      <c r="P1294" s="13" t="s">
        <v>72</v>
      </c>
      <c r="Q1294" s="13" t="s">
        <v>73</v>
      </c>
      <c r="R1294" s="14">
        <v>125691.40000000001</v>
      </c>
      <c r="S1294" s="13" t="s">
        <v>98</v>
      </c>
      <c r="T1294" s="15">
        <f t="shared" si="80"/>
        <v>1.3209018746158943E-4</v>
      </c>
      <c r="U1294" s="16">
        <f t="shared" si="81"/>
        <v>2433.2814187745676</v>
      </c>
      <c r="V1294" s="28">
        <f t="shared" si="82"/>
        <v>287.12720741539897</v>
      </c>
      <c r="W1294" s="28">
        <f t="shared" si="83"/>
        <v>2146.1542113591686</v>
      </c>
      <c r="X1294" s="13" t="s">
        <v>15</v>
      </c>
    </row>
    <row r="1295" spans="1:24" x14ac:dyDescent="0.45">
      <c r="A1295" s="13" t="s">
        <v>59</v>
      </c>
      <c r="B1295" s="13" t="s">
        <v>60</v>
      </c>
      <c r="C1295" s="13" t="s">
        <v>140</v>
      </c>
      <c r="D1295" s="13" t="s">
        <v>141</v>
      </c>
      <c r="E1295" s="13" t="s">
        <v>63</v>
      </c>
      <c r="F1295" s="13" t="s">
        <v>77</v>
      </c>
      <c r="G1295" s="13" t="s">
        <v>78</v>
      </c>
      <c r="H1295" s="13" t="s">
        <v>296</v>
      </c>
      <c r="I1295" s="13" t="s">
        <v>16</v>
      </c>
      <c r="J1295" s="13" t="s">
        <v>80</v>
      </c>
      <c r="K1295" s="13" t="s">
        <v>81</v>
      </c>
      <c r="L1295" s="13" t="s">
        <v>204</v>
      </c>
      <c r="M1295" s="13" t="s">
        <v>205</v>
      </c>
      <c r="N1295" s="13" t="s">
        <v>206</v>
      </c>
      <c r="O1295" s="13" t="s">
        <v>207</v>
      </c>
      <c r="P1295" s="13" t="s">
        <v>72</v>
      </c>
      <c r="Q1295" s="13" t="s">
        <v>73</v>
      </c>
      <c r="R1295" s="14">
        <v>671350.4</v>
      </c>
      <c r="S1295" s="13" t="s">
        <v>98</v>
      </c>
      <c r="T1295" s="15">
        <f t="shared" si="80"/>
        <v>7.0552798511603048E-4</v>
      </c>
      <c r="U1295" s="16">
        <f t="shared" si="81"/>
        <v>12996.787797787862</v>
      </c>
      <c r="V1295" s="28">
        <f t="shared" si="82"/>
        <v>1533.6209601389678</v>
      </c>
      <c r="W1295" s="28">
        <f t="shared" si="83"/>
        <v>11463.166837648894</v>
      </c>
      <c r="X1295" s="13" t="s">
        <v>15</v>
      </c>
    </row>
    <row r="1296" spans="1:24" x14ac:dyDescent="0.45">
      <c r="A1296" s="13" t="s">
        <v>59</v>
      </c>
      <c r="B1296" s="13" t="s">
        <v>60</v>
      </c>
      <c r="C1296" s="13" t="s">
        <v>108</v>
      </c>
      <c r="D1296" s="13" t="s">
        <v>109</v>
      </c>
      <c r="E1296" s="13" t="s">
        <v>63</v>
      </c>
      <c r="F1296" s="13" t="s">
        <v>77</v>
      </c>
      <c r="G1296" s="13" t="s">
        <v>78</v>
      </c>
      <c r="H1296" s="13" t="s">
        <v>296</v>
      </c>
      <c r="I1296" s="13" t="s">
        <v>16</v>
      </c>
      <c r="J1296" s="13" t="s">
        <v>80</v>
      </c>
      <c r="K1296" s="13" t="s">
        <v>81</v>
      </c>
      <c r="L1296" s="13" t="s">
        <v>204</v>
      </c>
      <c r="M1296" s="13" t="s">
        <v>205</v>
      </c>
      <c r="N1296" s="13" t="s">
        <v>206</v>
      </c>
      <c r="O1296" s="13" t="s">
        <v>207</v>
      </c>
      <c r="P1296" s="13" t="s">
        <v>72</v>
      </c>
      <c r="Q1296" s="13" t="s">
        <v>73</v>
      </c>
      <c r="R1296" s="14">
        <v>232539.29</v>
      </c>
      <c r="S1296" s="13" t="s">
        <v>98</v>
      </c>
      <c r="T1296" s="15">
        <f t="shared" si="80"/>
        <v>2.4437756607281725E-4</v>
      </c>
      <c r="U1296" s="16">
        <f t="shared" si="81"/>
        <v>4501.7680882863151</v>
      </c>
      <c r="V1296" s="28">
        <f t="shared" si="82"/>
        <v>531.20863441778522</v>
      </c>
      <c r="W1296" s="28">
        <f t="shared" si="83"/>
        <v>3970.55945386853</v>
      </c>
      <c r="X1296" s="13" t="s">
        <v>15</v>
      </c>
    </row>
    <row r="1297" spans="1:24" x14ac:dyDescent="0.45">
      <c r="A1297" s="13" t="s">
        <v>59</v>
      </c>
      <c r="B1297" s="13" t="s">
        <v>60</v>
      </c>
      <c r="C1297" s="13" t="s">
        <v>126</v>
      </c>
      <c r="D1297" s="13" t="s">
        <v>127</v>
      </c>
      <c r="E1297" s="13" t="s">
        <v>63</v>
      </c>
      <c r="F1297" s="13" t="s">
        <v>77</v>
      </c>
      <c r="G1297" s="13" t="s">
        <v>78</v>
      </c>
      <c r="H1297" s="13" t="s">
        <v>296</v>
      </c>
      <c r="I1297" s="13" t="s">
        <v>16</v>
      </c>
      <c r="J1297" s="13" t="s">
        <v>80</v>
      </c>
      <c r="K1297" s="13" t="s">
        <v>81</v>
      </c>
      <c r="L1297" s="13" t="s">
        <v>204</v>
      </c>
      <c r="M1297" s="13" t="s">
        <v>205</v>
      </c>
      <c r="N1297" s="13" t="s">
        <v>206</v>
      </c>
      <c r="O1297" s="13" t="s">
        <v>207</v>
      </c>
      <c r="P1297" s="13" t="s">
        <v>72</v>
      </c>
      <c r="Q1297" s="13" t="s">
        <v>73</v>
      </c>
      <c r="R1297" s="14">
        <v>371155.65</v>
      </c>
      <c r="S1297" s="13" t="s">
        <v>98</v>
      </c>
      <c r="T1297" s="15">
        <f t="shared" si="80"/>
        <v>3.900507066189737E-4</v>
      </c>
      <c r="U1297" s="16">
        <f t="shared" si="81"/>
        <v>7185.2660294832958</v>
      </c>
      <c r="V1297" s="28">
        <f t="shared" si="82"/>
        <v>847.86139147902895</v>
      </c>
      <c r="W1297" s="28">
        <f t="shared" si="83"/>
        <v>6337.4046380042673</v>
      </c>
      <c r="X1297" s="13" t="s">
        <v>15</v>
      </c>
    </row>
    <row r="1298" spans="1:24" x14ac:dyDescent="0.45">
      <c r="A1298" s="13" t="s">
        <v>59</v>
      </c>
      <c r="B1298" s="13" t="s">
        <v>60</v>
      </c>
      <c r="C1298" s="13" t="s">
        <v>120</v>
      </c>
      <c r="D1298" s="13" t="s">
        <v>121</v>
      </c>
      <c r="E1298" s="13" t="s">
        <v>63</v>
      </c>
      <c r="F1298" s="13" t="s">
        <v>77</v>
      </c>
      <c r="G1298" s="13" t="s">
        <v>78</v>
      </c>
      <c r="H1298" s="13" t="s">
        <v>296</v>
      </c>
      <c r="I1298" s="13" t="s">
        <v>16</v>
      </c>
      <c r="J1298" s="13" t="s">
        <v>80</v>
      </c>
      <c r="K1298" s="13" t="s">
        <v>81</v>
      </c>
      <c r="L1298" s="13" t="s">
        <v>204</v>
      </c>
      <c r="M1298" s="13" t="s">
        <v>205</v>
      </c>
      <c r="N1298" s="13" t="s">
        <v>206</v>
      </c>
      <c r="O1298" s="13" t="s">
        <v>207</v>
      </c>
      <c r="P1298" s="13" t="s">
        <v>72</v>
      </c>
      <c r="Q1298" s="13" t="s">
        <v>73</v>
      </c>
      <c r="R1298" s="14">
        <v>1031188.58</v>
      </c>
      <c r="S1298" s="13" t="s">
        <v>98</v>
      </c>
      <c r="T1298" s="15">
        <f t="shared" si="80"/>
        <v>1.0836850638981678E-3</v>
      </c>
      <c r="U1298" s="16">
        <f t="shared" si="81"/>
        <v>19962.956980084007</v>
      </c>
      <c r="V1298" s="28">
        <f t="shared" si="82"/>
        <v>2355.6289236499128</v>
      </c>
      <c r="W1298" s="28">
        <f t="shared" si="83"/>
        <v>17607.328056434093</v>
      </c>
      <c r="X1298" s="13" t="s">
        <v>15</v>
      </c>
    </row>
    <row r="1299" spans="1:24" x14ac:dyDescent="0.45">
      <c r="A1299" s="13" t="s">
        <v>59</v>
      </c>
      <c r="B1299" s="13" t="s">
        <v>60</v>
      </c>
      <c r="C1299" s="13" t="s">
        <v>86</v>
      </c>
      <c r="D1299" s="13" t="s">
        <v>87</v>
      </c>
      <c r="E1299" s="13" t="s">
        <v>63</v>
      </c>
      <c r="F1299" s="13" t="s">
        <v>77</v>
      </c>
      <c r="G1299" s="13" t="s">
        <v>78</v>
      </c>
      <c r="H1299" s="13" t="s">
        <v>296</v>
      </c>
      <c r="I1299" s="13" t="s">
        <v>16</v>
      </c>
      <c r="J1299" s="13" t="s">
        <v>80</v>
      </c>
      <c r="K1299" s="13" t="s">
        <v>81</v>
      </c>
      <c r="L1299" s="13" t="s">
        <v>204</v>
      </c>
      <c r="M1299" s="13" t="s">
        <v>205</v>
      </c>
      <c r="N1299" s="13" t="s">
        <v>206</v>
      </c>
      <c r="O1299" s="13" t="s">
        <v>207</v>
      </c>
      <c r="P1299" s="13" t="s">
        <v>72</v>
      </c>
      <c r="Q1299" s="13" t="s">
        <v>73</v>
      </c>
      <c r="R1299" s="14">
        <v>2566747.69</v>
      </c>
      <c r="S1299" s="13" t="s">
        <v>98</v>
      </c>
      <c r="T1299" s="15">
        <f t="shared" si="80"/>
        <v>2.697417512564118E-3</v>
      </c>
      <c r="U1299" s="16">
        <f t="shared" si="81"/>
        <v>49690.109751021497</v>
      </c>
      <c r="V1299" s="28">
        <f t="shared" si="82"/>
        <v>5863.4329506205368</v>
      </c>
      <c r="W1299" s="28">
        <f t="shared" si="83"/>
        <v>43826.676800400957</v>
      </c>
      <c r="X1299" s="13" t="s">
        <v>15</v>
      </c>
    </row>
    <row r="1300" spans="1:24" x14ac:dyDescent="0.45">
      <c r="A1300" s="13" t="s">
        <v>59</v>
      </c>
      <c r="B1300" s="13" t="s">
        <v>60</v>
      </c>
      <c r="C1300" s="13" t="s">
        <v>150</v>
      </c>
      <c r="D1300" s="13" t="s">
        <v>151</v>
      </c>
      <c r="E1300" s="13" t="s">
        <v>63</v>
      </c>
      <c r="F1300" s="13" t="s">
        <v>77</v>
      </c>
      <c r="G1300" s="13" t="s">
        <v>78</v>
      </c>
      <c r="H1300" s="13" t="s">
        <v>296</v>
      </c>
      <c r="I1300" s="13" t="s">
        <v>16</v>
      </c>
      <c r="J1300" s="13" t="s">
        <v>80</v>
      </c>
      <c r="K1300" s="13" t="s">
        <v>81</v>
      </c>
      <c r="L1300" s="13" t="s">
        <v>204</v>
      </c>
      <c r="M1300" s="13" t="s">
        <v>205</v>
      </c>
      <c r="N1300" s="13" t="s">
        <v>206</v>
      </c>
      <c r="O1300" s="13" t="s">
        <v>207</v>
      </c>
      <c r="P1300" s="13" t="s">
        <v>72</v>
      </c>
      <c r="Q1300" s="13" t="s">
        <v>73</v>
      </c>
      <c r="R1300" s="14">
        <v>933258</v>
      </c>
      <c r="S1300" s="13" t="s">
        <v>98</v>
      </c>
      <c r="T1300" s="15">
        <f t="shared" si="80"/>
        <v>9.8076896406618119E-4</v>
      </c>
      <c r="U1300" s="16">
        <f t="shared" si="81"/>
        <v>18067.102047735287</v>
      </c>
      <c r="V1300" s="28">
        <f t="shared" si="82"/>
        <v>2131.918041632764</v>
      </c>
      <c r="W1300" s="28">
        <f t="shared" si="83"/>
        <v>15935.184006102523</v>
      </c>
      <c r="X1300" s="13" t="s">
        <v>15</v>
      </c>
    </row>
    <row r="1301" spans="1:24" x14ac:dyDescent="0.45">
      <c r="A1301" s="13" t="s">
        <v>59</v>
      </c>
      <c r="B1301" s="13" t="s">
        <v>60</v>
      </c>
      <c r="C1301" s="13" t="s">
        <v>110</v>
      </c>
      <c r="D1301" s="13" t="s">
        <v>111</v>
      </c>
      <c r="E1301" s="13" t="s">
        <v>63</v>
      </c>
      <c r="F1301" s="13" t="s">
        <v>77</v>
      </c>
      <c r="G1301" s="13" t="s">
        <v>78</v>
      </c>
      <c r="H1301" s="13" t="s">
        <v>296</v>
      </c>
      <c r="I1301" s="13" t="s">
        <v>16</v>
      </c>
      <c r="J1301" s="13" t="s">
        <v>80</v>
      </c>
      <c r="K1301" s="13" t="s">
        <v>81</v>
      </c>
      <c r="L1301" s="13" t="s">
        <v>204</v>
      </c>
      <c r="M1301" s="13" t="s">
        <v>205</v>
      </c>
      <c r="N1301" s="13" t="s">
        <v>206</v>
      </c>
      <c r="O1301" s="13" t="s">
        <v>207</v>
      </c>
      <c r="P1301" s="13" t="s">
        <v>72</v>
      </c>
      <c r="Q1301" s="13" t="s">
        <v>73</v>
      </c>
      <c r="R1301" s="14">
        <v>1347036.71</v>
      </c>
      <c r="S1301" s="13" t="s">
        <v>98</v>
      </c>
      <c r="T1301" s="15">
        <f t="shared" si="80"/>
        <v>1.4156126158316532E-3</v>
      </c>
      <c r="U1301" s="16">
        <f t="shared" si="81"/>
        <v>26077.515222602542</v>
      </c>
      <c r="V1301" s="28">
        <f t="shared" si="82"/>
        <v>3077.1467962670999</v>
      </c>
      <c r="W1301" s="28">
        <f t="shared" si="83"/>
        <v>23000.368426335441</v>
      </c>
      <c r="X1301" s="13" t="s">
        <v>15</v>
      </c>
    </row>
    <row r="1302" spans="1:24" x14ac:dyDescent="0.45">
      <c r="A1302" s="13" t="s">
        <v>59</v>
      </c>
      <c r="B1302" s="13" t="s">
        <v>60</v>
      </c>
      <c r="C1302" s="13" t="s">
        <v>180</v>
      </c>
      <c r="D1302" s="13" t="s">
        <v>181</v>
      </c>
      <c r="E1302" s="13" t="s">
        <v>63</v>
      </c>
      <c r="F1302" s="13" t="s">
        <v>77</v>
      </c>
      <c r="G1302" s="13" t="s">
        <v>78</v>
      </c>
      <c r="H1302" s="13" t="s">
        <v>296</v>
      </c>
      <c r="I1302" s="13" t="s">
        <v>16</v>
      </c>
      <c r="J1302" s="13" t="s">
        <v>80</v>
      </c>
      <c r="K1302" s="13" t="s">
        <v>81</v>
      </c>
      <c r="L1302" s="13" t="s">
        <v>204</v>
      </c>
      <c r="M1302" s="13" t="s">
        <v>205</v>
      </c>
      <c r="N1302" s="13" t="s">
        <v>206</v>
      </c>
      <c r="O1302" s="13" t="s">
        <v>207</v>
      </c>
      <c r="P1302" s="13" t="s">
        <v>72</v>
      </c>
      <c r="Q1302" s="13" t="s">
        <v>73</v>
      </c>
      <c r="R1302" s="14">
        <v>216146.24</v>
      </c>
      <c r="S1302" s="13" t="s">
        <v>98</v>
      </c>
      <c r="T1302" s="15">
        <f t="shared" si="80"/>
        <v>2.2714996698833565E-4</v>
      </c>
      <c r="U1302" s="16">
        <f t="shared" si="81"/>
        <v>4184.4122153941162</v>
      </c>
      <c r="V1302" s="28">
        <f t="shared" si="82"/>
        <v>493.76064141650573</v>
      </c>
      <c r="W1302" s="28">
        <f t="shared" si="83"/>
        <v>3690.6515739776105</v>
      </c>
      <c r="X1302" s="13" t="s">
        <v>15</v>
      </c>
    </row>
    <row r="1303" spans="1:24" x14ac:dyDescent="0.45">
      <c r="A1303" s="13" t="s">
        <v>59</v>
      </c>
      <c r="B1303" s="13" t="s">
        <v>60</v>
      </c>
      <c r="C1303" s="13" t="s">
        <v>134</v>
      </c>
      <c r="D1303" s="13" t="s">
        <v>135</v>
      </c>
      <c r="E1303" s="13" t="s">
        <v>63</v>
      </c>
      <c r="F1303" s="13" t="s">
        <v>77</v>
      </c>
      <c r="G1303" s="13" t="s">
        <v>78</v>
      </c>
      <c r="H1303" s="13" t="s">
        <v>296</v>
      </c>
      <c r="I1303" s="13" t="s">
        <v>16</v>
      </c>
      <c r="J1303" s="13" t="s">
        <v>219</v>
      </c>
      <c r="K1303" s="13" t="s">
        <v>220</v>
      </c>
      <c r="L1303" s="13" t="s">
        <v>204</v>
      </c>
      <c r="M1303" s="13" t="s">
        <v>205</v>
      </c>
      <c r="N1303" s="13" t="s">
        <v>206</v>
      </c>
      <c r="O1303" s="13" t="s">
        <v>207</v>
      </c>
      <c r="P1303" s="13" t="s">
        <v>72</v>
      </c>
      <c r="Q1303" s="13" t="s">
        <v>73</v>
      </c>
      <c r="R1303" s="14">
        <v>118072.98</v>
      </c>
      <c r="S1303" s="13" t="s">
        <v>98</v>
      </c>
      <c r="T1303" s="15">
        <f t="shared" si="80"/>
        <v>1.2408392350111858E-4</v>
      </c>
      <c r="U1303" s="16">
        <f t="shared" si="81"/>
        <v>2285.7951163989028</v>
      </c>
      <c r="V1303" s="28">
        <f t="shared" si="82"/>
        <v>269.72382373507054</v>
      </c>
      <c r="W1303" s="28">
        <f t="shared" si="83"/>
        <v>2016.0712926638323</v>
      </c>
      <c r="X1303" s="13" t="s">
        <v>15</v>
      </c>
    </row>
    <row r="1304" spans="1:24" x14ac:dyDescent="0.45">
      <c r="A1304" s="13" t="s">
        <v>59</v>
      </c>
      <c r="B1304" s="13" t="s">
        <v>60</v>
      </c>
      <c r="C1304" s="13" t="s">
        <v>134</v>
      </c>
      <c r="D1304" s="13" t="s">
        <v>135</v>
      </c>
      <c r="E1304" s="13" t="s">
        <v>63</v>
      </c>
      <c r="F1304" s="13" t="s">
        <v>77</v>
      </c>
      <c r="G1304" s="13" t="s">
        <v>78</v>
      </c>
      <c r="H1304" s="13" t="s">
        <v>296</v>
      </c>
      <c r="I1304" s="13" t="s">
        <v>16</v>
      </c>
      <c r="J1304" s="13" t="s">
        <v>80</v>
      </c>
      <c r="K1304" s="13" t="s">
        <v>81</v>
      </c>
      <c r="L1304" s="13" t="s">
        <v>204</v>
      </c>
      <c r="M1304" s="13" t="s">
        <v>205</v>
      </c>
      <c r="N1304" s="13" t="s">
        <v>206</v>
      </c>
      <c r="O1304" s="13" t="s">
        <v>207</v>
      </c>
      <c r="P1304" s="13" t="s">
        <v>72</v>
      </c>
      <c r="Q1304" s="13" t="s">
        <v>73</v>
      </c>
      <c r="R1304" s="14">
        <v>162267.91</v>
      </c>
      <c r="S1304" s="13" t="s">
        <v>98</v>
      </c>
      <c r="T1304" s="15">
        <f t="shared" si="80"/>
        <v>1.7052876052697574E-4</v>
      </c>
      <c r="U1304" s="16">
        <f t="shared" si="81"/>
        <v>3141.3723633151017</v>
      </c>
      <c r="V1304" s="28">
        <f t="shared" si="82"/>
        <v>370.68193887118201</v>
      </c>
      <c r="W1304" s="28">
        <f t="shared" si="83"/>
        <v>2770.6904244439197</v>
      </c>
      <c r="X1304" s="13" t="s">
        <v>15</v>
      </c>
    </row>
    <row r="1305" spans="1:24" x14ac:dyDescent="0.45">
      <c r="A1305" s="13" t="s">
        <v>59</v>
      </c>
      <c r="B1305" s="13" t="s">
        <v>60</v>
      </c>
      <c r="C1305" s="13" t="s">
        <v>124</v>
      </c>
      <c r="D1305" s="13" t="s">
        <v>125</v>
      </c>
      <c r="E1305" s="13" t="s">
        <v>63</v>
      </c>
      <c r="F1305" s="13" t="s">
        <v>77</v>
      </c>
      <c r="G1305" s="13" t="s">
        <v>78</v>
      </c>
      <c r="H1305" s="13" t="s">
        <v>296</v>
      </c>
      <c r="I1305" s="13" t="s">
        <v>16</v>
      </c>
      <c r="J1305" s="13" t="s">
        <v>80</v>
      </c>
      <c r="K1305" s="13" t="s">
        <v>81</v>
      </c>
      <c r="L1305" s="13" t="s">
        <v>204</v>
      </c>
      <c r="M1305" s="13" t="s">
        <v>205</v>
      </c>
      <c r="N1305" s="13" t="s">
        <v>206</v>
      </c>
      <c r="O1305" s="13" t="s">
        <v>207</v>
      </c>
      <c r="P1305" s="13" t="s">
        <v>72</v>
      </c>
      <c r="Q1305" s="13" t="s">
        <v>73</v>
      </c>
      <c r="R1305" s="14">
        <v>540750.06000000006</v>
      </c>
      <c r="S1305" s="13" t="s">
        <v>98</v>
      </c>
      <c r="T1305" s="15">
        <f t="shared" si="80"/>
        <v>5.6827894983479954E-4</v>
      </c>
      <c r="U1305" s="16">
        <f t="shared" si="81"/>
        <v>10468.473365713424</v>
      </c>
      <c r="V1305" s="28">
        <f t="shared" si="82"/>
        <v>1235.2798571541841</v>
      </c>
      <c r="W1305" s="28">
        <f t="shared" si="83"/>
        <v>9233.1935085592395</v>
      </c>
      <c r="X1305" s="13" t="s">
        <v>15</v>
      </c>
    </row>
    <row r="1306" spans="1:24" x14ac:dyDescent="0.45">
      <c r="A1306" s="13" t="s">
        <v>59</v>
      </c>
      <c r="B1306" s="13" t="s">
        <v>60</v>
      </c>
      <c r="C1306" s="13" t="s">
        <v>104</v>
      </c>
      <c r="D1306" s="13" t="s">
        <v>105</v>
      </c>
      <c r="E1306" s="13" t="s">
        <v>63</v>
      </c>
      <c r="F1306" s="13" t="s">
        <v>77</v>
      </c>
      <c r="G1306" s="13" t="s">
        <v>78</v>
      </c>
      <c r="H1306" s="13" t="s">
        <v>296</v>
      </c>
      <c r="I1306" s="13" t="s">
        <v>16</v>
      </c>
      <c r="J1306" s="13" t="s">
        <v>80</v>
      </c>
      <c r="K1306" s="13" t="s">
        <v>81</v>
      </c>
      <c r="L1306" s="13" t="s">
        <v>204</v>
      </c>
      <c r="M1306" s="13" t="s">
        <v>205</v>
      </c>
      <c r="N1306" s="13" t="s">
        <v>206</v>
      </c>
      <c r="O1306" s="13" t="s">
        <v>207</v>
      </c>
      <c r="P1306" s="13" t="s">
        <v>72</v>
      </c>
      <c r="Q1306" s="13" t="s">
        <v>73</v>
      </c>
      <c r="R1306" s="14">
        <v>1334207.46</v>
      </c>
      <c r="S1306" s="13" t="s">
        <v>98</v>
      </c>
      <c r="T1306" s="15">
        <f t="shared" si="80"/>
        <v>1.4021302452200473E-3</v>
      </c>
      <c r="U1306" s="16">
        <f t="shared" si="81"/>
        <v>25829.151566522542</v>
      </c>
      <c r="V1306" s="28">
        <f t="shared" si="82"/>
        <v>3047.8398848496599</v>
      </c>
      <c r="W1306" s="28">
        <f t="shared" si="83"/>
        <v>22781.311681672883</v>
      </c>
      <c r="X1306" s="13" t="s">
        <v>15</v>
      </c>
    </row>
    <row r="1307" spans="1:24" x14ac:dyDescent="0.45">
      <c r="A1307" s="13" t="s">
        <v>59</v>
      </c>
      <c r="B1307" s="13" t="s">
        <v>60</v>
      </c>
      <c r="C1307" s="13" t="s">
        <v>75</v>
      </c>
      <c r="D1307" s="13" t="s">
        <v>76</v>
      </c>
      <c r="E1307" s="13" t="s">
        <v>63</v>
      </c>
      <c r="F1307" s="13" t="s">
        <v>77</v>
      </c>
      <c r="G1307" s="13" t="s">
        <v>78</v>
      </c>
      <c r="H1307" s="13" t="s">
        <v>296</v>
      </c>
      <c r="I1307" s="13" t="s">
        <v>16</v>
      </c>
      <c r="J1307" s="13" t="s">
        <v>80</v>
      </c>
      <c r="K1307" s="13" t="s">
        <v>81</v>
      </c>
      <c r="L1307" s="13" t="s">
        <v>204</v>
      </c>
      <c r="M1307" s="13" t="s">
        <v>205</v>
      </c>
      <c r="N1307" s="13" t="s">
        <v>206</v>
      </c>
      <c r="O1307" s="13" t="s">
        <v>207</v>
      </c>
      <c r="P1307" s="13" t="s">
        <v>72</v>
      </c>
      <c r="Q1307" s="13" t="s">
        <v>73</v>
      </c>
      <c r="R1307" s="14">
        <v>628410.89</v>
      </c>
      <c r="S1307" s="13" t="s">
        <v>98</v>
      </c>
      <c r="T1307" s="15">
        <f t="shared" si="80"/>
        <v>6.6040247990717133E-4</v>
      </c>
      <c r="U1307" s="16">
        <f t="shared" si="81"/>
        <v>12165.514442456591</v>
      </c>
      <c r="V1307" s="28">
        <f t="shared" si="82"/>
        <v>1435.530704209878</v>
      </c>
      <c r="W1307" s="28">
        <f t="shared" si="83"/>
        <v>10729.983738246714</v>
      </c>
      <c r="X1307" s="13" t="s">
        <v>15</v>
      </c>
    </row>
    <row r="1308" spans="1:24" x14ac:dyDescent="0.45">
      <c r="A1308" s="13" t="s">
        <v>59</v>
      </c>
      <c r="B1308" s="13" t="s">
        <v>60</v>
      </c>
      <c r="C1308" s="13" t="s">
        <v>154</v>
      </c>
      <c r="D1308" s="13" t="s">
        <v>155</v>
      </c>
      <c r="E1308" s="13" t="s">
        <v>63</v>
      </c>
      <c r="F1308" s="13" t="s">
        <v>77</v>
      </c>
      <c r="G1308" s="13" t="s">
        <v>78</v>
      </c>
      <c r="H1308" s="13" t="s">
        <v>296</v>
      </c>
      <c r="I1308" s="13" t="s">
        <v>16</v>
      </c>
      <c r="J1308" s="13" t="s">
        <v>80</v>
      </c>
      <c r="K1308" s="13" t="s">
        <v>81</v>
      </c>
      <c r="L1308" s="13" t="s">
        <v>204</v>
      </c>
      <c r="M1308" s="13" t="s">
        <v>205</v>
      </c>
      <c r="N1308" s="13" t="s">
        <v>206</v>
      </c>
      <c r="O1308" s="13" t="s">
        <v>207</v>
      </c>
      <c r="P1308" s="13" t="s">
        <v>72</v>
      </c>
      <c r="Q1308" s="13" t="s">
        <v>73</v>
      </c>
      <c r="R1308" s="14">
        <v>170370.14</v>
      </c>
      <c r="S1308" s="13" t="s">
        <v>98</v>
      </c>
      <c r="T1308" s="15">
        <f t="shared" si="80"/>
        <v>1.7904346463208488E-4</v>
      </c>
      <c r="U1308" s="16">
        <f t="shared" si="81"/>
        <v>3298.2248266470233</v>
      </c>
      <c r="V1308" s="28">
        <f t="shared" si="82"/>
        <v>389.19052954434875</v>
      </c>
      <c r="W1308" s="28">
        <f t="shared" si="83"/>
        <v>2909.0342971026744</v>
      </c>
      <c r="X1308" s="13" t="s">
        <v>15</v>
      </c>
    </row>
    <row r="1309" spans="1:24" x14ac:dyDescent="0.45">
      <c r="A1309" s="13" t="s">
        <v>59</v>
      </c>
      <c r="B1309" s="13" t="s">
        <v>60</v>
      </c>
      <c r="C1309" s="13" t="s">
        <v>100</v>
      </c>
      <c r="D1309" s="13" t="s">
        <v>101</v>
      </c>
      <c r="E1309" s="13" t="s">
        <v>63</v>
      </c>
      <c r="F1309" s="13" t="s">
        <v>77</v>
      </c>
      <c r="G1309" s="13" t="s">
        <v>78</v>
      </c>
      <c r="H1309" s="13" t="s">
        <v>297</v>
      </c>
      <c r="I1309" s="13" t="s">
        <v>33</v>
      </c>
      <c r="J1309" s="13" t="s">
        <v>80</v>
      </c>
      <c r="K1309" s="13" t="s">
        <v>81</v>
      </c>
      <c r="L1309" s="13" t="s">
        <v>82</v>
      </c>
      <c r="M1309" s="13" t="s">
        <v>83</v>
      </c>
      <c r="N1309" s="13" t="s">
        <v>184</v>
      </c>
      <c r="O1309" s="13" t="s">
        <v>185</v>
      </c>
      <c r="P1309" s="13" t="s">
        <v>72</v>
      </c>
      <c r="Q1309" s="13" t="s">
        <v>73</v>
      </c>
      <c r="R1309" s="14">
        <v>464911.49</v>
      </c>
      <c r="S1309" s="13" t="s">
        <v>98</v>
      </c>
      <c r="T1309" s="15">
        <f t="shared" si="80"/>
        <v>4.8857953580870963E-4</v>
      </c>
      <c r="U1309" s="16">
        <f t="shared" si="81"/>
        <v>9000.301452540094</v>
      </c>
      <c r="V1309" s="28">
        <f t="shared" si="82"/>
        <v>1062.0355713997312</v>
      </c>
      <c r="W1309" s="28">
        <f t="shared" si="83"/>
        <v>7938.2658811403626</v>
      </c>
      <c r="X1309" s="13" t="s">
        <v>32</v>
      </c>
    </row>
    <row r="1310" spans="1:24" x14ac:dyDescent="0.45">
      <c r="A1310" s="13" t="s">
        <v>59</v>
      </c>
      <c r="B1310" s="13" t="s">
        <v>60</v>
      </c>
      <c r="C1310" s="13" t="s">
        <v>172</v>
      </c>
      <c r="D1310" s="13" t="s">
        <v>173</v>
      </c>
      <c r="E1310" s="13" t="s">
        <v>63</v>
      </c>
      <c r="F1310" s="13" t="s">
        <v>77</v>
      </c>
      <c r="G1310" s="13" t="s">
        <v>78</v>
      </c>
      <c r="H1310" s="13" t="s">
        <v>297</v>
      </c>
      <c r="I1310" s="13" t="s">
        <v>33</v>
      </c>
      <c r="J1310" s="13" t="s">
        <v>80</v>
      </c>
      <c r="K1310" s="13" t="s">
        <v>81</v>
      </c>
      <c r="L1310" s="13" t="s">
        <v>82</v>
      </c>
      <c r="M1310" s="13" t="s">
        <v>83</v>
      </c>
      <c r="N1310" s="13" t="s">
        <v>184</v>
      </c>
      <c r="O1310" s="13" t="s">
        <v>185</v>
      </c>
      <c r="P1310" s="13" t="s">
        <v>72</v>
      </c>
      <c r="Q1310" s="13" t="s">
        <v>73</v>
      </c>
      <c r="R1310" s="14">
        <v>116115.74</v>
      </c>
      <c r="S1310" s="13" t="s">
        <v>98</v>
      </c>
      <c r="T1310" s="15">
        <f t="shared" si="80"/>
        <v>1.2202704293087018E-4</v>
      </c>
      <c r="U1310" s="16">
        <f t="shared" si="81"/>
        <v>2247.904570792105</v>
      </c>
      <c r="V1310" s="28">
        <f t="shared" si="82"/>
        <v>265.25273935346843</v>
      </c>
      <c r="W1310" s="28">
        <f t="shared" si="83"/>
        <v>1982.6518314386367</v>
      </c>
      <c r="X1310" s="13" t="s">
        <v>32</v>
      </c>
    </row>
    <row r="1311" spans="1:24" x14ac:dyDescent="0.45">
      <c r="A1311" s="13" t="s">
        <v>59</v>
      </c>
      <c r="B1311" s="13" t="s">
        <v>60</v>
      </c>
      <c r="C1311" s="13" t="s">
        <v>91</v>
      </c>
      <c r="D1311" s="13" t="s">
        <v>92</v>
      </c>
      <c r="E1311" s="13" t="s">
        <v>63</v>
      </c>
      <c r="F1311" s="13" t="s">
        <v>77</v>
      </c>
      <c r="G1311" s="13" t="s">
        <v>78</v>
      </c>
      <c r="H1311" s="13" t="s">
        <v>297</v>
      </c>
      <c r="I1311" s="13" t="s">
        <v>33</v>
      </c>
      <c r="J1311" s="13" t="s">
        <v>80</v>
      </c>
      <c r="K1311" s="13" t="s">
        <v>81</v>
      </c>
      <c r="L1311" s="13" t="s">
        <v>82</v>
      </c>
      <c r="M1311" s="13" t="s">
        <v>83</v>
      </c>
      <c r="N1311" s="13" t="s">
        <v>184</v>
      </c>
      <c r="O1311" s="13" t="s">
        <v>185</v>
      </c>
      <c r="P1311" s="13" t="s">
        <v>72</v>
      </c>
      <c r="Q1311" s="13" t="s">
        <v>73</v>
      </c>
      <c r="R1311" s="14">
        <v>178205.81</v>
      </c>
      <c r="S1311" s="13" t="s">
        <v>98</v>
      </c>
      <c r="T1311" s="15">
        <f t="shared" si="80"/>
        <v>1.8727803851054553E-4</v>
      </c>
      <c r="U1311" s="16">
        <f t="shared" si="81"/>
        <v>3449.9169091176559</v>
      </c>
      <c r="V1311" s="28">
        <f t="shared" si="82"/>
        <v>407.09019527588345</v>
      </c>
      <c r="W1311" s="28">
        <f t="shared" si="83"/>
        <v>3042.8267138417727</v>
      </c>
      <c r="X1311" s="13" t="s">
        <v>32</v>
      </c>
    </row>
    <row r="1312" spans="1:24" x14ac:dyDescent="0.45">
      <c r="A1312" s="13" t="s">
        <v>59</v>
      </c>
      <c r="B1312" s="13" t="s">
        <v>60</v>
      </c>
      <c r="C1312" s="13" t="s">
        <v>134</v>
      </c>
      <c r="D1312" s="13" t="s">
        <v>135</v>
      </c>
      <c r="E1312" s="13" t="s">
        <v>63</v>
      </c>
      <c r="F1312" s="13" t="s">
        <v>77</v>
      </c>
      <c r="G1312" s="13" t="s">
        <v>78</v>
      </c>
      <c r="H1312" s="13" t="s">
        <v>297</v>
      </c>
      <c r="I1312" s="13" t="s">
        <v>33</v>
      </c>
      <c r="J1312" s="13" t="s">
        <v>298</v>
      </c>
      <c r="K1312" s="13" t="s">
        <v>299</v>
      </c>
      <c r="L1312" s="13" t="s">
        <v>82</v>
      </c>
      <c r="M1312" s="13" t="s">
        <v>83</v>
      </c>
      <c r="N1312" s="13" t="s">
        <v>184</v>
      </c>
      <c r="O1312" s="13" t="s">
        <v>185</v>
      </c>
      <c r="P1312" s="13" t="s">
        <v>72</v>
      </c>
      <c r="Q1312" s="13" t="s">
        <v>73</v>
      </c>
      <c r="R1312" s="14">
        <v>75498.86</v>
      </c>
      <c r="S1312" s="13" t="s">
        <v>98</v>
      </c>
      <c r="T1312" s="15">
        <f t="shared" si="80"/>
        <v>7.9342409827054942E-5</v>
      </c>
      <c r="U1312" s="16">
        <f t="shared" si="81"/>
        <v>1461.5954088876599</v>
      </c>
      <c r="V1312" s="28">
        <f t="shared" si="82"/>
        <v>172.46825824874389</v>
      </c>
      <c r="W1312" s="28">
        <f t="shared" si="83"/>
        <v>1289.127150638916</v>
      </c>
      <c r="X1312" s="13" t="s">
        <v>32</v>
      </c>
    </row>
    <row r="1313" spans="1:25" x14ac:dyDescent="0.45">
      <c r="A1313" s="13" t="s">
        <v>59</v>
      </c>
      <c r="B1313" s="13" t="s">
        <v>60</v>
      </c>
      <c r="C1313" s="13" t="s">
        <v>138</v>
      </c>
      <c r="D1313" s="13" t="s">
        <v>139</v>
      </c>
      <c r="E1313" s="13" t="s">
        <v>63</v>
      </c>
      <c r="F1313" s="13" t="s">
        <v>77</v>
      </c>
      <c r="G1313" s="13" t="s">
        <v>78</v>
      </c>
      <c r="H1313" s="13" t="s">
        <v>297</v>
      </c>
      <c r="I1313" s="13" t="s">
        <v>33</v>
      </c>
      <c r="J1313" s="13" t="s">
        <v>80</v>
      </c>
      <c r="K1313" s="13" t="s">
        <v>81</v>
      </c>
      <c r="L1313" s="13" t="s">
        <v>82</v>
      </c>
      <c r="M1313" s="13" t="s">
        <v>83</v>
      </c>
      <c r="N1313" s="13" t="s">
        <v>184</v>
      </c>
      <c r="O1313" s="13" t="s">
        <v>185</v>
      </c>
      <c r="P1313" s="13" t="s">
        <v>72</v>
      </c>
      <c r="Q1313" s="13" t="s">
        <v>73</v>
      </c>
      <c r="R1313" s="14">
        <v>310997.03000000003</v>
      </c>
      <c r="S1313" s="13" t="s">
        <v>98</v>
      </c>
      <c r="T1313" s="15">
        <f t="shared" si="80"/>
        <v>3.2682948867382769E-4</v>
      </c>
      <c r="U1313" s="16">
        <f t="shared" si="81"/>
        <v>6020.6449637212781</v>
      </c>
      <c r="V1313" s="28">
        <f t="shared" si="82"/>
        <v>710.43610571911086</v>
      </c>
      <c r="W1313" s="28">
        <f t="shared" si="83"/>
        <v>5310.2088580021673</v>
      </c>
      <c r="X1313" s="13" t="s">
        <v>32</v>
      </c>
    </row>
    <row r="1314" spans="1:25" x14ac:dyDescent="0.45">
      <c r="A1314" s="13" t="s">
        <v>59</v>
      </c>
      <c r="B1314" s="13" t="s">
        <v>60</v>
      </c>
      <c r="C1314" s="13" t="s">
        <v>146</v>
      </c>
      <c r="D1314" s="13" t="s">
        <v>147</v>
      </c>
      <c r="E1314" s="13" t="s">
        <v>63</v>
      </c>
      <c r="F1314" s="13" t="s">
        <v>77</v>
      </c>
      <c r="G1314" s="13" t="s">
        <v>78</v>
      </c>
      <c r="H1314" s="13" t="s">
        <v>297</v>
      </c>
      <c r="I1314" s="13" t="s">
        <v>33</v>
      </c>
      <c r="J1314" s="13" t="s">
        <v>80</v>
      </c>
      <c r="K1314" s="13" t="s">
        <v>81</v>
      </c>
      <c r="L1314" s="13" t="s">
        <v>82</v>
      </c>
      <c r="M1314" s="13" t="s">
        <v>83</v>
      </c>
      <c r="N1314" s="13" t="s">
        <v>184</v>
      </c>
      <c r="O1314" s="13" t="s">
        <v>185</v>
      </c>
      <c r="P1314" s="13" t="s">
        <v>72</v>
      </c>
      <c r="Q1314" s="13" t="s">
        <v>73</v>
      </c>
      <c r="R1314" s="14">
        <v>214015.39</v>
      </c>
      <c r="S1314" s="13" t="s">
        <v>98</v>
      </c>
      <c r="T1314" s="15">
        <f t="shared" si="80"/>
        <v>2.2491063815635094E-4</v>
      </c>
      <c r="U1314" s="16">
        <f t="shared" si="81"/>
        <v>4143.1607239540044</v>
      </c>
      <c r="V1314" s="28">
        <f t="shared" si="82"/>
        <v>488.89296542657257</v>
      </c>
      <c r="W1314" s="28">
        <f t="shared" si="83"/>
        <v>3654.2677585274319</v>
      </c>
      <c r="X1314" s="13" t="s">
        <v>32</v>
      </c>
    </row>
    <row r="1315" spans="1:25" x14ac:dyDescent="0.45">
      <c r="A1315" s="13" t="s">
        <v>59</v>
      </c>
      <c r="B1315" s="13" t="s">
        <v>60</v>
      </c>
      <c r="C1315" s="13" t="s">
        <v>168</v>
      </c>
      <c r="D1315" s="13" t="s">
        <v>169</v>
      </c>
      <c r="E1315" s="13" t="s">
        <v>63</v>
      </c>
      <c r="F1315" s="13" t="s">
        <v>77</v>
      </c>
      <c r="G1315" s="13" t="s">
        <v>78</v>
      </c>
      <c r="H1315" s="13" t="s">
        <v>297</v>
      </c>
      <c r="I1315" s="13" t="s">
        <v>33</v>
      </c>
      <c r="J1315" s="13" t="s">
        <v>80</v>
      </c>
      <c r="K1315" s="13" t="s">
        <v>81</v>
      </c>
      <c r="L1315" s="13" t="s">
        <v>82</v>
      </c>
      <c r="M1315" s="13" t="s">
        <v>83</v>
      </c>
      <c r="N1315" s="13" t="s">
        <v>184</v>
      </c>
      <c r="O1315" s="13" t="s">
        <v>185</v>
      </c>
      <c r="P1315" s="13" t="s">
        <v>72</v>
      </c>
      <c r="Q1315" s="13" t="s">
        <v>73</v>
      </c>
      <c r="R1315" s="14">
        <v>38366.26</v>
      </c>
      <c r="S1315" s="13" t="s">
        <v>98</v>
      </c>
      <c r="T1315" s="15">
        <f t="shared" si="80"/>
        <v>4.0319436935224524E-5</v>
      </c>
      <c r="U1315" s="16">
        <f t="shared" si="81"/>
        <v>742.73902244603789</v>
      </c>
      <c r="V1315" s="28">
        <f t="shared" si="82"/>
        <v>87.643204648632477</v>
      </c>
      <c r="W1315" s="28">
        <f t="shared" si="83"/>
        <v>655.0958177974054</v>
      </c>
      <c r="X1315" s="13" t="s">
        <v>32</v>
      </c>
    </row>
    <row r="1316" spans="1:25" x14ac:dyDescent="0.45">
      <c r="A1316" s="18">
        <v>202106</v>
      </c>
      <c r="B1316" s="18">
        <v>10</v>
      </c>
      <c r="C1316" s="18">
        <v>6620</v>
      </c>
      <c r="D1316" s="19" t="s">
        <v>62</v>
      </c>
      <c r="E1316" s="17" t="s">
        <v>63</v>
      </c>
      <c r="F1316" s="17" t="s">
        <v>77</v>
      </c>
      <c r="G1316" s="19" t="s">
        <v>78</v>
      </c>
      <c r="H1316" s="20" t="s">
        <v>301</v>
      </c>
      <c r="I1316" s="21">
        <v>436</v>
      </c>
      <c r="J1316" s="17" t="s">
        <v>80</v>
      </c>
      <c r="K1316" s="19" t="s">
        <v>81</v>
      </c>
      <c r="L1316" s="17" t="s">
        <v>82</v>
      </c>
      <c r="M1316" s="19" t="s">
        <v>83</v>
      </c>
      <c r="N1316" s="24" t="s">
        <v>102</v>
      </c>
      <c r="O1316" s="19" t="s">
        <v>103</v>
      </c>
      <c r="P1316" s="18">
        <v>603005</v>
      </c>
      <c r="Q1316" s="19" t="s">
        <v>73</v>
      </c>
      <c r="R1316" s="22">
        <v>148454.22</v>
      </c>
      <c r="S1316" s="19" t="s">
        <v>98</v>
      </c>
      <c r="T1316" s="26">
        <f t="shared" si="80"/>
        <v>1.5601183334153359E-4</v>
      </c>
      <c r="U1316" s="16">
        <f t="shared" si="81"/>
        <v>2873.9507640512534</v>
      </c>
      <c r="V1316" s="28">
        <f t="shared" si="82"/>
        <v>339.1261901580479</v>
      </c>
      <c r="W1316" s="28">
        <f t="shared" si="83"/>
        <v>2534.8245738932055</v>
      </c>
      <c r="X1316" s="19" t="s">
        <v>22</v>
      </c>
      <c r="Y1316" s="23"/>
    </row>
    <row r="1317" spans="1:25" x14ac:dyDescent="0.45">
      <c r="R1317" s="25">
        <f>SUM(R3:R1316)</f>
        <v>951557435.23000062</v>
      </c>
      <c r="T1317" s="1">
        <f>SUM(T3:T1316)</f>
        <v>0.99999999999999778</v>
      </c>
      <c r="U1317" s="16">
        <f>SUM(U3:U1316)</f>
        <v>18421363.959999971</v>
      </c>
      <c r="V1317" s="28">
        <f>SUM(V3:V1316)</f>
        <v>2173720.9472799962</v>
      </c>
      <c r="W1317" s="28">
        <f>SUM(W3:W1316)</f>
        <v>16247643.012719983</v>
      </c>
    </row>
  </sheetData>
  <pageMargins left="0.7" right="0.7" top="0.75" bottom="0.75" header="0.3" footer="0.3"/>
  <drawing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FC1DEFE28BA534DA835EF42E39BA85C" ma:contentTypeVersion="3" ma:contentTypeDescription="Create a new document." ma:contentTypeScope="" ma:versionID="1f332efbac1b92d5289c0883889cb9c0">
  <xsd:schema xmlns:xsd="http://www.w3.org/2001/XMLSchema" xmlns:xs="http://www.w3.org/2001/XMLSchema" xmlns:p="http://schemas.microsoft.com/office/2006/metadata/properties" xmlns:ns2="30355ef0-b855-4ebb-a92a-a6c79f7573fd" xmlns:ns3="15cb95f6-c46a-4884-a3fa-03aa92fa423f" targetNamespace="http://schemas.microsoft.com/office/2006/metadata/properties" ma:root="true" ma:fieldsID="ede8cc96c311a6fb9b245e2ae56b7b0a" ns2:_="" ns3:_="">
    <xsd:import namespace="30355ef0-b855-4ebb-a92a-a6c79f7573fd"/>
    <xsd:import namespace="15cb95f6-c46a-4884-a3fa-03aa92fa423f"/>
    <xsd:element name="properties">
      <xsd:complexType>
        <xsd:sequence>
          <xsd:element name="documentManagement">
            <xsd:complexType>
              <xsd:all>
                <xsd:element ref="ns2:_dlc_DocId" minOccurs="0"/>
                <xsd:element ref="ns2:_dlc_DocIdUrl" minOccurs="0"/>
                <xsd:element ref="ns2:_dlc_DocIdPersistId" minOccurs="0"/>
                <xsd:element ref="ns3:Date" minOccurs="0"/>
                <xsd:element ref="ns3:Description0"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355ef0-b855-4ebb-a92a-a6c79f7573f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5cb95f6-c46a-4884-a3fa-03aa92fa423f" elementFormDefault="qualified">
    <xsd:import namespace="http://schemas.microsoft.com/office/2006/documentManagement/types"/>
    <xsd:import namespace="http://schemas.microsoft.com/office/infopath/2007/PartnerControls"/>
    <xsd:element name="Date" ma:index="11" nillable="true" ma:displayName="Date" ma:internalName="Date">
      <xsd:simpleType>
        <xsd:restriction base="dms:Text">
          <xsd:maxLength value="255"/>
        </xsd:restriction>
      </xsd:simpleType>
    </xsd:element>
    <xsd:element name="Description0" ma:index="12" nillable="true" ma:displayName="Description" ma:internalName="Description0">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Date xmlns="15cb95f6-c46a-4884-a3fa-03aa92fa423f">4/01/2022</Date>
    <Description0 xmlns="15cb95f6-c46a-4884-a3fa-03aa92fa423f" xsi:nil="true"/>
  </documentManagement>
</p:properties>
</file>

<file path=customXml/itemProps1.xml><?xml version="1.0" encoding="utf-8"?>
<ds:datastoreItem xmlns:ds="http://schemas.openxmlformats.org/officeDocument/2006/customXml" ds:itemID="{680CB7C9-2E52-4389-A769-18FD014F91FB}"/>
</file>

<file path=customXml/itemProps2.xml><?xml version="1.0" encoding="utf-8"?>
<ds:datastoreItem xmlns:ds="http://schemas.openxmlformats.org/officeDocument/2006/customXml" ds:itemID="{B01DCB81-1E2E-4B89-9463-154A193A9C8D}"/>
</file>

<file path=customXml/itemProps3.xml><?xml version="1.0" encoding="utf-8"?>
<ds:datastoreItem xmlns:ds="http://schemas.openxmlformats.org/officeDocument/2006/customXml" ds:itemID="{49AE1F71-8635-4750-A78F-CE81D229555D}"/>
</file>

<file path=customXml/itemProps4.xml><?xml version="1.0" encoding="utf-8"?>
<ds:datastoreItem xmlns:ds="http://schemas.openxmlformats.org/officeDocument/2006/customXml" ds:itemID="{2B2A330A-5EE1-427E-BC4C-7BCFA4E701F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NEW pivot</vt:lpstr>
      <vt:lpstr>new all data</vt:lpstr>
      <vt:lpstr>all data mod add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Gong, Cindy</dc:creator>
  <cp:keywords/>
  <dc:description/>
  <cp:lastModifiedBy>Gong, Cindy</cp:lastModifiedBy>
  <cp:revision/>
  <cp:lastPrinted>2022-06-07T17:31:57Z</cp:lastPrinted>
  <dcterms:created xsi:type="dcterms:W3CDTF">2021-01-25T22:01:40Z</dcterms:created>
  <dcterms:modified xsi:type="dcterms:W3CDTF">2022-08-19T22:10:13Z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0x0101003FC1DEFE28BA534DA835EF42E39BA85C</vt:lpwstr>
  </property>
</Properties>
</file>