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5480" windowHeight="9195" activeTab="2"/>
  </bookViews>
  <sheets>
    <sheet name="Carpenter" sheetId="1" r:id="rId1"/>
    <sheet name="Painter" sheetId="2" r:id="rId2"/>
    <sheet name="Electrician" sheetId="3" r:id="rId3"/>
    <sheet name="Plumber" sheetId="4" r:id="rId4"/>
    <sheet name="Locksmith" sheetId="5" r:id="rId5"/>
    <sheet name="Building Service Engineer" sheetId="6" r:id="rId6"/>
    <sheet name="Operating Engineer" sheetId="7" r:id="rId7"/>
    <sheet name="Auto Mechanic" sheetId="8" r:id="rId8"/>
    <sheet name="Sheet Metal" sheetId="9" r:id="rId9"/>
    <sheet name="Air Conditioning" sheetId="10" r:id="rId10"/>
  </sheets>
  <definedNames/>
  <calcPr fullCalcOnLoad="1"/>
</workbook>
</file>

<file path=xl/sharedStrings.xml><?xml version="1.0" encoding="utf-8"?>
<sst xmlns="http://schemas.openxmlformats.org/spreadsheetml/2006/main" count="632" uniqueCount="388">
  <si>
    <t>ELECTRICIAN APPRENTICE</t>
  </si>
  <si>
    <t>OJT</t>
  </si>
  <si>
    <t>Remaining Hours</t>
  </si>
  <si>
    <t xml:space="preserve"> Apprentice   Hrs</t>
  </si>
  <si>
    <t>A.</t>
  </si>
  <si>
    <t xml:space="preserve">Commercial Wiring                                                       </t>
  </si>
  <si>
    <t xml:space="preserve"> Wiring of Public Commercial Bldgs</t>
  </si>
  <si>
    <t>Conduit</t>
  </si>
  <si>
    <t>Wire (number 8 and up)</t>
  </si>
  <si>
    <t>Switchboard</t>
  </si>
  <si>
    <t xml:space="preserve">Sign Work </t>
  </si>
  <si>
    <t>Metal Moldings</t>
  </si>
  <si>
    <t>Bus Ducts &amp; Wire Ways</t>
  </si>
  <si>
    <t>Electrical Codes</t>
  </si>
  <si>
    <t>B.</t>
  </si>
  <si>
    <t xml:space="preserve">Industrial Wiring                                                             </t>
  </si>
  <si>
    <t>Power House</t>
  </si>
  <si>
    <t>Substation</t>
  </si>
  <si>
    <t>Panels and switchboard</t>
  </si>
  <si>
    <t>Layout Lighting</t>
  </si>
  <si>
    <t>Layout Power</t>
  </si>
  <si>
    <t>Transformers</t>
  </si>
  <si>
    <t>Rigging and Handling of Heavy Equipment</t>
  </si>
  <si>
    <t>Motor Transformer Windings</t>
  </si>
  <si>
    <t>C.</t>
  </si>
  <si>
    <t xml:space="preserve">Operation of Electrical Equipment                    </t>
  </si>
  <si>
    <t xml:space="preserve">D. </t>
  </si>
  <si>
    <t>New Construction &amp; Remodeling</t>
  </si>
  <si>
    <t>Installing wiring to architectural specification</t>
  </si>
  <si>
    <t>Interpreting schematics and diagrams</t>
  </si>
  <si>
    <t>E.</t>
  </si>
  <si>
    <t>General Maintenance &amp; Shop Work</t>
  </si>
  <si>
    <t xml:space="preserve">Troubleshooting malfunctions </t>
  </si>
  <si>
    <t>Estimating</t>
  </si>
  <si>
    <t>Designing appropriate repair measures</t>
  </si>
  <si>
    <t>Maintenance Procedure</t>
  </si>
  <si>
    <t>F.</t>
  </si>
  <si>
    <t>Electronics / Solid State Controls &amp; Emergency Generators</t>
  </si>
  <si>
    <t>Circuit breakers, emergency power systems, starters, variable speed controllers, fans, AC equipment &amp; pumps</t>
  </si>
  <si>
    <t>Equipment inspection, maintenance and replacement</t>
  </si>
  <si>
    <t>Adjusting spring tensions and related activities</t>
  </si>
  <si>
    <t>G.</t>
  </si>
  <si>
    <t>Fire &amp; Intrusion Alarm Systems</t>
  </si>
  <si>
    <t>Documenting repair work</t>
  </si>
  <si>
    <t>H.</t>
  </si>
  <si>
    <t>Use and Care of Tools</t>
  </si>
  <si>
    <t>I.</t>
  </si>
  <si>
    <t>Safety Procedures</t>
  </si>
  <si>
    <t>Building Codes</t>
  </si>
  <si>
    <t>Cal OSHA &amp; Code of Regulation - Title 8,22,24</t>
  </si>
  <si>
    <t>proper disposal of waste - PCB's etc</t>
  </si>
  <si>
    <t>TOTAL (7200 hours)</t>
  </si>
  <si>
    <t xml:space="preserve">Apprentice Signature </t>
  </si>
  <si>
    <t>Manager</t>
  </si>
  <si>
    <t>Mentor &amp; Supervisor</t>
  </si>
  <si>
    <t>date</t>
  </si>
  <si>
    <t>AUTO / EQUIPMENT MECHANIC  APPRENTICE</t>
  </si>
  <si>
    <t>Gasoline Engines &amp; Repairs</t>
  </si>
  <si>
    <t>Diesel Engines &amp; Repairs</t>
  </si>
  <si>
    <t>Computerized Ignition and Engine Control</t>
  </si>
  <si>
    <t>Fuel Systems</t>
  </si>
  <si>
    <t>Power Transmissions</t>
  </si>
  <si>
    <t>Differential and Rear Ends</t>
  </si>
  <si>
    <t>Frames and Chassis</t>
  </si>
  <si>
    <t>Brakes</t>
  </si>
  <si>
    <t>I</t>
  </si>
  <si>
    <t>Electrical</t>
  </si>
  <si>
    <t>J.</t>
  </si>
  <si>
    <t>Hydraulics</t>
  </si>
  <si>
    <t>K.</t>
  </si>
  <si>
    <t>Other Campus Equipment</t>
  </si>
  <si>
    <t>L.</t>
  </si>
  <si>
    <t>M.</t>
  </si>
  <si>
    <t>Preventive Maintenance</t>
  </si>
  <si>
    <t>N.</t>
  </si>
  <si>
    <t>Health &amp; Safety</t>
  </si>
  <si>
    <t xml:space="preserve">Program To Date Classroom </t>
  </si>
  <si>
    <t>Major and minor repairs</t>
  </si>
  <si>
    <t>Air conditioning Service</t>
  </si>
  <si>
    <t>Emission Controls</t>
  </si>
  <si>
    <t>Engine control systems</t>
  </si>
  <si>
    <t>Computerized Ignition</t>
  </si>
  <si>
    <t>Diagnosis and tune-ups</t>
  </si>
  <si>
    <t>Emission</t>
  </si>
  <si>
    <t>Carburetors</t>
  </si>
  <si>
    <t>Injection Systems</t>
  </si>
  <si>
    <t>Alternative Fuel Systems (gas, methanol, propane, etc)</t>
  </si>
  <si>
    <t>Clutches, single and double disc</t>
  </si>
  <si>
    <t>Manual transmission</t>
  </si>
  <si>
    <t>Automatic Transmission.</t>
  </si>
  <si>
    <t>Front and rear suspensions</t>
  </si>
  <si>
    <t>Steering</t>
  </si>
  <si>
    <t>Hydraulic type</t>
  </si>
  <si>
    <t>Air type</t>
  </si>
  <si>
    <t>Vacuum boost type</t>
  </si>
  <si>
    <t>Starting systems</t>
  </si>
  <si>
    <t>Charging systems</t>
  </si>
  <si>
    <t>Support systems</t>
  </si>
  <si>
    <t>Tractors, skip loaders, etc</t>
  </si>
  <si>
    <t>gas and electric carts</t>
  </si>
  <si>
    <t>Hand and power tools</t>
  </si>
  <si>
    <t>tool room</t>
  </si>
  <si>
    <t>Welding and cutting</t>
  </si>
  <si>
    <t>Minor and major services</t>
  </si>
  <si>
    <t>CHP inspections</t>
  </si>
  <si>
    <t>Bus maintenance</t>
  </si>
  <si>
    <t>Recordkeeping</t>
  </si>
  <si>
    <t>California Code of Regulations</t>
  </si>
  <si>
    <t>Proper disposal of waste</t>
  </si>
  <si>
    <t>Storage of flammable materials</t>
  </si>
  <si>
    <t>Troubleshooting</t>
  </si>
  <si>
    <t>Major and minor repairs and problem</t>
  </si>
  <si>
    <t>Roller, air compresses</t>
  </si>
  <si>
    <t>CARPENTER APPRENTICE</t>
  </si>
  <si>
    <t>Operation, Care and Use of Tools</t>
  </si>
  <si>
    <t>General Maintenance Carpentry</t>
  </si>
  <si>
    <t>Knowledge of Woods</t>
  </si>
  <si>
    <t xml:space="preserve">Building Materials </t>
  </si>
  <si>
    <t xml:space="preserve">Sheet Metal Studs </t>
  </si>
  <si>
    <t>Construction of Forms, Concrete and Building Foundations</t>
  </si>
  <si>
    <t>Class "A" Construction</t>
  </si>
  <si>
    <t xml:space="preserve">Millwork and Furniture Repair </t>
  </si>
  <si>
    <t>Class "B" Construction, Framing, Erection, Exterior Finishing</t>
  </si>
  <si>
    <t>Roofing</t>
  </si>
  <si>
    <t>Construction of Partitions and Interior Systems</t>
  </si>
  <si>
    <t xml:space="preserve">Training in Health and Safety Codes </t>
  </si>
  <si>
    <t xml:space="preserve">Preparation and Maintenance of Equipment </t>
  </si>
  <si>
    <t xml:space="preserve">Preparation of Surfaces </t>
  </si>
  <si>
    <t xml:space="preserve">Interior/Exterior Base Coats - Spraying </t>
  </si>
  <si>
    <t xml:space="preserve">Interior/Exterior Finish Coats - Spraying </t>
  </si>
  <si>
    <t xml:space="preserve">Exterior Stucco / Masonry </t>
  </si>
  <si>
    <t xml:space="preserve">Interior Painting and Trim Work </t>
  </si>
  <si>
    <t xml:space="preserve">Wall Coverings and Applications </t>
  </si>
  <si>
    <t xml:space="preserve">Scaffolding and Health and Safety </t>
  </si>
  <si>
    <t>Taping and Flushing Work</t>
  </si>
  <si>
    <t>Texturing Work</t>
  </si>
  <si>
    <t xml:space="preserve">Mixing of Paint -- Matching Colors </t>
  </si>
  <si>
    <t>Glazing of Work</t>
  </si>
  <si>
    <t xml:space="preserve">Health and Safety </t>
  </si>
  <si>
    <t>PLUMBER APPRENTICE</t>
  </si>
  <si>
    <t>PAINTER APPRENTICE</t>
  </si>
  <si>
    <t>Installation and Maintenance of Soil, Waste, and Vent Piping -- Domestic Water Systems</t>
  </si>
  <si>
    <t>Steel</t>
  </si>
  <si>
    <t>Copper</t>
  </si>
  <si>
    <t xml:space="preserve">Sizing -- Drain, Waste and Vent Sizing </t>
  </si>
  <si>
    <t>Installation of Maintenance of Hot/Cold Water, Solar Piping and Backflow Devices</t>
  </si>
  <si>
    <t>Cast Iron</t>
  </si>
  <si>
    <t xml:space="preserve">Backflow Prevention and Applicable Codes </t>
  </si>
  <si>
    <t xml:space="preserve">Installation and Maintenance of Gas Piping </t>
  </si>
  <si>
    <t>Threaded</t>
  </si>
  <si>
    <t>Welded</t>
  </si>
  <si>
    <t xml:space="preserve">Plastic </t>
  </si>
  <si>
    <t xml:space="preserve">Gas Sizing </t>
  </si>
  <si>
    <t>D.</t>
  </si>
  <si>
    <t>Strapping and Backing of Systems</t>
  </si>
  <si>
    <t xml:space="preserve">Wooden Backing </t>
  </si>
  <si>
    <t xml:space="preserve">Strapping Hangers </t>
  </si>
  <si>
    <t xml:space="preserve">Welded Backing and Hangers </t>
  </si>
  <si>
    <t xml:space="preserve">Seismic and Support Hangers </t>
  </si>
  <si>
    <t>Installation and Maintenance of Shower Pans, Roof Drains, and Flashings</t>
  </si>
  <si>
    <t xml:space="preserve">Hot-mopped Surfaces </t>
  </si>
  <si>
    <t xml:space="preserve">Copper, Lead, Plastic, and Other Materials </t>
  </si>
  <si>
    <t xml:space="preserve">Swimming Pools -- Chemicals </t>
  </si>
  <si>
    <t xml:space="preserve">Testing of Sewer, Waste, Vents and Gas Lines </t>
  </si>
  <si>
    <t>Trouble-shooting</t>
  </si>
  <si>
    <t>Pressure Testing</t>
  </si>
  <si>
    <t xml:space="preserve">Unplugging Sewer Lines </t>
  </si>
  <si>
    <t xml:space="preserve">Flues for Water Heaters and Boilers </t>
  </si>
  <si>
    <t>Installation, Maintenance and Connection of Fixtures and Equipment</t>
  </si>
  <si>
    <t>Sanitary</t>
  </si>
  <si>
    <t>Processing</t>
  </si>
  <si>
    <t>Cooling</t>
  </si>
  <si>
    <t>Wet heating</t>
  </si>
  <si>
    <t xml:space="preserve">Gas Heating </t>
  </si>
  <si>
    <t xml:space="preserve">Air Conditioning </t>
  </si>
  <si>
    <t>Indirect and Special Waste (New)</t>
  </si>
  <si>
    <t>Shop Repairs</t>
  </si>
  <si>
    <t>Welding</t>
  </si>
  <si>
    <t>Soldering and Welding Techniques</t>
  </si>
  <si>
    <t>Measuring, Cutting, Threading, Bending and Joining of Pipe</t>
  </si>
  <si>
    <t xml:space="preserve">Estimating and Blueprint Reading </t>
  </si>
  <si>
    <t xml:space="preserve">Rigging and Safety Practices </t>
  </si>
  <si>
    <t xml:space="preserve">Uniform Plumbing Codes </t>
  </si>
  <si>
    <t>UBC</t>
  </si>
  <si>
    <t>Titles 8, 22, and 24</t>
  </si>
  <si>
    <t>Water Heater and Boiler Safety Procedures and Operation</t>
  </si>
  <si>
    <t>Maintenance and Repair of Plumbing Fixtures -- Domestic Water Booster Operation</t>
  </si>
  <si>
    <t xml:space="preserve">Cast Iron </t>
  </si>
  <si>
    <t>LOCKSMITH APPRENTICE</t>
  </si>
  <si>
    <t xml:space="preserve">Identifying and Using Stock Hardware </t>
  </si>
  <si>
    <t>Duplicate Keys</t>
  </si>
  <si>
    <t>Code and Fit Keys</t>
  </si>
  <si>
    <t>Security</t>
  </si>
  <si>
    <t>Code Requirements</t>
  </si>
  <si>
    <t>Fits Keys</t>
  </si>
  <si>
    <t>Install, Repair and Maintain Door Closers</t>
  </si>
  <si>
    <t>Install and Repair Locks</t>
  </si>
  <si>
    <t>Types of Locks</t>
  </si>
  <si>
    <t>Repair and Replacement</t>
  </si>
  <si>
    <t>Open Locks</t>
  </si>
  <si>
    <t>Pins and Key Master Lock Systems</t>
  </si>
  <si>
    <t>Card Key Access Systems</t>
  </si>
  <si>
    <t xml:space="preserve">Install and Repair Panic Bars </t>
  </si>
  <si>
    <t xml:space="preserve">Change Combination &amp; Safes </t>
  </si>
  <si>
    <t>Proper Use of Tools and Equipment</t>
  </si>
  <si>
    <t>Gas Welding and Parts Making</t>
  </si>
  <si>
    <t>Computer Skills and Recordkeeping</t>
  </si>
  <si>
    <t xml:space="preserve">Training on Health and Safety Codes </t>
  </si>
  <si>
    <t xml:space="preserve">Trade-related Safety Factors </t>
  </si>
  <si>
    <t>California Code of regulations</t>
  </si>
  <si>
    <t>Titles 8, 22, 24, and UBC</t>
  </si>
  <si>
    <t>Proper Disposal of Waste and/or Flammable Materials</t>
  </si>
  <si>
    <t>TOTAL (3600 hours)</t>
  </si>
  <si>
    <t>BUILDING SERVICE ENGINEER</t>
  </si>
  <si>
    <t xml:space="preserve">Principles of Gas Heating </t>
  </si>
  <si>
    <t xml:space="preserve">Basic Gas Heating and Heat Exchangers </t>
  </si>
  <si>
    <t>Electrical Heating</t>
  </si>
  <si>
    <t>Boiler Operation</t>
  </si>
  <si>
    <t>Heating Equipment, Selection and Use</t>
  </si>
  <si>
    <t>Basic Principles of Combustion</t>
  </si>
  <si>
    <t>Valves and Their Functions</t>
  </si>
  <si>
    <t>Steam Heating</t>
  </si>
  <si>
    <t xml:space="preserve">Solar Heating </t>
  </si>
  <si>
    <t>Principles of Air Conditioning</t>
  </si>
  <si>
    <t>Types of Air Conditioning Equipment</t>
  </si>
  <si>
    <t>Principles of Compression, Air Condition, and Refrigeration</t>
  </si>
  <si>
    <t>Electricity and Electronics, EMS Controls and Computer Control of Systems</t>
  </si>
  <si>
    <t xml:space="preserve">Basic Electricity </t>
  </si>
  <si>
    <t>Generators</t>
  </si>
  <si>
    <t>Motors, AC/DC</t>
  </si>
  <si>
    <t>Controls</t>
  </si>
  <si>
    <t>Electronics</t>
  </si>
  <si>
    <t>Troubleshooting and Repair</t>
  </si>
  <si>
    <t>Hydronics and Pumps</t>
  </si>
  <si>
    <t>Hot Water Heating Systems</t>
  </si>
  <si>
    <t>Pump Curves</t>
  </si>
  <si>
    <t>Layout and design</t>
  </si>
  <si>
    <t>Ducting and Piping</t>
  </si>
  <si>
    <t>Properties of Water Distribution</t>
  </si>
  <si>
    <t>Bearing and Sheaves</t>
  </si>
  <si>
    <t>Reading Blueprints and Schematics</t>
  </si>
  <si>
    <t>Plumbing Codes and Safety</t>
  </si>
  <si>
    <t>California Code of Regulations -- Titles 8, 22, 24, and UBC</t>
  </si>
  <si>
    <t>Proper Disposal of Waste</t>
  </si>
  <si>
    <t xml:space="preserve">Air Properties </t>
  </si>
  <si>
    <t>Pneumatic Controls</t>
  </si>
  <si>
    <t>Air Balancing</t>
  </si>
  <si>
    <t xml:space="preserve">Air Distribution </t>
  </si>
  <si>
    <t>Psychometrics</t>
  </si>
  <si>
    <t xml:space="preserve">Fan Properties </t>
  </si>
  <si>
    <t>Control Theory</t>
  </si>
  <si>
    <t xml:space="preserve">Electronic and Pneumatic Controls Fluid Controls </t>
  </si>
  <si>
    <t>TOTAL (7200 Hours)</t>
  </si>
  <si>
    <t>Relationships of Motors in Systems</t>
  </si>
  <si>
    <t>Storage of Flammable Matter</t>
  </si>
  <si>
    <t>TOTAL (5400 hours)</t>
  </si>
  <si>
    <t xml:space="preserve">Basic Electricity Natural Electrical Code </t>
  </si>
  <si>
    <t>Relays and Transformers</t>
  </si>
  <si>
    <t>Basic Wiring</t>
  </si>
  <si>
    <t>National Electrical Code</t>
  </si>
  <si>
    <t>Water Treatment</t>
  </si>
  <si>
    <t>Chemistry</t>
  </si>
  <si>
    <t>Water Treatment Chemicals</t>
  </si>
  <si>
    <t>Water Tests in Stream Systems</t>
  </si>
  <si>
    <t>Treatment of Closed Circulations Systems</t>
  </si>
  <si>
    <t>Steam -- Generation, Distribution and Use</t>
  </si>
  <si>
    <t>Types of Boilers (shell and tube)</t>
  </si>
  <si>
    <t>Fire Tube Boilers</t>
  </si>
  <si>
    <t>Heaters and Heat Exchangers</t>
  </si>
  <si>
    <t>Design and Layout Operations</t>
  </si>
  <si>
    <t>Repairs, Performance Monitoring</t>
  </si>
  <si>
    <t>Controls and Safeties/Computer Controls</t>
  </si>
  <si>
    <t>Servicing Control Wiring for Boilers</t>
  </si>
  <si>
    <t>Safety Control Circuits</t>
  </si>
  <si>
    <t>Computerized Control Circuits</t>
  </si>
  <si>
    <t>Pneumatic Control Systems</t>
  </si>
  <si>
    <t>Variable Speed Drives</t>
  </si>
  <si>
    <t>Theory -- Psychometrics, Fan Theory, Compressible Fluid Flow</t>
  </si>
  <si>
    <t>Air Distribution System Types</t>
  </si>
  <si>
    <t>Filters</t>
  </si>
  <si>
    <t>Control Components</t>
  </si>
  <si>
    <t>Fan Types, Sheaves, and Belts</t>
  </si>
  <si>
    <t>Central and Distributed Systems</t>
  </si>
  <si>
    <t>Air Compressors</t>
  </si>
  <si>
    <t xml:space="preserve">Bearings </t>
  </si>
  <si>
    <t>Testing, Maintenance Repair, Air Balancing</t>
  </si>
  <si>
    <t>Hydronic Systems</t>
  </si>
  <si>
    <t>Pump Characteristics</t>
  </si>
  <si>
    <t>Piping, Flow, Distribution</t>
  </si>
  <si>
    <t>Refrigeration and Air Conditioning</t>
  </si>
  <si>
    <t>Theory -- Gas Laws, Thermodynamics, Vapor Compression</t>
  </si>
  <si>
    <t>Refrigerant Types, Management, Regulations</t>
  </si>
  <si>
    <t>Water Chillers</t>
  </si>
  <si>
    <t>DX, Split Systems</t>
  </si>
  <si>
    <t>Cooling Towers</t>
  </si>
  <si>
    <t>Testing, Maintenance Repairs</t>
  </si>
  <si>
    <t>Building Codes, Specifications</t>
  </si>
  <si>
    <t>Cellular Plastics</t>
  </si>
  <si>
    <t>Metal Building and Air Filtration</t>
  </si>
  <si>
    <t>Types and Standards of Insulation</t>
  </si>
  <si>
    <t>Blueprints and Schematics</t>
  </si>
  <si>
    <t>Training in Health and Safety</t>
  </si>
  <si>
    <t>Proper Use of Specific Tools</t>
  </si>
  <si>
    <t xml:space="preserve">Proper Disposal of Waste </t>
  </si>
  <si>
    <t>Air Distribution Systems</t>
  </si>
  <si>
    <t>SHEET METAL WORKER APPRENTICE</t>
  </si>
  <si>
    <t>Operation of Machine Tools and Power Equipment</t>
  </si>
  <si>
    <t>Layout and Pattern Development (bench work)</t>
  </si>
  <si>
    <t>Fabrication of Sheet Metal Parts</t>
  </si>
  <si>
    <t>Welding -- Gas, Arc, Wire Feed and Spot</t>
  </si>
  <si>
    <t>Installation, Replacement and Maintenance of Equipment</t>
  </si>
  <si>
    <t>Ducts</t>
  </si>
  <si>
    <t>Housings</t>
  </si>
  <si>
    <t>Plenums</t>
  </si>
  <si>
    <t>Mixing Boxes</t>
  </si>
  <si>
    <t>Grilles</t>
  </si>
  <si>
    <t>Registers</t>
  </si>
  <si>
    <t>Diffusers</t>
  </si>
  <si>
    <t>Louvers</t>
  </si>
  <si>
    <t>Other Equipment</t>
  </si>
  <si>
    <t>Reading of Blueprints and Schematics</t>
  </si>
  <si>
    <t xml:space="preserve">Installation and Maintenance of Other Surfaces </t>
  </si>
  <si>
    <t>Flashing</t>
  </si>
  <si>
    <t>Coping</t>
  </si>
  <si>
    <t>Curbs</t>
  </si>
  <si>
    <t>Fascia</t>
  </si>
  <si>
    <t>Maintenance of Equipment, Troubleshooting</t>
  </si>
  <si>
    <t>Fabrication and Installation of Metal Roofing and Decking</t>
  </si>
  <si>
    <t>Fabrication and Installation of Gutters and Downspouts</t>
  </si>
  <si>
    <t>Instruction in System Design</t>
  </si>
  <si>
    <t>Services and Maintenance of Heating and Air Conditioning</t>
  </si>
  <si>
    <t>Gas Heating</t>
  </si>
  <si>
    <t>Solar Heating</t>
  </si>
  <si>
    <t>Air Conditioning</t>
  </si>
  <si>
    <t>Related Controls</t>
  </si>
  <si>
    <t xml:space="preserve">Proper Storage of Tools and Equipment &amp; Safety </t>
  </si>
  <si>
    <t>Training in Safe Work Practices</t>
  </si>
  <si>
    <t xml:space="preserve">Storage Practices </t>
  </si>
  <si>
    <t>Chain Link Fencing and Gates</t>
  </si>
  <si>
    <t xml:space="preserve">Air Conditioning Principles </t>
  </si>
  <si>
    <t>Types of Air Conditioning Equipment in Use</t>
  </si>
  <si>
    <t>Refrigerant Recovery Systems</t>
  </si>
  <si>
    <t xml:space="preserve">Psychometrics (Measurement of Cold) </t>
  </si>
  <si>
    <t>Advanced Air Conditioning Principles</t>
  </si>
  <si>
    <t>Electrical Systems Used in Air Conditioning</t>
  </si>
  <si>
    <t>Heat Load Calculations</t>
  </si>
  <si>
    <t>Refrigeration Principles</t>
  </si>
  <si>
    <t>Tools, Fittings, Materials</t>
  </si>
  <si>
    <t>Fundamentals of Vapor Compression</t>
  </si>
  <si>
    <t>Fundamentals of Absorption Systems</t>
  </si>
  <si>
    <t>Characteristics of Refrigerants</t>
  </si>
  <si>
    <t>Compressors, Heat Exchangers, and Filtering Devices</t>
  </si>
  <si>
    <t>Evaporators and Condensers</t>
  </si>
  <si>
    <t>Gas Laws and Basic Thermodynamics</t>
  </si>
  <si>
    <t>Charging Methods and Water Towers</t>
  </si>
  <si>
    <t>Service and Maintenance of Refrigeration Systems</t>
  </si>
  <si>
    <t>Construction, Operation, Installation, and Repair of Refrigeration Systems</t>
  </si>
  <si>
    <t>Walk-In Coolers, Freezers, and Ice Machines</t>
  </si>
  <si>
    <t>Display Cases and Multiple Evaporator Systems</t>
  </si>
  <si>
    <t>Defrost Systems</t>
  </si>
  <si>
    <t>Hydronics and Air Distribution</t>
  </si>
  <si>
    <t>Design, Installation and Maintenance of Hydronics for Heating and Cooling</t>
  </si>
  <si>
    <t>Principles of Low Velocity Air Distribution Systems</t>
  </si>
  <si>
    <t>Boiler and Pump Selection and Layout</t>
  </si>
  <si>
    <t xml:space="preserve">Steam-heated Water </t>
  </si>
  <si>
    <t>Electricity</t>
  </si>
  <si>
    <t>Commercial and Industrial Controls</t>
  </si>
  <si>
    <t>Electronic and Pneumatic Fluid Controls</t>
  </si>
  <si>
    <t>Reading Blueprints and Schematics, Estimating</t>
  </si>
  <si>
    <t>AC/DC Motors</t>
  </si>
  <si>
    <t>Controls and Transformers</t>
  </si>
  <si>
    <t xml:space="preserve">Troubleshooting and Repair </t>
  </si>
  <si>
    <t>California Code of Regulations - Title 8, 22, 24 and UBC</t>
  </si>
  <si>
    <t>California Code of Regulations - Title 8, 22 ,24 and UBC</t>
  </si>
  <si>
    <t>Plumbing and Electrical Codes</t>
  </si>
  <si>
    <t>Theory -- Steam Tables</t>
  </si>
  <si>
    <t>Emissions Regulations</t>
  </si>
  <si>
    <t xml:space="preserve">Boiler Water Treatment </t>
  </si>
  <si>
    <t>Energy Monitoring</t>
  </si>
  <si>
    <t>Characteristics of Water in Sealed Circulating Systems</t>
  </si>
  <si>
    <t>Insulation and Schematics</t>
  </si>
  <si>
    <t>Operating Engineer Apprentice (Boiler House Mechanic)</t>
  </si>
  <si>
    <t>Date</t>
  </si>
  <si>
    <t>AIR CONDITIONING/REFRIGERATION MECHANIC I ( Maintenance)</t>
  </si>
  <si>
    <t>Required  OJT Hours</t>
  </si>
  <si>
    <t>Classroom Hours</t>
  </si>
  <si>
    <t>Program Credit Hours    To date      (OJT only)</t>
  </si>
  <si>
    <t>Apprentice Credit Hours as (List Period ie March to May 2008)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</si>
</sst>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3.57421875" style="79" customWidth="1"/>
    <col min="2" max="2" width="3.140625" style="1" customWidth="1"/>
    <col min="3" max="3" width="67.8515625" style="1" bestFit="1" customWidth="1"/>
    <col min="4" max="4" width="11.421875" style="27" customWidth="1"/>
    <col min="5" max="5" width="10.421875" style="27" customWidth="1"/>
    <col min="6" max="6" width="9.7109375" style="27" customWidth="1"/>
    <col min="7" max="7" width="11.140625" style="27" customWidth="1"/>
    <col min="8" max="8" width="12.421875" style="27" customWidth="1"/>
    <col min="9" max="9" width="10.7109375" style="27" customWidth="1"/>
    <col min="10" max="16384" width="9.140625" style="1" customWidth="1"/>
  </cols>
  <sheetData>
    <row r="1" spans="1:9" ht="23.25">
      <c r="A1" s="97" t="s">
        <v>113</v>
      </c>
      <c r="B1" s="98"/>
      <c r="C1" s="98"/>
      <c r="D1" s="98"/>
      <c r="E1" s="98"/>
      <c r="F1" s="98"/>
      <c r="G1" s="98"/>
      <c r="H1" s="98"/>
      <c r="I1" s="99"/>
    </row>
    <row r="2" spans="1:9" ht="51">
      <c r="A2" s="76"/>
      <c r="B2" s="2"/>
      <c r="C2" s="2"/>
      <c r="D2" s="3" t="s">
        <v>384</v>
      </c>
      <c r="E2" s="3" t="s">
        <v>385</v>
      </c>
      <c r="F2" s="3" t="s">
        <v>1</v>
      </c>
      <c r="G2" s="95" t="s">
        <v>76</v>
      </c>
      <c r="H2" s="95" t="s">
        <v>386</v>
      </c>
      <c r="I2" s="4" t="s">
        <v>2</v>
      </c>
    </row>
    <row r="3" spans="1:9" ht="12.75">
      <c r="A3" s="76"/>
      <c r="B3" s="2"/>
      <c r="C3" s="96" t="s">
        <v>387</v>
      </c>
      <c r="D3" s="5"/>
      <c r="E3" s="5"/>
      <c r="F3" s="5"/>
      <c r="G3" s="5"/>
      <c r="H3" s="5"/>
      <c r="I3" s="6"/>
    </row>
    <row r="4" spans="1:9" ht="25.5">
      <c r="A4" s="76"/>
      <c r="B4" s="2"/>
      <c r="C4" s="2"/>
      <c r="D4" s="3" t="s">
        <v>3</v>
      </c>
      <c r="E4" s="5"/>
      <c r="F4" s="5"/>
      <c r="G4" s="5"/>
      <c r="H4" s="5"/>
      <c r="I4" s="6"/>
    </row>
    <row r="5" spans="1:9" s="12" customFormat="1" ht="18" customHeight="1">
      <c r="A5" s="77">
        <v>1</v>
      </c>
      <c r="B5" s="7" t="s">
        <v>4</v>
      </c>
      <c r="C5" s="7" t="s">
        <v>114</v>
      </c>
      <c r="D5" s="8">
        <v>810</v>
      </c>
      <c r="E5" s="9"/>
      <c r="F5" s="9"/>
      <c r="G5" s="10"/>
      <c r="H5" s="10"/>
      <c r="I5" s="11">
        <f>SUM(D5-H5)</f>
        <v>810</v>
      </c>
    </row>
    <row r="6" spans="1:9" ht="12.75">
      <c r="A6" s="76"/>
      <c r="B6" s="2"/>
      <c r="C6" s="2"/>
      <c r="D6" s="5"/>
      <c r="E6" s="5"/>
      <c r="F6" s="5"/>
      <c r="G6" s="5"/>
      <c r="H6" s="5"/>
      <c r="I6" s="6"/>
    </row>
    <row r="7" spans="1:9" s="16" customFormat="1" ht="15.75">
      <c r="A7" s="77">
        <v>2</v>
      </c>
      <c r="B7" s="54" t="s">
        <v>14</v>
      </c>
      <c r="C7" s="15" t="s">
        <v>115</v>
      </c>
      <c r="D7" s="8">
        <v>1800</v>
      </c>
      <c r="E7" s="9"/>
      <c r="F7" s="9"/>
      <c r="G7" s="10"/>
      <c r="H7" s="10"/>
      <c r="I7" s="11">
        <f>SUM(D7-H7)</f>
        <v>1800</v>
      </c>
    </row>
    <row r="8" spans="1:9" ht="12.75">
      <c r="A8" s="76"/>
      <c r="B8" s="72"/>
      <c r="C8" s="2" t="s">
        <v>116</v>
      </c>
      <c r="D8" s="5"/>
      <c r="E8" s="13"/>
      <c r="F8" s="13"/>
      <c r="G8" s="13"/>
      <c r="H8" s="13"/>
      <c r="I8" s="14"/>
    </row>
    <row r="9" spans="1:9" ht="12.75">
      <c r="A9" s="76"/>
      <c r="B9" s="72"/>
      <c r="C9" s="2" t="s">
        <v>117</v>
      </c>
      <c r="D9" s="5"/>
      <c r="E9" s="13"/>
      <c r="F9" s="13"/>
      <c r="G9" s="13"/>
      <c r="H9" s="13"/>
      <c r="I9" s="14"/>
    </row>
    <row r="10" spans="1:9" ht="12.75">
      <c r="A10" s="76"/>
      <c r="B10" s="72"/>
      <c r="C10" s="2" t="s">
        <v>118</v>
      </c>
      <c r="D10" s="5"/>
      <c r="E10" s="13"/>
      <c r="F10" s="13"/>
      <c r="G10" s="13"/>
      <c r="H10" s="13"/>
      <c r="I10" s="14"/>
    </row>
    <row r="11" spans="1:9" ht="12.75">
      <c r="A11" s="76"/>
      <c r="B11" s="2"/>
      <c r="C11" s="2"/>
      <c r="D11" s="5"/>
      <c r="E11" s="5"/>
      <c r="F11" s="5"/>
      <c r="G11" s="5"/>
      <c r="H11" s="5"/>
      <c r="I11" s="6"/>
    </row>
    <row r="12" spans="1:9" s="16" customFormat="1" ht="15.75">
      <c r="A12" s="77">
        <v>3</v>
      </c>
      <c r="B12" s="54" t="s">
        <v>24</v>
      </c>
      <c r="C12" s="15" t="s">
        <v>119</v>
      </c>
      <c r="D12" s="8">
        <v>900</v>
      </c>
      <c r="E12" s="17"/>
      <c r="F12" s="17"/>
      <c r="G12" s="8"/>
      <c r="H12" s="8"/>
      <c r="I12" s="11">
        <f>SUM(D12-H12)</f>
        <v>900</v>
      </c>
    </row>
    <row r="13" spans="1:9" s="21" customFormat="1" ht="12.75">
      <c r="A13" s="76"/>
      <c r="B13" s="73"/>
      <c r="C13" s="18"/>
      <c r="D13" s="19"/>
      <c r="E13" s="19"/>
      <c r="F13" s="19"/>
      <c r="G13" s="19"/>
      <c r="H13" s="19"/>
      <c r="I13" s="20"/>
    </row>
    <row r="14" spans="1:9" s="16" customFormat="1" ht="15.75">
      <c r="A14" s="77">
        <v>4</v>
      </c>
      <c r="B14" s="54" t="s">
        <v>26</v>
      </c>
      <c r="C14" s="15" t="s">
        <v>120</v>
      </c>
      <c r="D14" s="8">
        <v>900</v>
      </c>
      <c r="E14" s="9"/>
      <c r="F14" s="9"/>
      <c r="G14" s="10"/>
      <c r="H14" s="10"/>
      <c r="I14" s="11">
        <f>SUM(D14-H14)</f>
        <v>900</v>
      </c>
    </row>
    <row r="15" spans="1:9" ht="12.75">
      <c r="A15" s="76"/>
      <c r="B15" s="2"/>
      <c r="C15" s="2"/>
      <c r="D15" s="5"/>
      <c r="E15" s="5"/>
      <c r="F15" s="5"/>
      <c r="G15" s="5"/>
      <c r="H15" s="5"/>
      <c r="I15" s="6"/>
    </row>
    <row r="16" spans="1:9" s="16" customFormat="1" ht="15.75">
      <c r="A16" s="77">
        <v>5</v>
      </c>
      <c r="B16" s="15" t="s">
        <v>30</v>
      </c>
      <c r="C16" s="15" t="s">
        <v>121</v>
      </c>
      <c r="D16" s="8">
        <v>450</v>
      </c>
      <c r="E16" s="9"/>
      <c r="F16" s="9"/>
      <c r="G16" s="10"/>
      <c r="H16" s="10"/>
      <c r="I16" s="11">
        <f>SUM(D16-H16)</f>
        <v>450</v>
      </c>
    </row>
    <row r="17" spans="1:9" ht="12.75">
      <c r="A17" s="76"/>
      <c r="B17" s="2"/>
      <c r="C17" s="2"/>
      <c r="D17" s="5"/>
      <c r="E17" s="5"/>
      <c r="F17" s="5"/>
      <c r="G17" s="5"/>
      <c r="H17" s="5"/>
      <c r="I17" s="6"/>
    </row>
    <row r="18" spans="1:9" s="16" customFormat="1" ht="15.75">
      <c r="A18" s="77">
        <v>6</v>
      </c>
      <c r="B18" s="15" t="s">
        <v>36</v>
      </c>
      <c r="C18" s="22" t="s">
        <v>122</v>
      </c>
      <c r="D18" s="8">
        <v>900</v>
      </c>
      <c r="E18" s="9"/>
      <c r="F18" s="9"/>
      <c r="G18" s="10"/>
      <c r="H18" s="10"/>
      <c r="I18" s="11">
        <f>SUM(D18-H18)</f>
        <v>900</v>
      </c>
    </row>
    <row r="19" spans="1:9" ht="12.75">
      <c r="A19" s="76"/>
      <c r="B19" s="2"/>
      <c r="C19" s="2"/>
      <c r="D19" s="5"/>
      <c r="E19" s="5"/>
      <c r="F19" s="5"/>
      <c r="G19" s="5"/>
      <c r="H19" s="5"/>
      <c r="I19" s="6"/>
    </row>
    <row r="20" spans="1:9" s="16" customFormat="1" ht="15.75">
      <c r="A20" s="77">
        <v>7</v>
      </c>
      <c r="B20" s="15" t="s">
        <v>41</v>
      </c>
      <c r="C20" s="15" t="s">
        <v>123</v>
      </c>
      <c r="D20" s="8">
        <v>540</v>
      </c>
      <c r="E20" s="9"/>
      <c r="F20" s="9"/>
      <c r="G20" s="10"/>
      <c r="H20" s="10"/>
      <c r="I20" s="11">
        <f>SUM(D20-H20)</f>
        <v>540</v>
      </c>
    </row>
    <row r="21" spans="1:9" ht="12.75">
      <c r="A21" s="76"/>
      <c r="B21" s="2"/>
      <c r="C21" s="2"/>
      <c r="D21" s="5"/>
      <c r="E21" s="5"/>
      <c r="F21" s="5"/>
      <c r="G21" s="5"/>
      <c r="H21" s="5"/>
      <c r="I21" s="6"/>
    </row>
    <row r="22" spans="1:9" s="16" customFormat="1" ht="15.75">
      <c r="A22" s="77">
        <v>8</v>
      </c>
      <c r="B22" s="15" t="s">
        <v>44</v>
      </c>
      <c r="C22" s="15" t="s">
        <v>124</v>
      </c>
      <c r="D22" s="8">
        <v>450</v>
      </c>
      <c r="E22" s="17"/>
      <c r="F22" s="17"/>
      <c r="G22" s="8"/>
      <c r="H22" s="8"/>
      <c r="I22" s="11">
        <f>SUM(D22-H22)</f>
        <v>450</v>
      </c>
    </row>
    <row r="23" spans="1:9" ht="12.75">
      <c r="A23" s="76"/>
      <c r="B23" s="2"/>
      <c r="C23" s="2"/>
      <c r="D23" s="5"/>
      <c r="E23" s="5"/>
      <c r="F23" s="5"/>
      <c r="G23" s="5"/>
      <c r="H23" s="5"/>
      <c r="I23" s="6"/>
    </row>
    <row r="24" spans="1:9" s="16" customFormat="1" ht="15.75">
      <c r="A24" s="77">
        <v>9</v>
      </c>
      <c r="B24" s="15" t="s">
        <v>46</v>
      </c>
      <c r="C24" s="15" t="s">
        <v>125</v>
      </c>
      <c r="D24" s="8">
        <v>450</v>
      </c>
      <c r="E24" s="9"/>
      <c r="F24" s="9"/>
      <c r="G24" s="10"/>
      <c r="H24" s="10"/>
      <c r="I24" s="11">
        <f>SUM(D24-H24)</f>
        <v>450</v>
      </c>
    </row>
    <row r="25" spans="1:9" ht="12.75">
      <c r="A25" s="76"/>
      <c r="B25" s="2"/>
      <c r="C25" s="2"/>
      <c r="D25" s="5"/>
      <c r="E25" s="5"/>
      <c r="F25" s="5"/>
      <c r="G25" s="5"/>
      <c r="H25" s="5"/>
      <c r="I25" s="6"/>
    </row>
    <row r="26" spans="1:9" ht="18.75" thickBot="1">
      <c r="A26" s="78"/>
      <c r="B26" s="74"/>
      <c r="C26" s="25" t="s">
        <v>51</v>
      </c>
      <c r="D26" s="26">
        <f aca="true" t="shared" si="0" ref="D26:I26">SUM(D24+D22+D20+D18+D16+D14+D12+D7+D5)</f>
        <v>7200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75">
        <f t="shared" si="0"/>
        <v>7200</v>
      </c>
    </row>
    <row r="29" spans="3:9" ht="13.5" thickBot="1">
      <c r="C29" s="28"/>
      <c r="D29" s="29"/>
      <c r="E29" s="30"/>
      <c r="F29" s="30"/>
      <c r="G29" s="30"/>
      <c r="H29" s="30"/>
      <c r="I29" s="30"/>
    </row>
    <row r="30" spans="3:9" ht="12.75">
      <c r="C30" s="29" t="s">
        <v>52</v>
      </c>
      <c r="D30" s="29"/>
      <c r="E30" s="29"/>
      <c r="G30" s="29" t="s">
        <v>53</v>
      </c>
      <c r="H30" s="29"/>
      <c r="I30" s="29"/>
    </row>
    <row r="31" spans="3:9" ht="12.75">
      <c r="C31" s="29"/>
      <c r="D31" s="29"/>
      <c r="E31" s="29"/>
      <c r="F31" s="29"/>
      <c r="G31" s="29"/>
      <c r="H31" s="29"/>
      <c r="I31" s="29"/>
    </row>
    <row r="32" spans="3:9" ht="13.5" thickBot="1">
      <c r="C32" s="28"/>
      <c r="D32" s="29"/>
      <c r="E32" s="30"/>
      <c r="F32" s="30"/>
      <c r="G32" s="30"/>
      <c r="H32" s="30"/>
      <c r="I32" s="30"/>
    </row>
    <row r="33" spans="3:9" ht="12.75">
      <c r="C33" s="29" t="s">
        <v>54</v>
      </c>
      <c r="D33" s="29"/>
      <c r="E33" s="29"/>
      <c r="G33" s="29" t="s">
        <v>55</v>
      </c>
      <c r="H33" s="29"/>
      <c r="I33" s="29"/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3">
      <selection activeCell="H11" sqref="H11"/>
    </sheetView>
  </sheetViews>
  <sheetFormatPr defaultColWidth="9.140625" defaultRowHeight="12.75"/>
  <cols>
    <col min="1" max="1" width="3.57421875" style="79" customWidth="1"/>
    <col min="2" max="2" width="3.140625" style="1" customWidth="1"/>
    <col min="3" max="3" width="79.421875" style="1" bestFit="1" customWidth="1"/>
    <col min="4" max="4" width="11.421875" style="27" customWidth="1"/>
    <col min="5" max="5" width="10.421875" style="27" customWidth="1"/>
    <col min="6" max="6" width="9.7109375" style="27" customWidth="1"/>
    <col min="7" max="7" width="11.140625" style="27" customWidth="1"/>
    <col min="8" max="8" width="12.421875" style="27" customWidth="1"/>
    <col min="9" max="9" width="10.7109375" style="27" customWidth="1"/>
    <col min="10" max="16384" width="9.140625" style="1" customWidth="1"/>
  </cols>
  <sheetData>
    <row r="1" spans="1:9" ht="23.25">
      <c r="A1" s="97" t="s">
        <v>383</v>
      </c>
      <c r="B1" s="98"/>
      <c r="C1" s="98"/>
      <c r="D1" s="98"/>
      <c r="E1" s="98"/>
      <c r="F1" s="98"/>
      <c r="G1" s="98"/>
      <c r="H1" s="98"/>
      <c r="I1" s="99"/>
    </row>
    <row r="2" spans="1:9" ht="51">
      <c r="A2" s="76"/>
      <c r="B2" s="2"/>
      <c r="C2" s="2"/>
      <c r="D2" s="3" t="s">
        <v>384</v>
      </c>
      <c r="E2" s="3" t="s">
        <v>385</v>
      </c>
      <c r="F2" s="3" t="s">
        <v>1</v>
      </c>
      <c r="G2" s="95" t="s">
        <v>76</v>
      </c>
      <c r="H2" s="95" t="s">
        <v>386</v>
      </c>
      <c r="I2" s="4" t="s">
        <v>2</v>
      </c>
    </row>
    <row r="3" spans="1:9" ht="12.75">
      <c r="A3" s="76"/>
      <c r="B3" s="2"/>
      <c r="C3" s="96" t="s">
        <v>387</v>
      </c>
      <c r="D3" s="5"/>
      <c r="E3" s="5"/>
      <c r="F3" s="5"/>
      <c r="G3" s="5"/>
      <c r="H3" s="5"/>
      <c r="I3" s="6"/>
    </row>
    <row r="4" spans="1:9" ht="25.5">
      <c r="A4" s="76"/>
      <c r="B4" s="2"/>
      <c r="C4" s="2"/>
      <c r="D4" s="3" t="s">
        <v>3</v>
      </c>
      <c r="E4" s="5"/>
      <c r="F4" s="5"/>
      <c r="G4" s="5"/>
      <c r="H4" s="5"/>
      <c r="I4" s="6"/>
    </row>
    <row r="5" spans="1:9" s="12" customFormat="1" ht="18" customHeight="1">
      <c r="A5" s="77">
        <v>1</v>
      </c>
      <c r="B5" s="7" t="s">
        <v>4</v>
      </c>
      <c r="C5" s="7" t="s">
        <v>339</v>
      </c>
      <c r="D5" s="8">
        <v>900</v>
      </c>
      <c r="E5" s="9"/>
      <c r="F5" s="9"/>
      <c r="G5" s="10"/>
      <c r="H5" s="10"/>
      <c r="I5" s="11">
        <f>SUM(D5-H5)</f>
        <v>900</v>
      </c>
    </row>
    <row r="6" spans="1:9" ht="12.75">
      <c r="A6" s="76"/>
      <c r="B6" s="72"/>
      <c r="C6" s="2" t="s">
        <v>340</v>
      </c>
      <c r="D6" s="5"/>
      <c r="E6" s="13"/>
      <c r="F6" s="13"/>
      <c r="G6" s="13"/>
      <c r="H6" s="13"/>
      <c r="I6" s="14"/>
    </row>
    <row r="7" spans="1:9" ht="12.75">
      <c r="A7" s="76"/>
      <c r="B7" s="72"/>
      <c r="C7" s="2" t="s">
        <v>341</v>
      </c>
      <c r="D7" s="5"/>
      <c r="E7" s="13"/>
      <c r="F7" s="13"/>
      <c r="G7" s="13"/>
      <c r="H7" s="13"/>
      <c r="I7" s="14"/>
    </row>
    <row r="8" spans="1:9" ht="12.75">
      <c r="A8" s="76"/>
      <c r="B8" s="2"/>
      <c r="C8" s="2"/>
      <c r="D8" s="5"/>
      <c r="E8" s="5"/>
      <c r="F8" s="5"/>
      <c r="G8" s="5"/>
      <c r="H8" s="5"/>
      <c r="I8" s="6"/>
    </row>
    <row r="9" spans="1:9" s="16" customFormat="1" ht="15.75">
      <c r="A9" s="77">
        <v>2</v>
      </c>
      <c r="B9" s="54" t="s">
        <v>14</v>
      </c>
      <c r="C9" s="15" t="s">
        <v>342</v>
      </c>
      <c r="D9" s="8">
        <v>360</v>
      </c>
      <c r="E9" s="9"/>
      <c r="F9" s="9"/>
      <c r="G9" s="10"/>
      <c r="H9" s="10"/>
      <c r="I9" s="11">
        <f>SUM(D9-H9)</f>
        <v>360</v>
      </c>
    </row>
    <row r="10" spans="1:9" ht="12.75">
      <c r="A10" s="76"/>
      <c r="B10" s="2"/>
      <c r="C10" s="2"/>
      <c r="D10" s="5"/>
      <c r="E10" s="5"/>
      <c r="F10" s="5"/>
      <c r="G10" s="5"/>
      <c r="H10" s="5"/>
      <c r="I10" s="6"/>
    </row>
    <row r="11" spans="1:9" s="16" customFormat="1" ht="15.75">
      <c r="A11" s="77">
        <v>3</v>
      </c>
      <c r="B11" s="54" t="s">
        <v>24</v>
      </c>
      <c r="C11" s="15" t="s">
        <v>343</v>
      </c>
      <c r="D11" s="8">
        <v>900</v>
      </c>
      <c r="E11" s="17"/>
      <c r="F11" s="17"/>
      <c r="G11" s="8"/>
      <c r="H11" s="8"/>
      <c r="I11" s="11">
        <f>SUM(D11-H11)</f>
        <v>900</v>
      </c>
    </row>
    <row r="12" spans="1:9" s="16" customFormat="1" ht="12.75" customHeight="1">
      <c r="A12" s="77"/>
      <c r="B12" s="72"/>
      <c r="C12" s="18" t="s">
        <v>344</v>
      </c>
      <c r="D12" s="19"/>
      <c r="E12" s="19"/>
      <c r="F12" s="19"/>
      <c r="G12" s="19"/>
      <c r="H12" s="19"/>
      <c r="I12" s="20"/>
    </row>
    <row r="13" spans="1:9" s="16" customFormat="1" ht="12.75" customHeight="1">
      <c r="A13" s="77"/>
      <c r="B13" s="72"/>
      <c r="C13" s="18" t="s">
        <v>345</v>
      </c>
      <c r="D13" s="19"/>
      <c r="E13" s="19"/>
      <c r="F13" s="19"/>
      <c r="G13" s="19"/>
      <c r="H13" s="19"/>
      <c r="I13" s="20"/>
    </row>
    <row r="14" spans="1:9" s="16" customFormat="1" ht="12.75" customHeight="1">
      <c r="A14" s="77"/>
      <c r="B14" s="72"/>
      <c r="C14" s="18" t="s">
        <v>331</v>
      </c>
      <c r="D14" s="19"/>
      <c r="E14" s="19"/>
      <c r="F14" s="19"/>
      <c r="G14" s="19"/>
      <c r="H14" s="19"/>
      <c r="I14" s="20"/>
    </row>
    <row r="15" spans="1:9" ht="12.75">
      <c r="A15" s="76"/>
      <c r="B15" s="72"/>
      <c r="C15" s="2"/>
      <c r="D15" s="5"/>
      <c r="E15" s="13"/>
      <c r="F15" s="13"/>
      <c r="G15" s="13"/>
      <c r="H15" s="13"/>
      <c r="I15" s="14"/>
    </row>
    <row r="16" spans="1:9" s="16" customFormat="1" ht="15.75">
      <c r="A16" s="77">
        <v>4</v>
      </c>
      <c r="B16" s="54" t="s">
        <v>153</v>
      </c>
      <c r="C16" s="15" t="s">
        <v>346</v>
      </c>
      <c r="D16" s="8">
        <v>1080</v>
      </c>
      <c r="E16" s="17"/>
      <c r="F16" s="17"/>
      <c r="G16" s="8"/>
      <c r="H16" s="8"/>
      <c r="I16" s="11">
        <f>SUM(D16-H16)</f>
        <v>1080</v>
      </c>
    </row>
    <row r="17" spans="1:9" ht="15">
      <c r="A17" s="76"/>
      <c r="B17" s="72"/>
      <c r="C17" s="23" t="s">
        <v>347</v>
      </c>
      <c r="D17" s="24"/>
      <c r="E17" s="19"/>
      <c r="F17" s="19"/>
      <c r="G17" s="19"/>
      <c r="H17" s="19"/>
      <c r="I17" s="20"/>
    </row>
    <row r="18" spans="1:9" ht="15">
      <c r="A18" s="76"/>
      <c r="B18" s="72"/>
      <c r="C18" s="18" t="s">
        <v>348</v>
      </c>
      <c r="D18" s="24"/>
      <c r="E18" s="19"/>
      <c r="F18" s="19"/>
      <c r="G18" s="19"/>
      <c r="H18" s="19"/>
      <c r="I18" s="20"/>
    </row>
    <row r="19" spans="1:9" ht="15">
      <c r="A19" s="76"/>
      <c r="B19" s="72"/>
      <c r="C19" s="2" t="s">
        <v>349</v>
      </c>
      <c r="D19" s="24"/>
      <c r="E19" s="19"/>
      <c r="F19" s="19"/>
      <c r="G19" s="19"/>
      <c r="H19" s="19"/>
      <c r="I19" s="20"/>
    </row>
    <row r="20" spans="1:9" ht="15.75">
      <c r="A20" s="76"/>
      <c r="B20" s="72"/>
      <c r="C20" s="2" t="s">
        <v>350</v>
      </c>
      <c r="D20" s="8"/>
      <c r="E20" s="19"/>
      <c r="F20" s="19"/>
      <c r="G20" s="19"/>
      <c r="H20" s="19"/>
      <c r="I20" s="20"/>
    </row>
    <row r="21" spans="1:9" ht="15">
      <c r="A21" s="76"/>
      <c r="B21" s="72"/>
      <c r="C21" s="2" t="s">
        <v>351</v>
      </c>
      <c r="D21" s="24"/>
      <c r="E21" s="19"/>
      <c r="F21" s="19"/>
      <c r="G21" s="19"/>
      <c r="H21" s="19"/>
      <c r="I21" s="20"/>
    </row>
    <row r="22" spans="1:9" ht="15.75">
      <c r="A22" s="76"/>
      <c r="B22" s="72"/>
      <c r="C22" s="2" t="s">
        <v>352</v>
      </c>
      <c r="D22" s="8"/>
      <c r="E22" s="19"/>
      <c r="F22" s="19"/>
      <c r="G22" s="19"/>
      <c r="H22" s="19"/>
      <c r="I22" s="20"/>
    </row>
    <row r="23" spans="1:9" ht="15.75">
      <c r="A23" s="76"/>
      <c r="B23" s="72"/>
      <c r="C23" s="2" t="s">
        <v>353</v>
      </c>
      <c r="D23" s="8"/>
      <c r="E23" s="19"/>
      <c r="F23" s="19"/>
      <c r="G23" s="19"/>
      <c r="H23" s="19"/>
      <c r="I23" s="20"/>
    </row>
    <row r="24" spans="1:9" ht="15.75">
      <c r="A24" s="76"/>
      <c r="B24" s="72"/>
      <c r="C24" s="2" t="s">
        <v>354</v>
      </c>
      <c r="D24" s="8"/>
      <c r="E24" s="19"/>
      <c r="F24" s="19"/>
      <c r="G24" s="19"/>
      <c r="H24" s="19"/>
      <c r="I24" s="20"/>
    </row>
    <row r="25" spans="1:9" ht="12" customHeight="1">
      <c r="A25" s="76"/>
      <c r="B25" s="2"/>
      <c r="C25" s="2"/>
      <c r="D25" s="5"/>
      <c r="E25" s="5"/>
      <c r="F25" s="5"/>
      <c r="G25" s="5"/>
      <c r="H25" s="5"/>
      <c r="I25" s="6"/>
    </row>
    <row r="26" spans="1:9" s="16" customFormat="1" ht="15.75">
      <c r="A26" s="77">
        <v>5</v>
      </c>
      <c r="B26" s="15" t="s">
        <v>30</v>
      </c>
      <c r="C26" s="15" t="s">
        <v>355</v>
      </c>
      <c r="D26" s="8">
        <v>900</v>
      </c>
      <c r="E26" s="9"/>
      <c r="F26" s="9"/>
      <c r="G26" s="10"/>
      <c r="H26" s="10"/>
      <c r="I26" s="11">
        <f>SUM(D26-H26)</f>
        <v>900</v>
      </c>
    </row>
    <row r="27" spans="1:9" s="16" customFormat="1" ht="12.75" customHeight="1">
      <c r="A27" s="77"/>
      <c r="B27" s="72"/>
      <c r="C27" s="18" t="s">
        <v>356</v>
      </c>
      <c r="D27" s="19"/>
      <c r="E27" s="19"/>
      <c r="F27" s="19"/>
      <c r="G27" s="19"/>
      <c r="H27" s="19"/>
      <c r="I27" s="20"/>
    </row>
    <row r="28" spans="1:9" s="16" customFormat="1" ht="12.75" customHeight="1">
      <c r="A28" s="77"/>
      <c r="B28" s="72"/>
      <c r="C28" s="18" t="s">
        <v>357</v>
      </c>
      <c r="D28" s="19"/>
      <c r="E28" s="19"/>
      <c r="F28" s="19"/>
      <c r="G28" s="19"/>
      <c r="H28" s="19"/>
      <c r="I28" s="20"/>
    </row>
    <row r="29" spans="1:9" ht="15.75">
      <c r="A29" s="76"/>
      <c r="B29" s="72"/>
      <c r="C29" s="2" t="s">
        <v>358</v>
      </c>
      <c r="D29" s="8"/>
      <c r="E29" s="19"/>
      <c r="F29" s="19"/>
      <c r="G29" s="19"/>
      <c r="H29" s="19"/>
      <c r="I29" s="20"/>
    </row>
    <row r="30" spans="1:9" ht="15.75">
      <c r="A30" s="76"/>
      <c r="B30" s="72"/>
      <c r="C30" s="2" t="s">
        <v>359</v>
      </c>
      <c r="D30" s="8"/>
      <c r="E30" s="19"/>
      <c r="F30" s="19"/>
      <c r="G30" s="19"/>
      <c r="H30" s="19"/>
      <c r="I30" s="20"/>
    </row>
    <row r="31" spans="1:9" ht="12.75">
      <c r="A31" s="76"/>
      <c r="B31" s="2"/>
      <c r="C31" s="2"/>
      <c r="D31" s="5"/>
      <c r="E31" s="5"/>
      <c r="F31" s="5"/>
      <c r="G31" s="5"/>
      <c r="H31" s="5"/>
      <c r="I31" s="6"/>
    </row>
    <row r="32" spans="1:9" s="16" customFormat="1" ht="15.75">
      <c r="A32" s="77">
        <v>6</v>
      </c>
      <c r="B32" s="15" t="s">
        <v>36</v>
      </c>
      <c r="C32" s="15" t="s">
        <v>360</v>
      </c>
      <c r="D32" s="8">
        <v>900</v>
      </c>
      <c r="E32" s="9"/>
      <c r="F32" s="9"/>
      <c r="G32" s="10"/>
      <c r="H32" s="10"/>
      <c r="I32" s="11">
        <f>SUM(D32-H32)</f>
        <v>900</v>
      </c>
    </row>
    <row r="33" spans="1:9" s="16" customFormat="1" ht="12.75" customHeight="1">
      <c r="A33" s="77"/>
      <c r="B33" s="72"/>
      <c r="C33" s="2" t="s">
        <v>361</v>
      </c>
      <c r="D33" s="19"/>
      <c r="E33" s="19"/>
      <c r="F33" s="19"/>
      <c r="G33" s="19"/>
      <c r="H33" s="19"/>
      <c r="I33" s="20"/>
    </row>
    <row r="34" spans="1:9" s="16" customFormat="1" ht="12.75" customHeight="1">
      <c r="A34" s="77"/>
      <c r="B34" s="72"/>
      <c r="C34" s="18" t="s">
        <v>362</v>
      </c>
      <c r="D34" s="19"/>
      <c r="E34" s="19"/>
      <c r="F34" s="19"/>
      <c r="G34" s="19"/>
      <c r="H34" s="19"/>
      <c r="I34" s="20"/>
    </row>
    <row r="35" spans="1:9" s="16" customFormat="1" ht="12.75" customHeight="1">
      <c r="A35" s="77"/>
      <c r="B35" s="72"/>
      <c r="C35" s="18" t="s">
        <v>363</v>
      </c>
      <c r="D35" s="19"/>
      <c r="E35" s="19"/>
      <c r="F35" s="19"/>
      <c r="G35" s="19"/>
      <c r="H35" s="19"/>
      <c r="I35" s="20"/>
    </row>
    <row r="36" spans="1:9" s="16" customFormat="1" ht="12.75" customHeight="1">
      <c r="A36" s="77"/>
      <c r="B36" s="72"/>
      <c r="C36" s="18" t="s">
        <v>364</v>
      </c>
      <c r="D36" s="19"/>
      <c r="E36" s="19"/>
      <c r="F36" s="19"/>
      <c r="G36" s="19"/>
      <c r="H36" s="19"/>
      <c r="I36" s="20"/>
    </row>
    <row r="37" spans="1:9" ht="12.75">
      <c r="A37" s="76"/>
      <c r="B37" s="2"/>
      <c r="C37" s="2"/>
      <c r="D37" s="5"/>
      <c r="E37" s="5"/>
      <c r="F37" s="5"/>
      <c r="G37" s="5"/>
      <c r="H37" s="5"/>
      <c r="I37" s="6"/>
    </row>
    <row r="38" spans="1:9" s="16" customFormat="1" ht="15.75">
      <c r="A38" s="77">
        <v>7</v>
      </c>
      <c r="B38" s="15" t="s">
        <v>41</v>
      </c>
      <c r="C38" s="15" t="s">
        <v>366</v>
      </c>
      <c r="D38" s="8">
        <v>360</v>
      </c>
      <c r="E38" s="17"/>
      <c r="F38" s="17"/>
      <c r="G38" s="8"/>
      <c r="H38" s="8"/>
      <c r="I38" s="11">
        <f>SUM(D38-H38)</f>
        <v>360</v>
      </c>
    </row>
    <row r="39" spans="1:9" s="16" customFormat="1" ht="12.75" customHeight="1">
      <c r="A39" s="77"/>
      <c r="B39" s="72"/>
      <c r="C39" s="2" t="s">
        <v>250</v>
      </c>
      <c r="D39" s="19"/>
      <c r="E39" s="19"/>
      <c r="F39" s="19"/>
      <c r="G39" s="19"/>
      <c r="H39" s="19"/>
      <c r="I39" s="20"/>
    </row>
    <row r="40" spans="1:9" s="16" customFormat="1" ht="12.75" customHeight="1">
      <c r="A40" s="77"/>
      <c r="B40" s="72"/>
      <c r="C40" s="18" t="s">
        <v>367</v>
      </c>
      <c r="D40" s="19"/>
      <c r="E40" s="19"/>
      <c r="F40" s="19"/>
      <c r="G40" s="19"/>
      <c r="H40" s="19"/>
      <c r="I40" s="20"/>
    </row>
    <row r="41" spans="1:9" ht="12.75">
      <c r="A41" s="76"/>
      <c r="B41" s="2"/>
      <c r="C41" s="2"/>
      <c r="D41" s="5"/>
      <c r="E41" s="5"/>
      <c r="F41" s="5"/>
      <c r="G41" s="5"/>
      <c r="H41" s="5"/>
      <c r="I41" s="6"/>
    </row>
    <row r="42" spans="1:9" s="16" customFormat="1" ht="15.75">
      <c r="A42" s="77">
        <v>8</v>
      </c>
      <c r="B42" s="15" t="s">
        <v>44</v>
      </c>
      <c r="C42" s="15" t="s">
        <v>365</v>
      </c>
      <c r="D42" s="8">
        <v>720</v>
      </c>
      <c r="E42" s="9"/>
      <c r="F42" s="9"/>
      <c r="G42" s="10"/>
      <c r="H42" s="10"/>
      <c r="I42" s="11">
        <f>SUM(D42-H42)</f>
        <v>720</v>
      </c>
    </row>
    <row r="43" spans="1:9" s="16" customFormat="1" ht="15.75">
      <c r="A43" s="77"/>
      <c r="B43" s="15"/>
      <c r="C43" s="18" t="s">
        <v>253</v>
      </c>
      <c r="D43" s="8"/>
      <c r="E43" s="10"/>
      <c r="F43" s="10"/>
      <c r="G43" s="10"/>
      <c r="H43" s="10"/>
      <c r="I43" s="11"/>
    </row>
    <row r="44" spans="1:9" s="16" customFormat="1" ht="12.75" customHeight="1">
      <c r="A44" s="77"/>
      <c r="B44" s="72"/>
      <c r="C44" s="18" t="s">
        <v>369</v>
      </c>
      <c r="D44" s="19"/>
      <c r="E44" s="19"/>
      <c r="F44" s="19"/>
      <c r="G44" s="19"/>
      <c r="H44" s="19"/>
      <c r="I44" s="20"/>
    </row>
    <row r="45" spans="1:9" s="16" customFormat="1" ht="12.75" customHeight="1">
      <c r="A45" s="77"/>
      <c r="B45" s="72"/>
      <c r="C45" s="18" t="s">
        <v>370</v>
      </c>
      <c r="D45" s="19"/>
      <c r="E45" s="19"/>
      <c r="F45" s="19"/>
      <c r="G45" s="19"/>
      <c r="H45" s="19"/>
      <c r="I45" s="20"/>
    </row>
    <row r="46" spans="1:9" s="16" customFormat="1" ht="12.75" customHeight="1">
      <c r="A46" s="77"/>
      <c r="B46" s="72"/>
      <c r="C46" s="18" t="s">
        <v>371</v>
      </c>
      <c r="D46" s="19"/>
      <c r="E46" s="19"/>
      <c r="F46" s="19"/>
      <c r="G46" s="19"/>
      <c r="H46" s="19"/>
      <c r="I46" s="20"/>
    </row>
    <row r="47" spans="1:9" s="16" customFormat="1" ht="15.75">
      <c r="A47" s="77"/>
      <c r="B47" s="15"/>
      <c r="C47" s="18"/>
      <c r="D47" s="8"/>
      <c r="E47" s="10"/>
      <c r="F47" s="10"/>
      <c r="G47" s="10"/>
      <c r="H47" s="10"/>
      <c r="I47" s="11"/>
    </row>
    <row r="48" spans="1:9" s="16" customFormat="1" ht="15.75">
      <c r="A48" s="77">
        <v>9</v>
      </c>
      <c r="B48" s="15" t="s">
        <v>65</v>
      </c>
      <c r="C48" s="15" t="s">
        <v>177</v>
      </c>
      <c r="D48" s="8">
        <v>270</v>
      </c>
      <c r="E48" s="9"/>
      <c r="F48" s="9"/>
      <c r="G48" s="10"/>
      <c r="H48" s="10"/>
      <c r="I48" s="11">
        <f>SUM(D48-H48)</f>
        <v>270</v>
      </c>
    </row>
    <row r="49" spans="1:9" ht="15.75">
      <c r="A49" s="76"/>
      <c r="B49" s="72"/>
      <c r="C49" s="2"/>
      <c r="D49" s="8"/>
      <c r="E49" s="19"/>
      <c r="F49" s="19"/>
      <c r="G49" s="19"/>
      <c r="H49" s="19"/>
      <c r="I49" s="20"/>
    </row>
    <row r="50" spans="1:9" s="16" customFormat="1" ht="15.75">
      <c r="A50" s="77">
        <v>10</v>
      </c>
      <c r="B50" s="15" t="s">
        <v>65</v>
      </c>
      <c r="C50" s="15" t="s">
        <v>368</v>
      </c>
      <c r="D50" s="8">
        <v>270</v>
      </c>
      <c r="E50" s="9"/>
      <c r="F50" s="9"/>
      <c r="G50" s="10"/>
      <c r="H50" s="10"/>
      <c r="I50" s="11">
        <f>SUM(D50-H50)</f>
        <v>270</v>
      </c>
    </row>
    <row r="51" spans="1:9" s="16" customFormat="1" ht="12.75" customHeight="1">
      <c r="A51" s="77"/>
      <c r="B51" s="72"/>
      <c r="C51" s="18"/>
      <c r="D51" s="19"/>
      <c r="E51" s="19"/>
      <c r="F51" s="19"/>
      <c r="G51" s="19"/>
      <c r="H51" s="19"/>
      <c r="I51" s="20"/>
    </row>
    <row r="52" spans="1:9" s="16" customFormat="1" ht="15.75">
      <c r="A52" s="77">
        <v>11</v>
      </c>
      <c r="B52" s="15" t="s">
        <v>67</v>
      </c>
      <c r="C52" s="15" t="s">
        <v>374</v>
      </c>
      <c r="D52" s="8">
        <v>180</v>
      </c>
      <c r="E52" s="9"/>
      <c r="F52" s="9"/>
      <c r="G52" s="10"/>
      <c r="H52" s="10"/>
      <c r="I52" s="11">
        <f>SUM(D52-H52)</f>
        <v>180</v>
      </c>
    </row>
    <row r="53" spans="1:9" s="16" customFormat="1" ht="12.75" customHeight="1">
      <c r="A53" s="77"/>
      <c r="B53" s="72"/>
      <c r="C53" s="18"/>
      <c r="D53" s="19"/>
      <c r="E53" s="19"/>
      <c r="F53" s="19"/>
      <c r="G53" s="19"/>
      <c r="H53" s="19"/>
      <c r="I53" s="20"/>
    </row>
    <row r="54" spans="1:9" s="16" customFormat="1" ht="15.75">
      <c r="A54" s="77">
        <v>12</v>
      </c>
      <c r="B54" s="15" t="s">
        <v>69</v>
      </c>
      <c r="C54" s="15" t="s">
        <v>301</v>
      </c>
      <c r="D54" s="8">
        <v>360</v>
      </c>
      <c r="E54" s="9"/>
      <c r="F54" s="9"/>
      <c r="G54" s="10"/>
      <c r="H54" s="10"/>
      <c r="I54" s="11">
        <f>SUM(D54-H54)</f>
        <v>360</v>
      </c>
    </row>
    <row r="55" spans="1:9" s="12" customFormat="1" ht="12" customHeight="1">
      <c r="A55" s="77"/>
      <c r="B55" s="7"/>
      <c r="C55" s="80" t="s">
        <v>372</v>
      </c>
      <c r="D55" s="8"/>
      <c r="E55" s="8"/>
      <c r="F55" s="71"/>
      <c r="G55" s="71"/>
      <c r="H55" s="71"/>
      <c r="I55" s="11"/>
    </row>
    <row r="56" spans="1:9" s="31" customFormat="1" ht="12.75">
      <c r="A56" s="67"/>
      <c r="B56" s="32"/>
      <c r="C56" s="39" t="s">
        <v>108</v>
      </c>
      <c r="D56" s="37"/>
      <c r="E56" s="5"/>
      <c r="F56" s="32"/>
      <c r="G56" s="32"/>
      <c r="H56" s="32"/>
      <c r="I56" s="58"/>
    </row>
    <row r="57" spans="1:9" s="31" customFormat="1" ht="12.75">
      <c r="A57" s="67"/>
      <c r="B57" s="32"/>
      <c r="C57" s="80" t="s">
        <v>109</v>
      </c>
      <c r="D57" s="37"/>
      <c r="E57" s="5"/>
      <c r="F57" s="32"/>
      <c r="G57" s="32"/>
      <c r="H57" s="32"/>
      <c r="I57" s="58"/>
    </row>
    <row r="58" spans="1:9" s="16" customFormat="1" ht="15.75">
      <c r="A58" s="77"/>
      <c r="B58" s="15"/>
      <c r="C58" s="15"/>
      <c r="D58" s="8"/>
      <c r="E58" s="10"/>
      <c r="F58" s="10"/>
      <c r="G58" s="10"/>
      <c r="H58" s="10"/>
      <c r="I58" s="11"/>
    </row>
    <row r="59" spans="1:9" s="16" customFormat="1" ht="12.75" customHeight="1">
      <c r="A59" s="77"/>
      <c r="B59" s="72"/>
      <c r="C59" s="18"/>
      <c r="D59" s="19"/>
      <c r="E59" s="19"/>
      <c r="F59" s="19"/>
      <c r="G59" s="19"/>
      <c r="H59" s="19"/>
      <c r="I59" s="20"/>
    </row>
    <row r="60" spans="1:9" ht="18.75" thickBot="1">
      <c r="A60" s="78"/>
      <c r="B60" s="74"/>
      <c r="C60" s="25" t="s">
        <v>252</v>
      </c>
      <c r="D60" s="93">
        <f>SUM(D5,D9,D11,D16,D26,D32,D38,D42,D50,D52,D54,D48)</f>
        <v>7200</v>
      </c>
      <c r="E60" s="93">
        <f>SUM(E5,E9,E11,E16,E26,E32,E38,E42,E50,E52,E54,E48)</f>
        <v>0</v>
      </c>
      <c r="F60" s="93">
        <f>SUM(F5,F9,F11,F16,F26,F32,F38,F42,F50,F52,F54,F48)</f>
        <v>0</v>
      </c>
      <c r="G60" s="93">
        <f>SUM(G5,G9,G11,G16,G26,G32,G38,G42,G50,G52,G54,G48)</f>
        <v>0</v>
      </c>
      <c r="H60" s="93"/>
      <c r="I60" s="94">
        <f>SUM(I5,I9,I11,I16,I26,I32,I38,I42,I50,I52,I54,I48)</f>
        <v>7200</v>
      </c>
    </row>
    <row r="61" ht="12" customHeight="1"/>
    <row r="62" ht="12" customHeight="1"/>
    <row r="63" ht="12" customHeight="1"/>
    <row r="64" spans="3:9" ht="13.5" thickBot="1">
      <c r="C64" s="28"/>
      <c r="D64" s="29"/>
      <c r="E64" s="30"/>
      <c r="F64" s="30"/>
      <c r="G64" s="30"/>
      <c r="H64" s="30"/>
      <c r="I64" s="30"/>
    </row>
    <row r="65" spans="3:9" ht="12.75">
      <c r="C65" s="29" t="s">
        <v>52</v>
      </c>
      <c r="D65" s="29"/>
      <c r="E65" s="29"/>
      <c r="G65" s="29" t="s">
        <v>53</v>
      </c>
      <c r="H65" s="29"/>
      <c r="I65" s="29"/>
    </row>
    <row r="66" spans="3:9" ht="12.75">
      <c r="C66" s="29"/>
      <c r="D66" s="29"/>
      <c r="E66" s="29"/>
      <c r="F66" s="29"/>
      <c r="G66" s="29"/>
      <c r="H66" s="29"/>
      <c r="I66" s="29"/>
    </row>
    <row r="67" spans="3:9" ht="13.5" thickBot="1">
      <c r="C67" s="28"/>
      <c r="D67" s="29"/>
      <c r="E67" s="30"/>
      <c r="F67" s="30"/>
      <c r="G67" s="30"/>
      <c r="H67" s="30"/>
      <c r="I67" s="30"/>
    </row>
    <row r="68" spans="3:9" ht="12.75">
      <c r="C68" s="29" t="s">
        <v>54</v>
      </c>
      <c r="D68" s="29"/>
      <c r="E68" s="29"/>
      <c r="G68" s="29" t="s">
        <v>55</v>
      </c>
      <c r="H68" s="29"/>
      <c r="I68" s="29"/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3.57421875" style="79" customWidth="1"/>
    <col min="2" max="2" width="3.140625" style="1" customWidth="1"/>
    <col min="3" max="3" width="67.8515625" style="1" bestFit="1" customWidth="1"/>
    <col min="4" max="4" width="11.421875" style="27" customWidth="1"/>
    <col min="5" max="5" width="10.421875" style="27" customWidth="1"/>
    <col min="6" max="6" width="9.7109375" style="27" customWidth="1"/>
    <col min="7" max="7" width="11.140625" style="27" customWidth="1"/>
    <col min="8" max="8" width="12.421875" style="27" customWidth="1"/>
    <col min="9" max="9" width="10.7109375" style="27" customWidth="1"/>
    <col min="10" max="16384" width="9.140625" style="1" customWidth="1"/>
  </cols>
  <sheetData>
    <row r="1" spans="1:9" ht="23.25">
      <c r="A1" s="97" t="s">
        <v>140</v>
      </c>
      <c r="B1" s="98"/>
      <c r="C1" s="98"/>
      <c r="D1" s="98"/>
      <c r="E1" s="98"/>
      <c r="F1" s="98"/>
      <c r="G1" s="98"/>
      <c r="H1" s="98"/>
      <c r="I1" s="99"/>
    </row>
    <row r="2" spans="1:9" ht="51">
      <c r="A2" s="76"/>
      <c r="B2" s="2"/>
      <c r="C2" s="2"/>
      <c r="D2" s="3" t="s">
        <v>384</v>
      </c>
      <c r="E2" s="3" t="s">
        <v>385</v>
      </c>
      <c r="F2" s="3" t="s">
        <v>1</v>
      </c>
      <c r="G2" s="95" t="s">
        <v>76</v>
      </c>
      <c r="H2" s="95" t="s">
        <v>386</v>
      </c>
      <c r="I2" s="4" t="s">
        <v>2</v>
      </c>
    </row>
    <row r="3" spans="1:9" ht="12.75">
      <c r="A3" s="76"/>
      <c r="B3" s="2"/>
      <c r="C3" s="96" t="s">
        <v>387</v>
      </c>
      <c r="D3" s="5"/>
      <c r="E3" s="5"/>
      <c r="F3" s="5"/>
      <c r="G3" s="5"/>
      <c r="H3" s="5"/>
      <c r="I3" s="6"/>
    </row>
    <row r="4" spans="1:9" ht="25.5">
      <c r="A4" s="76"/>
      <c r="B4" s="2"/>
      <c r="C4" s="2"/>
      <c r="D4" s="3" t="s">
        <v>3</v>
      </c>
      <c r="E4" s="5"/>
      <c r="F4" s="5"/>
      <c r="G4" s="5"/>
      <c r="H4" s="5"/>
      <c r="I4" s="6"/>
    </row>
    <row r="5" spans="1:9" s="12" customFormat="1" ht="18" customHeight="1">
      <c r="A5" s="77">
        <v>1</v>
      </c>
      <c r="B5" s="7" t="s">
        <v>4</v>
      </c>
      <c r="C5" s="7" t="s">
        <v>126</v>
      </c>
      <c r="D5" s="8">
        <v>540</v>
      </c>
      <c r="E5" s="9"/>
      <c r="F5" s="9"/>
      <c r="G5" s="10"/>
      <c r="H5" s="10"/>
      <c r="I5" s="11">
        <f>SUM(D5-H5)</f>
        <v>540</v>
      </c>
    </row>
    <row r="6" spans="1:9" ht="12.75">
      <c r="A6" s="76"/>
      <c r="B6" s="2"/>
      <c r="C6" s="2"/>
      <c r="D6" s="5"/>
      <c r="E6" s="5"/>
      <c r="F6" s="5"/>
      <c r="G6" s="5"/>
      <c r="H6" s="5"/>
      <c r="I6" s="6"/>
    </row>
    <row r="7" spans="1:9" s="16" customFormat="1" ht="15.75">
      <c r="A7" s="77">
        <v>2</v>
      </c>
      <c r="B7" s="54" t="s">
        <v>14</v>
      </c>
      <c r="C7" s="15" t="s">
        <v>127</v>
      </c>
      <c r="D7" s="8">
        <v>720</v>
      </c>
      <c r="E7" s="9"/>
      <c r="F7" s="9"/>
      <c r="G7" s="10"/>
      <c r="H7" s="10"/>
      <c r="I7" s="11">
        <f>SUM(D7-H7)</f>
        <v>720</v>
      </c>
    </row>
    <row r="8" spans="1:9" ht="12.75">
      <c r="A8" s="76"/>
      <c r="B8" s="2"/>
      <c r="C8" s="2"/>
      <c r="D8" s="5"/>
      <c r="E8" s="5"/>
      <c r="F8" s="5"/>
      <c r="G8" s="5"/>
      <c r="H8" s="5"/>
      <c r="I8" s="6"/>
    </row>
    <row r="9" spans="1:9" s="16" customFormat="1" ht="15.75">
      <c r="A9" s="77">
        <v>3</v>
      </c>
      <c r="B9" s="54" t="s">
        <v>24</v>
      </c>
      <c r="C9" s="15" t="s">
        <v>128</v>
      </c>
      <c r="D9" s="8">
        <v>720</v>
      </c>
      <c r="E9" s="17"/>
      <c r="F9" s="17"/>
      <c r="G9" s="8"/>
      <c r="H9" s="8"/>
      <c r="I9" s="11">
        <f>SUM(D9-H9)</f>
        <v>720</v>
      </c>
    </row>
    <row r="10" spans="1:9" s="21" customFormat="1" ht="12.75">
      <c r="A10" s="76"/>
      <c r="B10" s="73"/>
      <c r="C10" s="18"/>
      <c r="D10" s="19"/>
      <c r="E10" s="19"/>
      <c r="F10" s="19"/>
      <c r="G10" s="19"/>
      <c r="H10" s="19"/>
      <c r="I10" s="20"/>
    </row>
    <row r="11" spans="1:9" s="16" customFormat="1" ht="15.75">
      <c r="A11" s="77">
        <v>4</v>
      </c>
      <c r="B11" s="54" t="s">
        <v>26</v>
      </c>
      <c r="C11" s="15" t="s">
        <v>129</v>
      </c>
      <c r="D11" s="8">
        <v>720</v>
      </c>
      <c r="E11" s="9"/>
      <c r="F11" s="9"/>
      <c r="G11" s="10"/>
      <c r="H11" s="10"/>
      <c r="I11" s="11">
        <f>SUM(D11-H11)</f>
        <v>720</v>
      </c>
    </row>
    <row r="12" spans="1:9" ht="12.75">
      <c r="A12" s="76"/>
      <c r="B12" s="2"/>
      <c r="C12" s="2"/>
      <c r="D12" s="5"/>
      <c r="E12" s="5"/>
      <c r="F12" s="5"/>
      <c r="G12" s="5"/>
      <c r="H12" s="5"/>
      <c r="I12" s="6"/>
    </row>
    <row r="13" spans="1:9" s="16" customFormat="1" ht="15.75">
      <c r="A13" s="77">
        <v>5</v>
      </c>
      <c r="B13" s="15" t="s">
        <v>30</v>
      </c>
      <c r="C13" s="15" t="s">
        <v>130</v>
      </c>
      <c r="D13" s="8">
        <v>540</v>
      </c>
      <c r="E13" s="9"/>
      <c r="F13" s="9"/>
      <c r="G13" s="10"/>
      <c r="H13" s="10"/>
      <c r="I13" s="11">
        <f>SUM(D13-H13)</f>
        <v>540</v>
      </c>
    </row>
    <row r="14" spans="1:9" ht="12.75">
      <c r="A14" s="76"/>
      <c r="B14" s="2"/>
      <c r="C14" s="2"/>
      <c r="D14" s="5"/>
      <c r="E14" s="5"/>
      <c r="F14" s="5"/>
      <c r="G14" s="5"/>
      <c r="H14" s="5"/>
      <c r="I14" s="6"/>
    </row>
    <row r="15" spans="1:9" s="16" customFormat="1" ht="15.75">
      <c r="A15" s="77">
        <v>6</v>
      </c>
      <c r="B15" s="15" t="s">
        <v>36</v>
      </c>
      <c r="C15" s="22" t="s">
        <v>131</v>
      </c>
      <c r="D15" s="8">
        <v>630</v>
      </c>
      <c r="E15" s="9"/>
      <c r="F15" s="9"/>
      <c r="G15" s="10"/>
      <c r="H15" s="10"/>
      <c r="I15" s="11">
        <f>SUM(D15-H15)</f>
        <v>630</v>
      </c>
    </row>
    <row r="16" spans="1:9" ht="12.75">
      <c r="A16" s="76"/>
      <c r="B16" s="2"/>
      <c r="C16" s="2"/>
      <c r="D16" s="5"/>
      <c r="E16" s="5"/>
      <c r="F16" s="5"/>
      <c r="G16" s="5"/>
      <c r="H16" s="5"/>
      <c r="I16" s="6"/>
    </row>
    <row r="17" spans="1:9" s="16" customFormat="1" ht="15.75">
      <c r="A17" s="77">
        <v>7</v>
      </c>
      <c r="B17" s="15" t="s">
        <v>41</v>
      </c>
      <c r="C17" s="15" t="s">
        <v>132</v>
      </c>
      <c r="D17" s="8">
        <v>270</v>
      </c>
      <c r="E17" s="9"/>
      <c r="F17" s="9"/>
      <c r="G17" s="10"/>
      <c r="H17" s="10"/>
      <c r="I17" s="11">
        <f>SUM(D17-H17)</f>
        <v>270</v>
      </c>
    </row>
    <row r="18" spans="1:9" ht="12.75">
      <c r="A18" s="76"/>
      <c r="B18" s="2"/>
      <c r="C18" s="2"/>
      <c r="D18" s="5"/>
      <c r="E18" s="5"/>
      <c r="F18" s="5"/>
      <c r="G18" s="5"/>
      <c r="H18" s="5"/>
      <c r="I18" s="6"/>
    </row>
    <row r="19" spans="1:9" s="16" customFormat="1" ht="15.75">
      <c r="A19" s="77">
        <v>8</v>
      </c>
      <c r="B19" s="15" t="s">
        <v>44</v>
      </c>
      <c r="C19" s="15" t="s">
        <v>133</v>
      </c>
      <c r="D19" s="8">
        <v>270</v>
      </c>
      <c r="E19" s="17"/>
      <c r="F19" s="17"/>
      <c r="G19" s="8"/>
      <c r="H19" s="8"/>
      <c r="I19" s="11">
        <f>SUM(D19-H19)</f>
        <v>270</v>
      </c>
    </row>
    <row r="20" spans="1:9" ht="12.75">
      <c r="A20" s="76"/>
      <c r="B20" s="2"/>
      <c r="C20" s="2"/>
      <c r="D20" s="5"/>
      <c r="E20" s="5"/>
      <c r="F20" s="5"/>
      <c r="G20" s="5"/>
      <c r="H20" s="5"/>
      <c r="I20" s="6"/>
    </row>
    <row r="21" spans="1:9" s="16" customFormat="1" ht="15.75">
      <c r="A21" s="77">
        <v>9</v>
      </c>
      <c r="B21" s="15" t="s">
        <v>46</v>
      </c>
      <c r="C21" s="15" t="s">
        <v>134</v>
      </c>
      <c r="D21" s="8">
        <v>270</v>
      </c>
      <c r="E21" s="9"/>
      <c r="F21" s="9"/>
      <c r="G21" s="10"/>
      <c r="H21" s="10"/>
      <c r="I21" s="11">
        <f>SUM(D21-H21)</f>
        <v>270</v>
      </c>
    </row>
    <row r="22" spans="1:9" s="16" customFormat="1" ht="15.75">
      <c r="A22" s="77"/>
      <c r="B22" s="15"/>
      <c r="C22" s="15"/>
      <c r="D22" s="8"/>
      <c r="E22" s="10"/>
      <c r="F22" s="10"/>
      <c r="G22" s="10"/>
      <c r="H22" s="10"/>
      <c r="I22" s="11"/>
    </row>
    <row r="23" spans="1:9" s="16" customFormat="1" ht="15.75">
      <c r="A23" s="77">
        <v>10</v>
      </c>
      <c r="B23" s="15" t="s">
        <v>67</v>
      </c>
      <c r="C23" s="15" t="s">
        <v>135</v>
      </c>
      <c r="D23" s="8">
        <v>270</v>
      </c>
      <c r="E23" s="9"/>
      <c r="F23" s="9"/>
      <c r="G23" s="10"/>
      <c r="H23" s="10"/>
      <c r="I23" s="11">
        <f>SUM(D23-H23)</f>
        <v>270</v>
      </c>
    </row>
    <row r="24" spans="1:9" s="16" customFormat="1" ht="15.75">
      <c r="A24" s="77"/>
      <c r="B24" s="15"/>
      <c r="C24" s="15"/>
      <c r="D24" s="8"/>
      <c r="E24" s="10"/>
      <c r="F24" s="10"/>
      <c r="G24" s="10"/>
      <c r="H24" s="10"/>
      <c r="I24" s="11"/>
    </row>
    <row r="25" spans="1:9" s="16" customFormat="1" ht="15.75">
      <c r="A25" s="77">
        <v>11</v>
      </c>
      <c r="B25" s="15" t="s">
        <v>69</v>
      </c>
      <c r="C25" s="15" t="s">
        <v>136</v>
      </c>
      <c r="D25" s="8">
        <v>315</v>
      </c>
      <c r="E25" s="9"/>
      <c r="F25" s="9"/>
      <c r="G25" s="10"/>
      <c r="H25" s="10"/>
      <c r="I25" s="11">
        <f>SUM(D25-H25)</f>
        <v>315</v>
      </c>
    </row>
    <row r="26" spans="1:9" s="16" customFormat="1" ht="15.75">
      <c r="A26" s="77"/>
      <c r="B26" s="15"/>
      <c r="C26" s="15"/>
      <c r="D26" s="8"/>
      <c r="E26" s="10"/>
      <c r="F26" s="10"/>
      <c r="G26" s="10"/>
      <c r="H26" s="10"/>
      <c r="I26" s="11"/>
    </row>
    <row r="27" spans="1:9" s="16" customFormat="1" ht="15.75">
      <c r="A27" s="77">
        <v>12</v>
      </c>
      <c r="B27" s="15" t="s">
        <v>71</v>
      </c>
      <c r="C27" s="15" t="s">
        <v>137</v>
      </c>
      <c r="D27" s="8">
        <v>67.5</v>
      </c>
      <c r="E27" s="9"/>
      <c r="F27" s="9"/>
      <c r="G27" s="10"/>
      <c r="H27" s="10"/>
      <c r="I27" s="11">
        <f>SUM(D27-H27)</f>
        <v>67.5</v>
      </c>
    </row>
    <row r="28" spans="1:9" s="16" customFormat="1" ht="15.75">
      <c r="A28" s="77"/>
      <c r="B28" s="15"/>
      <c r="C28" s="15"/>
      <c r="D28" s="8"/>
      <c r="E28" s="10"/>
      <c r="F28" s="10"/>
      <c r="G28" s="10"/>
      <c r="H28" s="10"/>
      <c r="I28" s="11"/>
    </row>
    <row r="29" spans="1:9" s="16" customFormat="1" ht="15.75">
      <c r="A29" s="77">
        <v>13</v>
      </c>
      <c r="B29" s="15" t="s">
        <v>72</v>
      </c>
      <c r="C29" s="15" t="s">
        <v>138</v>
      </c>
      <c r="D29" s="8">
        <v>67.5</v>
      </c>
      <c r="E29" s="9"/>
      <c r="F29" s="9"/>
      <c r="G29" s="10"/>
      <c r="H29" s="10"/>
      <c r="I29" s="11">
        <f>SUM(D29-H29)</f>
        <v>67.5</v>
      </c>
    </row>
    <row r="30" spans="1:9" ht="18.75" thickBot="1">
      <c r="A30" s="78"/>
      <c r="B30" s="74"/>
      <c r="C30" s="25" t="s">
        <v>255</v>
      </c>
      <c r="D30" s="26">
        <f>SUM(D5,D7,D9,D11,D14,D13,D14,D15,D16,D16,D17,D19,D21,D23,D25,D27,D29)</f>
        <v>5400</v>
      </c>
      <c r="E30" s="26">
        <f>SUM(E28+E26+E24+E22+E20+E18+E16+E11+E9)</f>
        <v>0</v>
      </c>
      <c r="F30" s="26">
        <f>SUM(F28+F26+F24+F22+F20+F18+F16+F11+F9)</f>
        <v>0</v>
      </c>
      <c r="G30" s="26">
        <f>SUM(G28+G26+G24+G22+G20+G18+G16+G11+G9)</f>
        <v>0</v>
      </c>
      <c r="H30" s="26">
        <f>SUM(H28+H26+H24+H22+H20+H18+H16+H11+H9)</f>
        <v>0</v>
      </c>
      <c r="I30" s="26">
        <f>SUM(I5,I7,I9,I11,I14,I13,I14,I15,I16,I16,I17,I19,I21,I23,I25,I27,I29)</f>
        <v>5400</v>
      </c>
    </row>
    <row r="31" spans="1:7" s="16" customFormat="1" ht="15.75">
      <c r="A31" s="82"/>
      <c r="B31" s="83"/>
      <c r="C31" s="83"/>
      <c r="D31" s="82"/>
      <c r="E31" s="84"/>
      <c r="F31" s="84"/>
      <c r="G31" s="84"/>
    </row>
    <row r="32" spans="1:7" s="16" customFormat="1" ht="15.75">
      <c r="A32" s="82"/>
      <c r="B32" s="83"/>
      <c r="C32" s="83"/>
      <c r="D32" s="82"/>
      <c r="E32" s="84"/>
      <c r="F32" s="84"/>
      <c r="G32" s="84"/>
    </row>
    <row r="33" spans="3:9" ht="13.5" thickBot="1">
      <c r="C33" s="28"/>
      <c r="D33" s="29"/>
      <c r="E33" s="30"/>
      <c r="F33" s="30"/>
      <c r="G33" s="30"/>
      <c r="H33" s="30"/>
      <c r="I33" s="30"/>
    </row>
    <row r="34" spans="3:9" ht="12.75">
      <c r="C34" s="29" t="s">
        <v>52</v>
      </c>
      <c r="D34" s="29"/>
      <c r="E34" s="29"/>
      <c r="G34" s="29" t="s">
        <v>53</v>
      </c>
      <c r="H34" s="29"/>
      <c r="I34" s="29"/>
    </row>
    <row r="35" spans="3:9" ht="12.75">
      <c r="C35" s="29"/>
      <c r="D35" s="29"/>
      <c r="E35" s="29"/>
      <c r="F35" s="29"/>
      <c r="G35" s="29"/>
      <c r="H35" s="29"/>
      <c r="I35" s="29"/>
    </row>
    <row r="36" spans="3:9" ht="13.5" thickBot="1">
      <c r="C36" s="28"/>
      <c r="D36" s="29"/>
      <c r="E36" s="30"/>
      <c r="F36" s="30"/>
      <c r="G36" s="30"/>
      <c r="H36" s="30"/>
      <c r="I36" s="30"/>
    </row>
    <row r="37" spans="3:9" ht="12.75">
      <c r="C37" s="29" t="s">
        <v>54</v>
      </c>
      <c r="D37" s="29"/>
      <c r="E37" s="29"/>
      <c r="G37" s="29" t="s">
        <v>55</v>
      </c>
      <c r="H37" s="29"/>
      <c r="I37" s="29"/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view="pageLayout" zoomScaleNormal="40" workbookViewId="0" topLeftCell="A1">
      <selection activeCell="C23" sqref="C23"/>
    </sheetView>
  </sheetViews>
  <sheetFormatPr defaultColWidth="9.140625" defaultRowHeight="12.75"/>
  <cols>
    <col min="1" max="1" width="3.57421875" style="79" customWidth="1"/>
    <col min="2" max="2" width="3.140625" style="1" customWidth="1"/>
    <col min="3" max="3" width="62.421875" style="1" customWidth="1"/>
    <col min="4" max="4" width="11.421875" style="27" customWidth="1"/>
    <col min="5" max="5" width="10.421875" style="27" customWidth="1"/>
    <col min="6" max="6" width="9.7109375" style="27" customWidth="1"/>
    <col min="7" max="7" width="11.140625" style="27" customWidth="1"/>
    <col min="8" max="8" width="12.421875" style="27" customWidth="1"/>
    <col min="9" max="9" width="10.7109375" style="27" customWidth="1"/>
    <col min="10" max="16384" width="9.140625" style="1" customWidth="1"/>
  </cols>
  <sheetData>
    <row r="1" spans="1:9" ht="23.25">
      <c r="A1" s="97" t="s">
        <v>0</v>
      </c>
      <c r="B1" s="98"/>
      <c r="C1" s="98"/>
      <c r="D1" s="98"/>
      <c r="E1" s="98"/>
      <c r="F1" s="98"/>
      <c r="G1" s="98"/>
      <c r="H1" s="98"/>
      <c r="I1" s="99"/>
    </row>
    <row r="2" spans="1:9" ht="51">
      <c r="A2" s="76"/>
      <c r="B2" s="2"/>
      <c r="C2" s="2"/>
      <c r="D2" s="3" t="s">
        <v>384</v>
      </c>
      <c r="E2" s="3" t="s">
        <v>385</v>
      </c>
      <c r="F2" s="3" t="s">
        <v>1</v>
      </c>
      <c r="G2" s="95" t="s">
        <v>76</v>
      </c>
      <c r="H2" s="95" t="s">
        <v>386</v>
      </c>
      <c r="I2" s="4" t="s">
        <v>2</v>
      </c>
    </row>
    <row r="3" spans="1:9" ht="12.75">
      <c r="A3" s="76"/>
      <c r="B3" s="2"/>
      <c r="C3" s="96" t="s">
        <v>387</v>
      </c>
      <c r="D3" s="5"/>
      <c r="E3" s="5"/>
      <c r="F3" s="5"/>
      <c r="G3" s="5"/>
      <c r="H3" s="5"/>
      <c r="I3" s="6"/>
    </row>
    <row r="4" spans="1:9" ht="25.5">
      <c r="A4" s="76"/>
      <c r="B4" s="2"/>
      <c r="C4" s="2"/>
      <c r="D4" s="3" t="s">
        <v>3</v>
      </c>
      <c r="E4" s="5"/>
      <c r="F4" s="5"/>
      <c r="G4" s="5"/>
      <c r="H4" s="5"/>
      <c r="I4" s="6"/>
    </row>
    <row r="5" spans="1:9" s="12" customFormat="1" ht="18" customHeight="1">
      <c r="A5" s="77">
        <v>1</v>
      </c>
      <c r="B5" s="7" t="s">
        <v>4</v>
      </c>
      <c r="C5" s="7" t="s">
        <v>5</v>
      </c>
      <c r="D5" s="8">
        <v>1800</v>
      </c>
      <c r="E5" s="9"/>
      <c r="F5" s="9"/>
      <c r="G5" s="10"/>
      <c r="H5" s="10"/>
      <c r="I5" s="11">
        <f>SUM(D5-H5)</f>
        <v>1800</v>
      </c>
    </row>
    <row r="6" spans="1:9" ht="12.75">
      <c r="A6" s="76"/>
      <c r="B6" s="72"/>
      <c r="C6" s="2" t="s">
        <v>6</v>
      </c>
      <c r="D6" s="5"/>
      <c r="E6" s="13"/>
      <c r="F6" s="13"/>
      <c r="G6" s="13"/>
      <c r="H6" s="13"/>
      <c r="I6" s="14"/>
    </row>
    <row r="7" spans="1:9" ht="12.75">
      <c r="A7" s="76"/>
      <c r="B7" s="72"/>
      <c r="C7" s="2" t="s">
        <v>7</v>
      </c>
      <c r="D7" s="5"/>
      <c r="E7" s="13"/>
      <c r="F7" s="13"/>
      <c r="G7" s="13"/>
      <c r="H7" s="13"/>
      <c r="I7" s="14"/>
    </row>
    <row r="8" spans="1:9" ht="12.75">
      <c r="A8" s="76"/>
      <c r="B8" s="72"/>
      <c r="C8" s="2" t="s">
        <v>8</v>
      </c>
      <c r="D8" s="5"/>
      <c r="E8" s="13"/>
      <c r="F8" s="13"/>
      <c r="G8" s="13"/>
      <c r="H8" s="13"/>
      <c r="I8" s="14"/>
    </row>
    <row r="9" spans="1:9" ht="12.75">
      <c r="A9" s="76"/>
      <c r="B9" s="72"/>
      <c r="C9" s="2" t="s">
        <v>9</v>
      </c>
      <c r="D9" s="5"/>
      <c r="E9" s="13"/>
      <c r="F9" s="13"/>
      <c r="G9" s="13"/>
      <c r="H9" s="13"/>
      <c r="I9" s="14"/>
    </row>
    <row r="10" spans="1:9" ht="12.75">
      <c r="A10" s="76"/>
      <c r="B10" s="72"/>
      <c r="C10" s="2" t="s">
        <v>10</v>
      </c>
      <c r="D10" s="5"/>
      <c r="E10" s="13"/>
      <c r="F10" s="13"/>
      <c r="G10" s="13"/>
      <c r="H10" s="13"/>
      <c r="I10" s="14"/>
    </row>
    <row r="11" spans="1:9" ht="12.75">
      <c r="A11" s="76"/>
      <c r="B11" s="72"/>
      <c r="C11" s="2" t="s">
        <v>11</v>
      </c>
      <c r="D11" s="5"/>
      <c r="E11" s="13"/>
      <c r="F11" s="13"/>
      <c r="G11" s="13"/>
      <c r="H11" s="13"/>
      <c r="I11" s="14"/>
    </row>
    <row r="12" spans="1:9" ht="12.75">
      <c r="A12" s="76"/>
      <c r="B12" s="72"/>
      <c r="C12" s="2" t="s">
        <v>12</v>
      </c>
      <c r="D12" s="5"/>
      <c r="E12" s="13"/>
      <c r="F12" s="13"/>
      <c r="G12" s="13"/>
      <c r="H12" s="13"/>
      <c r="I12" s="14"/>
    </row>
    <row r="13" spans="1:9" ht="12.75">
      <c r="A13" s="76"/>
      <c r="B13" s="72"/>
      <c r="C13" s="2" t="s">
        <v>13</v>
      </c>
      <c r="D13" s="5"/>
      <c r="E13" s="13"/>
      <c r="F13" s="13"/>
      <c r="G13" s="13"/>
      <c r="H13" s="13"/>
      <c r="I13" s="14"/>
    </row>
    <row r="14" spans="1:9" ht="12.75">
      <c r="A14" s="76"/>
      <c r="B14" s="2"/>
      <c r="C14" s="2"/>
      <c r="D14" s="5"/>
      <c r="E14" s="5"/>
      <c r="F14" s="5"/>
      <c r="G14" s="5"/>
      <c r="H14" s="5"/>
      <c r="I14" s="6"/>
    </row>
    <row r="15" spans="1:9" s="16" customFormat="1" ht="15.75">
      <c r="A15" s="77">
        <v>2</v>
      </c>
      <c r="B15" s="54" t="s">
        <v>14</v>
      </c>
      <c r="C15" s="15" t="s">
        <v>15</v>
      </c>
      <c r="D15" s="8">
        <v>1800</v>
      </c>
      <c r="E15" s="9"/>
      <c r="F15" s="9"/>
      <c r="G15" s="10"/>
      <c r="H15" s="10"/>
      <c r="I15" s="11">
        <f>SUM(D15-H15)</f>
        <v>1800</v>
      </c>
    </row>
    <row r="16" spans="1:9" ht="12.75">
      <c r="A16" s="76"/>
      <c r="B16" s="72"/>
      <c r="C16" s="2" t="s">
        <v>7</v>
      </c>
      <c r="D16" s="5"/>
      <c r="E16" s="13"/>
      <c r="F16" s="13"/>
      <c r="G16" s="13"/>
      <c r="H16" s="13"/>
      <c r="I16" s="14"/>
    </row>
    <row r="17" spans="1:9" ht="12.75">
      <c r="A17" s="76"/>
      <c r="B17" s="72"/>
      <c r="C17" s="2" t="s">
        <v>16</v>
      </c>
      <c r="D17" s="5"/>
      <c r="E17" s="13"/>
      <c r="F17" s="13"/>
      <c r="G17" s="13"/>
      <c r="H17" s="13"/>
      <c r="I17" s="14"/>
    </row>
    <row r="18" spans="1:9" ht="12.75">
      <c r="A18" s="76"/>
      <c r="B18" s="72"/>
      <c r="C18" s="2" t="s">
        <v>17</v>
      </c>
      <c r="D18" s="5"/>
      <c r="E18" s="13"/>
      <c r="F18" s="13"/>
      <c r="G18" s="13"/>
      <c r="H18" s="13"/>
      <c r="I18" s="14"/>
    </row>
    <row r="19" spans="1:9" ht="12.75">
      <c r="A19" s="76"/>
      <c r="B19" s="72"/>
      <c r="C19" s="2" t="s">
        <v>18</v>
      </c>
      <c r="D19" s="5"/>
      <c r="E19" s="13"/>
      <c r="F19" s="13"/>
      <c r="G19" s="13"/>
      <c r="H19" s="13"/>
      <c r="I19" s="14"/>
    </row>
    <row r="20" spans="1:9" ht="12.75">
      <c r="A20" s="76"/>
      <c r="B20" s="72"/>
      <c r="C20" s="2" t="s">
        <v>19</v>
      </c>
      <c r="D20" s="5"/>
      <c r="E20" s="13"/>
      <c r="F20" s="13"/>
      <c r="G20" s="13"/>
      <c r="H20" s="13"/>
      <c r="I20" s="14"/>
    </row>
    <row r="21" spans="1:9" ht="12.75">
      <c r="A21" s="76"/>
      <c r="B21" s="72"/>
      <c r="C21" s="2" t="s">
        <v>20</v>
      </c>
      <c r="D21" s="5"/>
      <c r="E21" s="13"/>
      <c r="F21" s="13"/>
      <c r="G21" s="13"/>
      <c r="H21" s="13"/>
      <c r="I21" s="14"/>
    </row>
    <row r="22" spans="1:9" ht="12.75">
      <c r="A22" s="76"/>
      <c r="B22" s="72"/>
      <c r="C22" s="2" t="s">
        <v>21</v>
      </c>
      <c r="D22" s="5"/>
      <c r="E22" s="13"/>
      <c r="F22" s="13"/>
      <c r="G22" s="13"/>
      <c r="H22" s="13"/>
      <c r="I22" s="14"/>
    </row>
    <row r="23" spans="1:9" ht="12.75">
      <c r="A23" s="76"/>
      <c r="B23" s="72"/>
      <c r="C23" s="2" t="s">
        <v>22</v>
      </c>
      <c r="D23" s="5"/>
      <c r="E23" s="13"/>
      <c r="F23" s="13"/>
      <c r="G23" s="13"/>
      <c r="H23" s="13"/>
      <c r="I23" s="14"/>
    </row>
    <row r="24" spans="1:9" ht="12.75">
      <c r="A24" s="76"/>
      <c r="B24" s="72"/>
      <c r="C24" s="2" t="s">
        <v>23</v>
      </c>
      <c r="D24" s="5"/>
      <c r="E24" s="13"/>
      <c r="F24" s="13"/>
      <c r="G24" s="13"/>
      <c r="H24" s="13"/>
      <c r="I24" s="14"/>
    </row>
    <row r="25" spans="1:9" ht="12.75">
      <c r="A25" s="76"/>
      <c r="B25" s="72"/>
      <c r="C25" s="2" t="s">
        <v>13</v>
      </c>
      <c r="D25" s="5"/>
      <c r="E25" s="13"/>
      <c r="F25" s="13"/>
      <c r="G25" s="13"/>
      <c r="H25" s="13"/>
      <c r="I25" s="14"/>
    </row>
    <row r="26" spans="1:9" ht="12.75">
      <c r="A26" s="76"/>
      <c r="B26" s="2"/>
      <c r="C26" s="2"/>
      <c r="D26" s="5"/>
      <c r="E26" s="5"/>
      <c r="F26" s="5"/>
      <c r="G26" s="5"/>
      <c r="H26" s="5"/>
      <c r="I26" s="6"/>
    </row>
    <row r="27" spans="1:9" s="16" customFormat="1" ht="15.75">
      <c r="A27" s="77">
        <v>3</v>
      </c>
      <c r="B27" s="54" t="s">
        <v>24</v>
      </c>
      <c r="C27" s="15" t="s">
        <v>25</v>
      </c>
      <c r="D27" s="8">
        <v>315</v>
      </c>
      <c r="E27" s="17"/>
      <c r="F27" s="17"/>
      <c r="G27" s="8"/>
      <c r="H27" s="8"/>
      <c r="I27" s="11">
        <f>SUM(D27-H27)</f>
        <v>315</v>
      </c>
    </row>
    <row r="28" spans="1:9" s="21" customFormat="1" ht="12.75">
      <c r="A28" s="76"/>
      <c r="B28" s="73"/>
      <c r="C28" s="18"/>
      <c r="D28" s="19"/>
      <c r="E28" s="19"/>
      <c r="F28" s="19"/>
      <c r="G28" s="19"/>
      <c r="H28" s="19"/>
      <c r="I28" s="20"/>
    </row>
    <row r="29" spans="1:9" s="16" customFormat="1" ht="15.75">
      <c r="A29" s="77">
        <v>4</v>
      </c>
      <c r="B29" s="54" t="s">
        <v>26</v>
      </c>
      <c r="C29" s="15" t="s">
        <v>27</v>
      </c>
      <c r="D29" s="8">
        <v>720</v>
      </c>
      <c r="E29" s="9"/>
      <c r="F29" s="9"/>
      <c r="G29" s="10"/>
      <c r="H29" s="10"/>
      <c r="I29" s="11">
        <f>SUM(D29-H29)</f>
        <v>720</v>
      </c>
    </row>
    <row r="30" spans="1:9" s="16" customFormat="1" ht="12.75" customHeight="1">
      <c r="A30" s="77"/>
      <c r="B30" s="72"/>
      <c r="C30" s="18" t="s">
        <v>28</v>
      </c>
      <c r="D30" s="19"/>
      <c r="E30" s="19"/>
      <c r="F30" s="19"/>
      <c r="G30" s="19"/>
      <c r="H30" s="19"/>
      <c r="I30" s="20"/>
    </row>
    <row r="31" spans="1:9" s="16" customFormat="1" ht="12.75" customHeight="1">
      <c r="A31" s="77"/>
      <c r="B31" s="72"/>
      <c r="C31" s="18" t="s">
        <v>29</v>
      </c>
      <c r="D31" s="19"/>
      <c r="E31" s="19"/>
      <c r="F31" s="19"/>
      <c r="G31" s="19"/>
      <c r="H31" s="19"/>
      <c r="I31" s="20"/>
    </row>
    <row r="32" spans="1:9" ht="12.75">
      <c r="A32" s="76"/>
      <c r="B32" s="2"/>
      <c r="C32" s="2"/>
      <c r="D32" s="5"/>
      <c r="E32" s="5"/>
      <c r="F32" s="5"/>
      <c r="G32" s="5"/>
      <c r="H32" s="5"/>
      <c r="I32" s="6"/>
    </row>
    <row r="33" spans="1:9" s="16" customFormat="1" ht="15.75">
      <c r="A33" s="77">
        <v>5</v>
      </c>
      <c r="B33" s="15" t="s">
        <v>30</v>
      </c>
      <c r="C33" s="15" t="s">
        <v>31</v>
      </c>
      <c r="D33" s="8">
        <v>720</v>
      </c>
      <c r="E33" s="9"/>
      <c r="F33" s="9"/>
      <c r="G33" s="10"/>
      <c r="H33" s="10"/>
      <c r="I33" s="11">
        <f>SUM(D33-H33)</f>
        <v>720</v>
      </c>
    </row>
    <row r="34" spans="1:9" s="16" customFormat="1" ht="12.75" customHeight="1">
      <c r="A34" s="77"/>
      <c r="B34" s="72"/>
      <c r="C34" s="18" t="s">
        <v>32</v>
      </c>
      <c r="D34" s="19"/>
      <c r="E34" s="19"/>
      <c r="F34" s="19"/>
      <c r="G34" s="19"/>
      <c r="H34" s="19"/>
      <c r="I34" s="20"/>
    </row>
    <row r="35" spans="1:9" s="16" customFormat="1" ht="12.75" customHeight="1">
      <c r="A35" s="77"/>
      <c r="B35" s="72"/>
      <c r="C35" s="18" t="s">
        <v>33</v>
      </c>
      <c r="D35" s="19"/>
      <c r="E35" s="19"/>
      <c r="F35" s="19"/>
      <c r="G35" s="19"/>
      <c r="H35" s="19"/>
      <c r="I35" s="20"/>
    </row>
    <row r="36" spans="1:9" s="16" customFormat="1" ht="12.75" customHeight="1">
      <c r="A36" s="77"/>
      <c r="B36" s="72"/>
      <c r="C36" s="18" t="s">
        <v>29</v>
      </c>
      <c r="D36" s="19"/>
      <c r="E36" s="19"/>
      <c r="F36" s="19"/>
      <c r="G36" s="19"/>
      <c r="H36" s="19"/>
      <c r="I36" s="20"/>
    </row>
    <row r="37" spans="1:9" s="16" customFormat="1" ht="12.75" customHeight="1">
      <c r="A37" s="77"/>
      <c r="B37" s="72"/>
      <c r="C37" s="18" t="s">
        <v>34</v>
      </c>
      <c r="D37" s="19"/>
      <c r="E37" s="19"/>
      <c r="F37" s="19"/>
      <c r="G37" s="19"/>
      <c r="H37" s="19"/>
      <c r="I37" s="20"/>
    </row>
    <row r="38" spans="1:9" s="16" customFormat="1" ht="12.75" customHeight="1">
      <c r="A38" s="77"/>
      <c r="B38" s="72"/>
      <c r="C38" s="18" t="s">
        <v>35</v>
      </c>
      <c r="D38" s="19"/>
      <c r="E38" s="19"/>
      <c r="F38" s="19"/>
      <c r="G38" s="19"/>
      <c r="H38" s="19"/>
      <c r="I38" s="20"/>
    </row>
    <row r="39" spans="1:9" ht="12.75">
      <c r="A39" s="76"/>
      <c r="B39" s="2"/>
      <c r="C39" s="2"/>
      <c r="D39" s="5"/>
      <c r="E39" s="5"/>
      <c r="F39" s="5"/>
      <c r="G39" s="5"/>
      <c r="H39" s="5"/>
      <c r="I39" s="6"/>
    </row>
    <row r="40" spans="1:9" s="16" customFormat="1" ht="15.75">
      <c r="A40" s="77">
        <v>6</v>
      </c>
      <c r="B40" s="15" t="s">
        <v>36</v>
      </c>
      <c r="C40" s="22" t="s">
        <v>37</v>
      </c>
      <c r="D40" s="8">
        <v>720</v>
      </c>
      <c r="E40" s="9"/>
      <c r="F40" s="9"/>
      <c r="G40" s="10"/>
      <c r="H40" s="10"/>
      <c r="I40" s="11">
        <f>SUM(D40-H40)</f>
        <v>720</v>
      </c>
    </row>
    <row r="41" spans="1:9" ht="25.5">
      <c r="A41" s="76"/>
      <c r="B41" s="72"/>
      <c r="C41" s="23" t="s">
        <v>38</v>
      </c>
      <c r="D41" s="24"/>
      <c r="E41" s="19"/>
      <c r="F41" s="19"/>
      <c r="G41" s="19"/>
      <c r="H41" s="19"/>
      <c r="I41" s="20"/>
    </row>
    <row r="42" spans="1:9" ht="15">
      <c r="A42" s="76"/>
      <c r="B42" s="72"/>
      <c r="C42" s="18" t="s">
        <v>32</v>
      </c>
      <c r="D42" s="24"/>
      <c r="E42" s="19"/>
      <c r="F42" s="19"/>
      <c r="G42" s="19"/>
      <c r="H42" s="19"/>
      <c r="I42" s="20"/>
    </row>
    <row r="43" spans="1:9" ht="15">
      <c r="A43" s="76"/>
      <c r="B43" s="72"/>
      <c r="C43" s="2" t="s">
        <v>39</v>
      </c>
      <c r="D43" s="24"/>
      <c r="E43" s="19"/>
      <c r="F43" s="19"/>
      <c r="G43" s="19"/>
      <c r="H43" s="19"/>
      <c r="I43" s="20"/>
    </row>
    <row r="44" spans="1:9" ht="15.75">
      <c r="A44" s="76"/>
      <c r="B44" s="72"/>
      <c r="C44" s="2" t="s">
        <v>40</v>
      </c>
      <c r="D44" s="8"/>
      <c r="E44" s="19"/>
      <c r="F44" s="19"/>
      <c r="G44" s="19"/>
      <c r="H44" s="19"/>
      <c r="I44" s="20"/>
    </row>
    <row r="45" spans="1:9" ht="12.75">
      <c r="A45" s="76"/>
      <c r="B45" s="2"/>
      <c r="C45" s="2"/>
      <c r="D45" s="5"/>
      <c r="E45" s="5"/>
      <c r="F45" s="5"/>
      <c r="G45" s="5"/>
      <c r="H45" s="5"/>
      <c r="I45" s="6"/>
    </row>
    <row r="46" spans="1:9" s="16" customFormat="1" ht="15.75">
      <c r="A46" s="77">
        <v>7</v>
      </c>
      <c r="B46" s="15" t="s">
        <v>41</v>
      </c>
      <c r="C46" s="15" t="s">
        <v>42</v>
      </c>
      <c r="D46" s="8">
        <v>675</v>
      </c>
      <c r="E46" s="9"/>
      <c r="F46" s="9"/>
      <c r="G46" s="10"/>
      <c r="H46" s="10"/>
      <c r="I46" s="11">
        <f>SUM(D46-H46)</f>
        <v>675</v>
      </c>
    </row>
    <row r="47" spans="1:9" s="16" customFormat="1" ht="12.75" customHeight="1">
      <c r="A47" s="77"/>
      <c r="B47" s="72"/>
      <c r="C47" s="2" t="s">
        <v>39</v>
      </c>
      <c r="D47" s="19"/>
      <c r="E47" s="19"/>
      <c r="F47" s="19"/>
      <c r="G47" s="19"/>
      <c r="H47" s="19"/>
      <c r="I47" s="20"/>
    </row>
    <row r="48" spans="1:9" s="16" customFormat="1" ht="12.75" customHeight="1">
      <c r="A48" s="77"/>
      <c r="B48" s="72"/>
      <c r="C48" s="18" t="s">
        <v>34</v>
      </c>
      <c r="D48" s="19"/>
      <c r="E48" s="19"/>
      <c r="F48" s="19"/>
      <c r="G48" s="19"/>
      <c r="H48" s="19"/>
      <c r="I48" s="20"/>
    </row>
    <row r="49" spans="1:9" s="16" customFormat="1" ht="12.75" customHeight="1">
      <c r="A49" s="77"/>
      <c r="B49" s="72"/>
      <c r="C49" s="18" t="s">
        <v>29</v>
      </c>
      <c r="D49" s="19"/>
      <c r="E49" s="19"/>
      <c r="F49" s="19"/>
      <c r="G49" s="19"/>
      <c r="H49" s="19"/>
      <c r="I49" s="20"/>
    </row>
    <row r="50" spans="1:9" s="16" customFormat="1" ht="12.75" customHeight="1">
      <c r="A50" s="77"/>
      <c r="B50" s="72"/>
      <c r="C50" s="18" t="s">
        <v>43</v>
      </c>
      <c r="D50" s="19"/>
      <c r="E50" s="19"/>
      <c r="F50" s="19"/>
      <c r="G50" s="19"/>
      <c r="H50" s="19"/>
      <c r="I50" s="20"/>
    </row>
    <row r="51" spans="1:9" s="16" customFormat="1" ht="12.75" customHeight="1">
      <c r="A51" s="77"/>
      <c r="B51" s="72"/>
      <c r="C51" s="18" t="s">
        <v>28</v>
      </c>
      <c r="D51" s="19"/>
      <c r="E51" s="19"/>
      <c r="F51" s="19"/>
      <c r="G51" s="19"/>
      <c r="H51" s="19"/>
      <c r="I51" s="20"/>
    </row>
    <row r="52" spans="1:9" ht="12.75">
      <c r="A52" s="76"/>
      <c r="B52" s="2"/>
      <c r="C52" s="2"/>
      <c r="D52" s="5"/>
      <c r="E52" s="5"/>
      <c r="F52" s="5"/>
      <c r="G52" s="5"/>
      <c r="H52" s="5"/>
      <c r="I52" s="6"/>
    </row>
    <row r="53" spans="1:9" s="16" customFormat="1" ht="15.75">
      <c r="A53" s="77">
        <v>8</v>
      </c>
      <c r="B53" s="15" t="s">
        <v>44</v>
      </c>
      <c r="C53" s="15" t="s">
        <v>45</v>
      </c>
      <c r="D53" s="8">
        <v>180</v>
      </c>
      <c r="E53" s="17"/>
      <c r="F53" s="17"/>
      <c r="G53" s="8"/>
      <c r="H53" s="8"/>
      <c r="I53" s="11">
        <f>SUM(D53-H53)</f>
        <v>180</v>
      </c>
    </row>
    <row r="54" spans="1:9" ht="12.75">
      <c r="A54" s="76"/>
      <c r="B54" s="2"/>
      <c r="C54" s="2"/>
      <c r="D54" s="5"/>
      <c r="E54" s="5"/>
      <c r="F54" s="5"/>
      <c r="G54" s="5"/>
      <c r="H54" s="5"/>
      <c r="I54" s="6"/>
    </row>
    <row r="55" spans="1:9" s="16" customFormat="1" ht="15.75">
      <c r="A55" s="77">
        <v>9</v>
      </c>
      <c r="B55" s="15" t="s">
        <v>46</v>
      </c>
      <c r="C55" s="15" t="s">
        <v>47</v>
      </c>
      <c r="D55" s="8">
        <v>270</v>
      </c>
      <c r="E55" s="9"/>
      <c r="F55" s="9"/>
      <c r="G55" s="10"/>
      <c r="H55" s="10"/>
      <c r="I55" s="11">
        <f>SUM(D55-H55)</f>
        <v>270</v>
      </c>
    </row>
    <row r="56" spans="1:9" ht="15.75">
      <c r="A56" s="76"/>
      <c r="B56" s="72"/>
      <c r="C56" s="2" t="s">
        <v>13</v>
      </c>
      <c r="D56" s="8"/>
      <c r="E56" s="19"/>
      <c r="F56" s="19"/>
      <c r="G56" s="19"/>
      <c r="H56" s="19"/>
      <c r="I56" s="20"/>
    </row>
    <row r="57" spans="1:9" ht="15.75">
      <c r="A57" s="76"/>
      <c r="B57" s="72"/>
      <c r="C57" s="2" t="s">
        <v>48</v>
      </c>
      <c r="D57" s="8"/>
      <c r="E57" s="19"/>
      <c r="F57" s="19"/>
      <c r="G57" s="19"/>
      <c r="H57" s="19"/>
      <c r="I57" s="20"/>
    </row>
    <row r="58" spans="1:9" ht="15.75">
      <c r="A58" s="76"/>
      <c r="B58" s="72"/>
      <c r="C58" s="2" t="s">
        <v>49</v>
      </c>
      <c r="D58" s="8"/>
      <c r="E58" s="19"/>
      <c r="F58" s="19"/>
      <c r="G58" s="19"/>
      <c r="H58" s="19"/>
      <c r="I58" s="20"/>
    </row>
    <row r="59" spans="1:9" ht="15.75">
      <c r="A59" s="76"/>
      <c r="B59" s="72"/>
      <c r="C59" s="2" t="s">
        <v>50</v>
      </c>
      <c r="D59" s="8"/>
      <c r="E59" s="19"/>
      <c r="F59" s="19"/>
      <c r="G59" s="19"/>
      <c r="H59" s="19"/>
      <c r="I59" s="20"/>
    </row>
    <row r="60" spans="1:9" ht="12.75">
      <c r="A60" s="76"/>
      <c r="B60" s="2"/>
      <c r="C60" s="2"/>
      <c r="D60" s="5"/>
      <c r="E60" s="5"/>
      <c r="F60" s="5"/>
      <c r="G60" s="5"/>
      <c r="H60" s="5"/>
      <c r="I60" s="6"/>
    </row>
    <row r="61" spans="1:9" ht="18.75" thickBot="1">
      <c r="A61" s="78"/>
      <c r="B61" s="74"/>
      <c r="C61" s="25" t="s">
        <v>51</v>
      </c>
      <c r="D61" s="26">
        <f aca="true" t="shared" si="0" ref="D61:I61">SUM(D55+D53+D46+D40+D33+D29+D27+D15+D5)</f>
        <v>7200</v>
      </c>
      <c r="E61" s="26">
        <f t="shared" si="0"/>
        <v>0</v>
      </c>
      <c r="F61" s="26">
        <f t="shared" si="0"/>
        <v>0</v>
      </c>
      <c r="G61" s="26">
        <f t="shared" si="0"/>
        <v>0</v>
      </c>
      <c r="H61" s="26">
        <f t="shared" si="0"/>
        <v>0</v>
      </c>
      <c r="I61" s="75">
        <f t="shared" si="0"/>
        <v>7200</v>
      </c>
    </row>
    <row r="64" spans="3:9" ht="13.5" thickBot="1">
      <c r="C64" s="28"/>
      <c r="D64" s="29"/>
      <c r="E64" s="30"/>
      <c r="F64" s="30"/>
      <c r="G64" s="30"/>
      <c r="H64" s="30"/>
      <c r="I64" s="30"/>
    </row>
    <row r="65" spans="3:9" ht="12.75">
      <c r="C65" s="29" t="s">
        <v>52</v>
      </c>
      <c r="D65" s="29"/>
      <c r="E65" s="29"/>
      <c r="G65" s="29" t="s">
        <v>53</v>
      </c>
      <c r="H65" s="29"/>
      <c r="I65" s="29"/>
    </row>
    <row r="66" spans="3:9" ht="12.75">
      <c r="C66" s="29"/>
      <c r="D66" s="29"/>
      <c r="E66" s="29"/>
      <c r="F66" s="29"/>
      <c r="G66" s="29"/>
      <c r="H66" s="29"/>
      <c r="I66" s="29"/>
    </row>
    <row r="67" spans="3:9" ht="13.5" thickBot="1">
      <c r="C67" s="28"/>
      <c r="D67" s="29"/>
      <c r="E67" s="30"/>
      <c r="F67" s="30"/>
      <c r="G67" s="30"/>
      <c r="H67" s="30"/>
      <c r="I67" s="30"/>
    </row>
    <row r="68" spans="3:9" ht="12.75">
      <c r="C68" s="29" t="s">
        <v>54</v>
      </c>
      <c r="D68" s="29"/>
      <c r="E68" s="29"/>
      <c r="G68" s="29" t="s">
        <v>55</v>
      </c>
      <c r="H68" s="29"/>
      <c r="I68" s="29"/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600" verticalDpi="600" orientation="portrait" scale="66" r:id="rId1"/>
  <headerFooter alignWithMargins="0">
    <oddHeader>&amp;C&amp;"-,Bold"&amp;14Joint Apprentice Training Committee (JATC)
&amp;11Work Progress Tracking Sheet&amp;R&amp;"-,Bold"&amp;14 12
FORM 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3.57421875" style="79" customWidth="1"/>
    <col min="2" max="2" width="3.140625" style="1" customWidth="1"/>
    <col min="3" max="3" width="98.7109375" style="1" bestFit="1" customWidth="1"/>
    <col min="4" max="4" width="11.421875" style="27" customWidth="1"/>
    <col min="5" max="5" width="10.421875" style="27" customWidth="1"/>
    <col min="6" max="6" width="9.7109375" style="27" customWidth="1"/>
    <col min="7" max="7" width="11.140625" style="27" customWidth="1"/>
    <col min="8" max="8" width="12.421875" style="27" customWidth="1"/>
    <col min="9" max="9" width="10.7109375" style="27" customWidth="1"/>
    <col min="10" max="16384" width="9.140625" style="1" customWidth="1"/>
  </cols>
  <sheetData>
    <row r="1" spans="1:9" ht="23.25">
      <c r="A1" s="97" t="s">
        <v>139</v>
      </c>
      <c r="B1" s="98"/>
      <c r="C1" s="98"/>
      <c r="D1" s="98"/>
      <c r="E1" s="98"/>
      <c r="F1" s="98"/>
      <c r="G1" s="98"/>
      <c r="H1" s="98"/>
      <c r="I1" s="99"/>
    </row>
    <row r="2" spans="1:9" ht="51">
      <c r="A2" s="76"/>
      <c r="B2" s="2"/>
      <c r="C2" s="2"/>
      <c r="D2" s="3" t="s">
        <v>384</v>
      </c>
      <c r="E2" s="3" t="s">
        <v>385</v>
      </c>
      <c r="F2" s="3" t="s">
        <v>1</v>
      </c>
      <c r="G2" s="95" t="s">
        <v>76</v>
      </c>
      <c r="H2" s="95" t="s">
        <v>386</v>
      </c>
      <c r="I2" s="4" t="s">
        <v>2</v>
      </c>
    </row>
    <row r="3" spans="1:9" ht="12.75">
      <c r="A3" s="76"/>
      <c r="B3" s="2"/>
      <c r="C3" s="96" t="s">
        <v>387</v>
      </c>
      <c r="D3" s="5"/>
      <c r="E3" s="5"/>
      <c r="F3" s="5"/>
      <c r="G3" s="5"/>
      <c r="H3" s="5"/>
      <c r="I3" s="6"/>
    </row>
    <row r="4" spans="1:9" ht="25.5">
      <c r="A4" s="76"/>
      <c r="B4" s="2"/>
      <c r="C4" s="2"/>
      <c r="D4" s="3" t="s">
        <v>3</v>
      </c>
      <c r="E4" s="5"/>
      <c r="F4" s="5"/>
      <c r="G4" s="5"/>
      <c r="H4" s="5"/>
      <c r="I4" s="6"/>
    </row>
    <row r="5" spans="1:9" s="12" customFormat="1" ht="18" customHeight="1">
      <c r="A5" s="77">
        <v>1</v>
      </c>
      <c r="B5" s="7" t="s">
        <v>4</v>
      </c>
      <c r="C5" s="7" t="s">
        <v>141</v>
      </c>
      <c r="D5" s="8">
        <v>1125</v>
      </c>
      <c r="E5" s="9"/>
      <c r="F5" s="9"/>
      <c r="G5" s="10"/>
      <c r="H5" s="10"/>
      <c r="I5" s="11">
        <f>SUM(D5-H5)</f>
        <v>1125</v>
      </c>
    </row>
    <row r="6" spans="1:9" ht="12.75">
      <c r="A6" s="76"/>
      <c r="B6" s="72"/>
      <c r="C6" s="2" t="s">
        <v>187</v>
      </c>
      <c r="D6" s="5"/>
      <c r="E6" s="13"/>
      <c r="F6" s="13"/>
      <c r="G6" s="13"/>
      <c r="H6" s="13"/>
      <c r="I6" s="14"/>
    </row>
    <row r="7" spans="1:9" ht="12.75">
      <c r="A7" s="76"/>
      <c r="B7" s="72"/>
      <c r="C7" s="2" t="s">
        <v>142</v>
      </c>
      <c r="D7" s="5"/>
      <c r="E7" s="13"/>
      <c r="F7" s="13"/>
      <c r="G7" s="13"/>
      <c r="H7" s="13"/>
      <c r="I7" s="14"/>
    </row>
    <row r="8" spans="1:9" ht="12.75">
      <c r="A8" s="76"/>
      <c r="B8" s="72"/>
      <c r="C8" s="2" t="s">
        <v>143</v>
      </c>
      <c r="D8" s="5"/>
      <c r="E8" s="13"/>
      <c r="F8" s="13"/>
      <c r="G8" s="13"/>
      <c r="H8" s="13"/>
      <c r="I8" s="14"/>
    </row>
    <row r="9" spans="1:9" ht="12.75">
      <c r="A9" s="76"/>
      <c r="B9" s="72"/>
      <c r="C9" s="2" t="s">
        <v>144</v>
      </c>
      <c r="D9" s="5"/>
      <c r="E9" s="13"/>
      <c r="F9" s="13"/>
      <c r="G9" s="13"/>
      <c r="H9" s="13"/>
      <c r="I9" s="14"/>
    </row>
    <row r="10" spans="1:9" ht="12.75">
      <c r="A10" s="76"/>
      <c r="B10" s="2"/>
      <c r="C10" s="2"/>
      <c r="D10" s="5"/>
      <c r="E10" s="5"/>
      <c r="F10" s="5"/>
      <c r="G10" s="5"/>
      <c r="H10" s="5"/>
      <c r="I10" s="6"/>
    </row>
    <row r="11" spans="1:9" s="16" customFormat="1" ht="15.75">
      <c r="A11" s="77">
        <v>2</v>
      </c>
      <c r="B11" s="54" t="s">
        <v>14</v>
      </c>
      <c r="C11" s="15" t="s">
        <v>145</v>
      </c>
      <c r="D11" s="8">
        <v>1170</v>
      </c>
      <c r="E11" s="9"/>
      <c r="F11" s="9"/>
      <c r="G11" s="10"/>
      <c r="H11" s="10"/>
      <c r="I11" s="11">
        <f>SUM(D11-H11)</f>
        <v>1170</v>
      </c>
    </row>
    <row r="12" spans="1:9" ht="12.75">
      <c r="A12" s="76"/>
      <c r="B12" s="72"/>
      <c r="C12" s="2" t="s">
        <v>146</v>
      </c>
      <c r="D12" s="5"/>
      <c r="E12" s="13"/>
      <c r="F12" s="13"/>
      <c r="G12" s="13"/>
      <c r="H12" s="13"/>
      <c r="I12" s="14"/>
    </row>
    <row r="13" spans="1:9" ht="12.75">
      <c r="A13" s="76"/>
      <c r="B13" s="72"/>
      <c r="C13" s="2" t="s">
        <v>142</v>
      </c>
      <c r="D13" s="5"/>
      <c r="E13" s="13"/>
      <c r="F13" s="13"/>
      <c r="G13" s="13"/>
      <c r="H13" s="13"/>
      <c r="I13" s="14"/>
    </row>
    <row r="14" spans="1:9" ht="12.75">
      <c r="A14" s="76"/>
      <c r="B14" s="72"/>
      <c r="C14" s="2" t="s">
        <v>143</v>
      </c>
      <c r="D14" s="5"/>
      <c r="E14" s="13"/>
      <c r="F14" s="13"/>
      <c r="G14" s="13"/>
      <c r="H14" s="13"/>
      <c r="I14" s="14"/>
    </row>
    <row r="15" spans="1:9" ht="12.75">
      <c r="A15" s="76"/>
      <c r="B15" s="72"/>
      <c r="C15" s="2" t="s">
        <v>147</v>
      </c>
      <c r="D15" s="5"/>
      <c r="E15" s="13"/>
      <c r="F15" s="13"/>
      <c r="G15" s="13"/>
      <c r="H15" s="13"/>
      <c r="I15" s="14"/>
    </row>
    <row r="16" spans="1:9" ht="12.75">
      <c r="A16" s="76"/>
      <c r="B16" s="2"/>
      <c r="C16" s="2"/>
      <c r="D16" s="5"/>
      <c r="E16" s="5"/>
      <c r="F16" s="5"/>
      <c r="G16" s="5"/>
      <c r="H16" s="5"/>
      <c r="I16" s="6"/>
    </row>
    <row r="17" spans="1:9" s="16" customFormat="1" ht="15.75">
      <c r="A17" s="77">
        <v>3</v>
      </c>
      <c r="B17" s="54" t="s">
        <v>24</v>
      </c>
      <c r="C17" s="15" t="s">
        <v>148</v>
      </c>
      <c r="D17" s="8">
        <v>1170</v>
      </c>
      <c r="E17" s="17"/>
      <c r="F17" s="17"/>
      <c r="G17" s="8"/>
      <c r="H17" s="8"/>
      <c r="I17" s="11">
        <f>SUM(D17-H17)</f>
        <v>1170</v>
      </c>
    </row>
    <row r="18" spans="1:9" ht="12.75">
      <c r="A18" s="76"/>
      <c r="B18" s="72"/>
      <c r="C18" s="2" t="s">
        <v>149</v>
      </c>
      <c r="D18" s="5"/>
      <c r="E18" s="13"/>
      <c r="F18" s="13"/>
      <c r="G18" s="13"/>
      <c r="H18" s="13"/>
      <c r="I18" s="14"/>
    </row>
    <row r="19" spans="1:9" ht="12.75">
      <c r="A19" s="76"/>
      <c r="B19" s="72"/>
      <c r="C19" s="2" t="s">
        <v>150</v>
      </c>
      <c r="D19" s="5"/>
      <c r="E19" s="13"/>
      <c r="F19" s="13"/>
      <c r="G19" s="13"/>
      <c r="H19" s="13"/>
      <c r="I19" s="14"/>
    </row>
    <row r="20" spans="1:9" ht="12.75">
      <c r="A20" s="76"/>
      <c r="B20" s="72"/>
      <c r="C20" s="2" t="s">
        <v>151</v>
      </c>
      <c r="D20" s="5"/>
      <c r="E20" s="13"/>
      <c r="F20" s="13"/>
      <c r="G20" s="13"/>
      <c r="H20" s="13"/>
      <c r="I20" s="14"/>
    </row>
    <row r="21" spans="1:9" ht="12.75">
      <c r="A21" s="76"/>
      <c r="B21" s="72"/>
      <c r="C21" s="2" t="s">
        <v>152</v>
      </c>
      <c r="D21" s="5"/>
      <c r="E21" s="13"/>
      <c r="F21" s="13"/>
      <c r="G21" s="13"/>
      <c r="H21" s="13"/>
      <c r="I21" s="14"/>
    </row>
    <row r="22" spans="1:9" ht="12.75">
      <c r="A22" s="76"/>
      <c r="B22" s="72"/>
      <c r="C22" s="2"/>
      <c r="D22" s="5"/>
      <c r="E22" s="13"/>
      <c r="F22" s="13"/>
      <c r="G22" s="13"/>
      <c r="H22" s="13"/>
      <c r="I22" s="14"/>
    </row>
    <row r="23" spans="1:9" s="16" customFormat="1" ht="15.75">
      <c r="A23" s="77">
        <v>4</v>
      </c>
      <c r="B23" s="54" t="s">
        <v>153</v>
      </c>
      <c r="C23" s="15" t="s">
        <v>154</v>
      </c>
      <c r="D23" s="8">
        <v>540</v>
      </c>
      <c r="E23" s="17"/>
      <c r="F23" s="17"/>
      <c r="G23" s="8"/>
      <c r="H23" s="8"/>
      <c r="I23" s="11">
        <f>SUM(D23-H23)</f>
        <v>540</v>
      </c>
    </row>
    <row r="24" spans="1:9" ht="12.75">
      <c r="A24" s="76"/>
      <c r="B24" s="72"/>
      <c r="C24" s="2" t="s">
        <v>155</v>
      </c>
      <c r="D24" s="5"/>
      <c r="E24" s="13"/>
      <c r="F24" s="13"/>
      <c r="G24" s="13"/>
      <c r="H24" s="13"/>
      <c r="I24" s="14"/>
    </row>
    <row r="25" spans="1:9" ht="12.75">
      <c r="A25" s="76"/>
      <c r="B25" s="72"/>
      <c r="C25" s="2" t="s">
        <v>156</v>
      </c>
      <c r="D25" s="5"/>
      <c r="E25" s="13"/>
      <c r="F25" s="13"/>
      <c r="G25" s="13"/>
      <c r="H25" s="13"/>
      <c r="I25" s="14"/>
    </row>
    <row r="26" spans="1:9" ht="12.75">
      <c r="A26" s="76"/>
      <c r="B26" s="72"/>
      <c r="C26" s="2" t="s">
        <v>157</v>
      </c>
      <c r="D26" s="5"/>
      <c r="E26" s="13"/>
      <c r="F26" s="13"/>
      <c r="G26" s="13"/>
      <c r="H26" s="13"/>
      <c r="I26" s="14"/>
    </row>
    <row r="27" spans="1:9" ht="12.75">
      <c r="A27" s="76"/>
      <c r="B27" s="72"/>
      <c r="C27" s="2" t="s">
        <v>158</v>
      </c>
      <c r="D27" s="5"/>
      <c r="E27" s="13"/>
      <c r="F27" s="13"/>
      <c r="G27" s="13"/>
      <c r="H27" s="13"/>
      <c r="I27" s="14"/>
    </row>
    <row r="28" spans="1:9" ht="12" customHeight="1">
      <c r="A28" s="76"/>
      <c r="B28" s="2"/>
      <c r="C28" s="2"/>
      <c r="D28" s="5"/>
      <c r="E28" s="5"/>
      <c r="F28" s="5"/>
      <c r="G28" s="5"/>
      <c r="H28" s="5"/>
      <c r="I28" s="6"/>
    </row>
    <row r="29" spans="1:9" s="16" customFormat="1" ht="15.75">
      <c r="A29" s="77">
        <v>5</v>
      </c>
      <c r="B29" s="15" t="s">
        <v>30</v>
      </c>
      <c r="C29" s="15" t="s">
        <v>159</v>
      </c>
      <c r="D29" s="8">
        <v>450</v>
      </c>
      <c r="E29" s="9"/>
      <c r="F29" s="9"/>
      <c r="G29" s="10"/>
      <c r="H29" s="10"/>
      <c r="I29" s="11">
        <f>SUM(D29-H29)</f>
        <v>450</v>
      </c>
    </row>
    <row r="30" spans="1:9" s="16" customFormat="1" ht="12.75" customHeight="1">
      <c r="A30" s="77"/>
      <c r="B30" s="72"/>
      <c r="C30" s="18" t="s">
        <v>160</v>
      </c>
      <c r="D30" s="19"/>
      <c r="E30" s="19"/>
      <c r="F30" s="19"/>
      <c r="G30" s="19"/>
      <c r="H30" s="19"/>
      <c r="I30" s="20"/>
    </row>
    <row r="31" spans="1:9" s="16" customFormat="1" ht="12.75" customHeight="1">
      <c r="A31" s="77"/>
      <c r="B31" s="72"/>
      <c r="C31" s="18" t="s">
        <v>161</v>
      </c>
      <c r="D31" s="19"/>
      <c r="E31" s="19"/>
      <c r="F31" s="19"/>
      <c r="G31" s="19"/>
      <c r="H31" s="19"/>
      <c r="I31" s="20"/>
    </row>
    <row r="32" spans="1:9" s="16" customFormat="1" ht="12.75" customHeight="1">
      <c r="A32" s="77"/>
      <c r="B32" s="72"/>
      <c r="C32" s="18" t="s">
        <v>162</v>
      </c>
      <c r="D32" s="19"/>
      <c r="E32" s="19"/>
      <c r="F32" s="19"/>
      <c r="G32" s="19"/>
      <c r="H32" s="19"/>
      <c r="I32" s="20"/>
    </row>
    <row r="33" spans="1:9" ht="12.75">
      <c r="A33" s="76"/>
      <c r="B33" s="2"/>
      <c r="C33" s="2"/>
      <c r="D33" s="5"/>
      <c r="E33" s="5"/>
      <c r="F33" s="5"/>
      <c r="G33" s="5"/>
      <c r="H33" s="5"/>
      <c r="I33" s="6"/>
    </row>
    <row r="34" spans="1:9" s="16" customFormat="1" ht="15.75">
      <c r="A34" s="77">
        <v>6</v>
      </c>
      <c r="B34" s="15" t="s">
        <v>36</v>
      </c>
      <c r="C34" s="22" t="s">
        <v>163</v>
      </c>
      <c r="D34" s="8">
        <v>630</v>
      </c>
      <c r="E34" s="9"/>
      <c r="F34" s="9"/>
      <c r="G34" s="10"/>
      <c r="H34" s="10"/>
      <c r="I34" s="11">
        <f>SUM(D34-H34)</f>
        <v>630</v>
      </c>
    </row>
    <row r="35" spans="1:9" ht="15">
      <c r="A35" s="76"/>
      <c r="B35" s="72"/>
      <c r="C35" s="23" t="s">
        <v>164</v>
      </c>
      <c r="D35" s="24"/>
      <c r="E35" s="19"/>
      <c r="F35" s="19"/>
      <c r="G35" s="19"/>
      <c r="H35" s="19"/>
      <c r="I35" s="20"/>
    </row>
    <row r="36" spans="1:9" ht="15">
      <c r="A36" s="76"/>
      <c r="B36" s="72"/>
      <c r="C36" s="18" t="s">
        <v>165</v>
      </c>
      <c r="D36" s="24"/>
      <c r="E36" s="19"/>
      <c r="F36" s="19"/>
      <c r="G36" s="19"/>
      <c r="H36" s="19"/>
      <c r="I36" s="20"/>
    </row>
    <row r="37" spans="1:9" ht="15">
      <c r="A37" s="76"/>
      <c r="B37" s="72"/>
      <c r="C37" s="2" t="s">
        <v>166</v>
      </c>
      <c r="D37" s="24"/>
      <c r="E37" s="19"/>
      <c r="F37" s="19"/>
      <c r="G37" s="19"/>
      <c r="H37" s="19"/>
      <c r="I37" s="20"/>
    </row>
    <row r="38" spans="1:9" ht="15.75">
      <c r="A38" s="76"/>
      <c r="B38" s="72"/>
      <c r="C38" s="2" t="s">
        <v>167</v>
      </c>
      <c r="D38" s="8"/>
      <c r="E38" s="19"/>
      <c r="F38" s="19"/>
      <c r="G38" s="19"/>
      <c r="H38" s="19"/>
      <c r="I38" s="20"/>
    </row>
    <row r="39" spans="1:9" ht="12.75">
      <c r="A39" s="76"/>
      <c r="B39" s="2"/>
      <c r="C39" s="2"/>
      <c r="D39" s="5"/>
      <c r="E39" s="5"/>
      <c r="F39" s="5"/>
      <c r="G39" s="5"/>
      <c r="H39" s="5"/>
      <c r="I39" s="6"/>
    </row>
    <row r="40" spans="1:9" s="16" customFormat="1" ht="15.75">
      <c r="A40" s="77">
        <v>7</v>
      </c>
      <c r="B40" s="15" t="s">
        <v>41</v>
      </c>
      <c r="C40" s="15" t="s">
        <v>168</v>
      </c>
      <c r="D40" s="8">
        <v>675</v>
      </c>
      <c r="E40" s="9"/>
      <c r="F40" s="9"/>
      <c r="G40" s="10"/>
      <c r="H40" s="10"/>
      <c r="I40" s="11">
        <f>SUM(D40-H40)</f>
        <v>675</v>
      </c>
    </row>
    <row r="41" spans="1:9" s="16" customFormat="1" ht="12.75" customHeight="1">
      <c r="A41" s="77"/>
      <c r="B41" s="72"/>
      <c r="C41" s="2" t="s">
        <v>169</v>
      </c>
      <c r="D41" s="19"/>
      <c r="E41" s="19"/>
      <c r="F41" s="19"/>
      <c r="G41" s="19"/>
      <c r="H41" s="19"/>
      <c r="I41" s="20"/>
    </row>
    <row r="42" spans="1:9" s="16" customFormat="1" ht="12.75" customHeight="1">
      <c r="A42" s="77"/>
      <c r="B42" s="72"/>
      <c r="C42" s="18" t="s">
        <v>170</v>
      </c>
      <c r="D42" s="19"/>
      <c r="E42" s="19"/>
      <c r="F42" s="19"/>
      <c r="G42" s="19"/>
      <c r="H42" s="19"/>
      <c r="I42" s="20"/>
    </row>
    <row r="43" spans="1:9" s="16" customFormat="1" ht="12.75" customHeight="1">
      <c r="A43" s="77"/>
      <c r="B43" s="72"/>
      <c r="C43" s="18" t="s">
        <v>171</v>
      </c>
      <c r="D43" s="19"/>
      <c r="E43" s="19"/>
      <c r="F43" s="19"/>
      <c r="G43" s="19"/>
      <c r="H43" s="19"/>
      <c r="I43" s="20"/>
    </row>
    <row r="44" spans="1:9" s="16" customFormat="1" ht="12.75" customHeight="1">
      <c r="A44" s="77"/>
      <c r="B44" s="72"/>
      <c r="C44" s="18" t="s">
        <v>172</v>
      </c>
      <c r="D44" s="19"/>
      <c r="E44" s="19"/>
      <c r="F44" s="19"/>
      <c r="G44" s="19"/>
      <c r="H44" s="19"/>
      <c r="I44" s="20"/>
    </row>
    <row r="45" spans="1:9" s="16" customFormat="1" ht="12.75" customHeight="1">
      <c r="A45" s="77"/>
      <c r="B45" s="72"/>
      <c r="C45" s="18" t="s">
        <v>173</v>
      </c>
      <c r="D45" s="19"/>
      <c r="E45" s="19"/>
      <c r="F45" s="19"/>
      <c r="G45" s="19"/>
      <c r="H45" s="19"/>
      <c r="I45" s="20"/>
    </row>
    <row r="46" spans="1:9" s="16" customFormat="1" ht="12.75" customHeight="1">
      <c r="A46" s="77"/>
      <c r="B46" s="72"/>
      <c r="C46" s="18" t="s">
        <v>174</v>
      </c>
      <c r="D46" s="19"/>
      <c r="E46" s="19"/>
      <c r="F46" s="19"/>
      <c r="G46" s="19"/>
      <c r="H46" s="19"/>
      <c r="I46" s="20"/>
    </row>
    <row r="47" spans="1:9" ht="12.75">
      <c r="A47" s="76"/>
      <c r="B47" s="2"/>
      <c r="C47" s="2"/>
      <c r="D47" s="5"/>
      <c r="E47" s="5"/>
      <c r="F47" s="5"/>
      <c r="G47" s="5"/>
      <c r="H47" s="5"/>
      <c r="I47" s="6"/>
    </row>
    <row r="48" spans="1:9" s="16" customFormat="1" ht="15.75">
      <c r="A48" s="77">
        <v>8</v>
      </c>
      <c r="B48" s="15" t="s">
        <v>44</v>
      </c>
      <c r="C48" s="15" t="s">
        <v>175</v>
      </c>
      <c r="D48" s="8">
        <v>180</v>
      </c>
      <c r="E48" s="17"/>
      <c r="F48" s="17"/>
      <c r="G48" s="8"/>
      <c r="H48" s="8"/>
      <c r="I48" s="11">
        <f>SUM(D48-H48)</f>
        <v>180</v>
      </c>
    </row>
    <row r="49" spans="1:9" ht="12.75">
      <c r="A49" s="76"/>
      <c r="B49" s="2"/>
      <c r="C49" s="2"/>
      <c r="D49" s="5"/>
      <c r="E49" s="5"/>
      <c r="F49" s="5"/>
      <c r="G49" s="5"/>
      <c r="H49" s="5"/>
      <c r="I49" s="6"/>
    </row>
    <row r="50" spans="1:9" s="16" customFormat="1" ht="15.75">
      <c r="A50" s="77">
        <v>9</v>
      </c>
      <c r="B50" s="15" t="s">
        <v>46</v>
      </c>
      <c r="C50" s="15" t="s">
        <v>176</v>
      </c>
      <c r="D50" s="8">
        <v>225</v>
      </c>
      <c r="E50" s="9"/>
      <c r="F50" s="9"/>
      <c r="G50" s="10"/>
      <c r="H50" s="10"/>
      <c r="I50" s="11">
        <f>SUM(D50-H50)</f>
        <v>225</v>
      </c>
    </row>
    <row r="51" spans="1:9" ht="15.75">
      <c r="A51" s="76"/>
      <c r="B51" s="72"/>
      <c r="C51" s="2"/>
      <c r="D51" s="8"/>
      <c r="E51" s="19"/>
      <c r="F51" s="19"/>
      <c r="G51" s="19"/>
      <c r="H51" s="19"/>
      <c r="I51" s="20"/>
    </row>
    <row r="52" spans="1:9" s="16" customFormat="1" ht="15.75">
      <c r="A52" s="77">
        <v>10</v>
      </c>
      <c r="B52" s="15" t="s">
        <v>67</v>
      </c>
      <c r="C52" s="15" t="s">
        <v>177</v>
      </c>
      <c r="D52" s="8">
        <v>180</v>
      </c>
      <c r="E52" s="9"/>
      <c r="F52" s="9"/>
      <c r="G52" s="10"/>
      <c r="H52" s="10"/>
      <c r="I52" s="11">
        <f>SUM(D52-H52)</f>
        <v>180</v>
      </c>
    </row>
    <row r="53" spans="1:9" s="16" customFormat="1" ht="12.75" customHeight="1">
      <c r="A53" s="77"/>
      <c r="B53" s="72"/>
      <c r="C53" s="18" t="s">
        <v>178</v>
      </c>
      <c r="D53" s="19"/>
      <c r="E53" s="19"/>
      <c r="F53" s="19"/>
      <c r="G53" s="19"/>
      <c r="H53" s="19"/>
      <c r="I53" s="20"/>
    </row>
    <row r="54" spans="1:9" s="16" customFormat="1" ht="12.75" customHeight="1">
      <c r="A54" s="77"/>
      <c r="B54" s="72"/>
      <c r="C54" s="18" t="s">
        <v>179</v>
      </c>
      <c r="D54" s="19"/>
      <c r="E54" s="19"/>
      <c r="F54" s="19"/>
      <c r="G54" s="19"/>
      <c r="H54" s="19"/>
      <c r="I54" s="20"/>
    </row>
    <row r="55" spans="1:9" s="16" customFormat="1" ht="12.75" customHeight="1">
      <c r="A55" s="77"/>
      <c r="B55" s="72"/>
      <c r="C55" s="18"/>
      <c r="D55" s="19"/>
      <c r="E55" s="19"/>
      <c r="F55" s="19"/>
      <c r="G55" s="19"/>
      <c r="H55" s="19"/>
      <c r="I55" s="20"/>
    </row>
    <row r="56" spans="1:9" s="16" customFormat="1" ht="15.75">
      <c r="A56" s="77">
        <v>11</v>
      </c>
      <c r="B56" s="15" t="s">
        <v>69</v>
      </c>
      <c r="C56" s="15" t="s">
        <v>180</v>
      </c>
      <c r="D56" s="8">
        <v>270</v>
      </c>
      <c r="E56" s="9"/>
      <c r="F56" s="9"/>
      <c r="G56" s="10"/>
      <c r="H56" s="10"/>
      <c r="I56" s="11">
        <f>SUM(D56-H56)</f>
        <v>270</v>
      </c>
    </row>
    <row r="57" spans="1:9" s="16" customFormat="1" ht="12.75" customHeight="1">
      <c r="A57" s="77"/>
      <c r="B57" s="72"/>
      <c r="C57" s="18"/>
      <c r="D57" s="19"/>
      <c r="E57" s="19"/>
      <c r="F57" s="19"/>
      <c r="G57" s="19"/>
      <c r="H57" s="19"/>
      <c r="I57" s="20"/>
    </row>
    <row r="58" spans="1:9" s="16" customFormat="1" ht="15.75">
      <c r="A58" s="77">
        <v>12</v>
      </c>
      <c r="B58" s="15" t="s">
        <v>71</v>
      </c>
      <c r="C58" s="15" t="s">
        <v>45</v>
      </c>
      <c r="D58" s="8">
        <v>135</v>
      </c>
      <c r="E58" s="9"/>
      <c r="F58" s="9"/>
      <c r="G58" s="10"/>
      <c r="H58" s="10"/>
      <c r="I58" s="11">
        <f>SUM(D58-H58)</f>
        <v>135</v>
      </c>
    </row>
    <row r="59" spans="1:9" s="16" customFormat="1" ht="15.75">
      <c r="A59" s="77"/>
      <c r="B59" s="15"/>
      <c r="C59" s="15"/>
      <c r="D59" s="8"/>
      <c r="E59" s="10"/>
      <c r="F59" s="10"/>
      <c r="G59" s="10"/>
      <c r="H59" s="10"/>
      <c r="I59" s="11"/>
    </row>
    <row r="60" spans="1:9" s="16" customFormat="1" ht="15.75">
      <c r="A60" s="77">
        <v>13</v>
      </c>
      <c r="B60" s="15" t="s">
        <v>72</v>
      </c>
      <c r="C60" s="15" t="s">
        <v>181</v>
      </c>
      <c r="D60" s="8">
        <v>270</v>
      </c>
      <c r="E60" s="9"/>
      <c r="F60" s="9"/>
      <c r="G60" s="10"/>
      <c r="H60" s="10"/>
      <c r="I60" s="11">
        <f>SUM(D60-H60)</f>
        <v>270</v>
      </c>
    </row>
    <row r="61" spans="1:9" s="16" customFormat="1" ht="15.75">
      <c r="A61" s="77"/>
      <c r="B61" s="15"/>
      <c r="C61" s="18" t="s">
        <v>182</v>
      </c>
      <c r="D61" s="8"/>
      <c r="E61" s="10"/>
      <c r="F61" s="10"/>
      <c r="G61" s="10"/>
      <c r="H61" s="10"/>
      <c r="I61" s="11"/>
    </row>
    <row r="62" spans="1:9" s="16" customFormat="1" ht="12.75" customHeight="1">
      <c r="A62" s="77"/>
      <c r="B62" s="72"/>
      <c r="C62" s="18" t="s">
        <v>183</v>
      </c>
      <c r="D62" s="19"/>
      <c r="E62" s="19"/>
      <c r="F62" s="19"/>
      <c r="G62" s="19"/>
      <c r="H62" s="19"/>
      <c r="I62" s="20"/>
    </row>
    <row r="63" spans="1:9" s="16" customFormat="1" ht="12.75" customHeight="1">
      <c r="A63" s="77"/>
      <c r="B63" s="72"/>
      <c r="C63" s="18" t="s">
        <v>184</v>
      </c>
      <c r="D63" s="19"/>
      <c r="E63" s="19"/>
      <c r="F63" s="19"/>
      <c r="G63" s="19"/>
      <c r="H63" s="19"/>
      <c r="I63" s="20"/>
    </row>
    <row r="64" spans="1:9" s="16" customFormat="1" ht="12.75" customHeight="1">
      <c r="A64" s="77"/>
      <c r="B64" s="72"/>
      <c r="C64" s="18" t="s">
        <v>185</v>
      </c>
      <c r="D64" s="19"/>
      <c r="E64" s="19"/>
      <c r="F64" s="19"/>
      <c r="G64" s="19"/>
      <c r="H64" s="19"/>
      <c r="I64" s="20"/>
    </row>
    <row r="65" spans="1:9" s="16" customFormat="1" ht="12.75" customHeight="1">
      <c r="A65" s="77"/>
      <c r="B65" s="72"/>
      <c r="C65" s="18"/>
      <c r="D65" s="19"/>
      <c r="E65" s="19"/>
      <c r="F65" s="19"/>
      <c r="G65" s="19"/>
      <c r="H65" s="19"/>
      <c r="I65" s="20"/>
    </row>
    <row r="66" spans="1:9" s="16" customFormat="1" ht="15.75">
      <c r="A66" s="77">
        <v>14</v>
      </c>
      <c r="B66" s="15" t="s">
        <v>74</v>
      </c>
      <c r="C66" s="15" t="s">
        <v>186</v>
      </c>
      <c r="D66" s="8">
        <v>180</v>
      </c>
      <c r="E66" s="9"/>
      <c r="F66" s="9"/>
      <c r="G66" s="10"/>
      <c r="H66" s="10"/>
      <c r="I66" s="11">
        <f>SUM(D66-H66)</f>
        <v>180</v>
      </c>
    </row>
    <row r="67" spans="1:9" s="16" customFormat="1" ht="15.75">
      <c r="A67" s="77"/>
      <c r="B67" s="15"/>
      <c r="C67" s="15"/>
      <c r="D67" s="8"/>
      <c r="E67" s="10"/>
      <c r="F67" s="10"/>
      <c r="G67" s="10"/>
      <c r="H67" s="10"/>
      <c r="I67" s="11"/>
    </row>
    <row r="68" spans="1:9" ht="18.75" thickBot="1">
      <c r="A68" s="78"/>
      <c r="B68" s="74"/>
      <c r="C68" s="25" t="s">
        <v>51</v>
      </c>
      <c r="D68" s="26">
        <f>SUM(D66+D60+D58+D56+D52+D50+D48+D40+D34+D29+D23+D11+ID7+D5)+D17</f>
        <v>7200</v>
      </c>
      <c r="E68" s="26">
        <f>SUM(E61+E59+E52+E46+E39+E35+E33+E21+E11)</f>
        <v>0</v>
      </c>
      <c r="F68" s="26">
        <f>SUM(F61+F59+F52+F46+F39+F35+F33+F21+F11)</f>
        <v>0</v>
      </c>
      <c r="G68" s="26">
        <f>SUM(G61+G59+G52+G46+G39+G35+G33+G21+G11)</f>
        <v>0</v>
      </c>
      <c r="H68" s="26">
        <f>SUM(H61+H59+H52+H46+H39+H35+H33+H21+H11)</f>
        <v>0</v>
      </c>
      <c r="I68" s="75">
        <f>SUM(I66+I60+I58+I56+I52+I50+I48+I40+I34+I29+I23+I11+II7+I5)+I17</f>
        <v>7200</v>
      </c>
    </row>
    <row r="69" ht="12" customHeight="1"/>
    <row r="70" ht="12" customHeight="1"/>
    <row r="71" ht="12" customHeight="1"/>
    <row r="72" spans="3:9" ht="13.5" thickBot="1">
      <c r="C72" s="28"/>
      <c r="D72" s="29"/>
      <c r="E72" s="30"/>
      <c r="F72" s="30"/>
      <c r="G72" s="30"/>
      <c r="H72" s="30"/>
      <c r="I72" s="30"/>
    </row>
    <row r="73" spans="3:9" ht="12.75">
      <c r="C73" s="29" t="s">
        <v>52</v>
      </c>
      <c r="D73" s="29"/>
      <c r="E73" s="29"/>
      <c r="G73" s="29" t="s">
        <v>53</v>
      </c>
      <c r="H73" s="29"/>
      <c r="I73" s="29"/>
    </row>
    <row r="74" spans="3:9" ht="12.75">
      <c r="C74" s="29"/>
      <c r="D74" s="29"/>
      <c r="E74" s="29"/>
      <c r="F74" s="29"/>
      <c r="G74" s="29"/>
      <c r="H74" s="29"/>
      <c r="I74" s="29"/>
    </row>
    <row r="75" spans="3:9" ht="13.5" thickBot="1">
      <c r="C75" s="28"/>
      <c r="D75" s="29"/>
      <c r="E75" s="30"/>
      <c r="F75" s="30"/>
      <c r="G75" s="30"/>
      <c r="H75" s="30"/>
      <c r="I75" s="30"/>
    </row>
    <row r="76" spans="3:9" ht="12.75">
      <c r="C76" s="29" t="s">
        <v>54</v>
      </c>
      <c r="D76" s="29"/>
      <c r="E76" s="29"/>
      <c r="G76" s="29" t="s">
        <v>55</v>
      </c>
      <c r="H76" s="29"/>
      <c r="I76" s="29"/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3.57421875" style="79" customWidth="1"/>
    <col min="2" max="2" width="3.140625" style="1" customWidth="1"/>
    <col min="3" max="3" width="67.8515625" style="1" bestFit="1" customWidth="1"/>
    <col min="4" max="4" width="11.421875" style="27" customWidth="1"/>
    <col min="5" max="5" width="10.421875" style="27" customWidth="1"/>
    <col min="6" max="6" width="9.7109375" style="27" customWidth="1"/>
    <col min="7" max="7" width="11.140625" style="27" customWidth="1"/>
    <col min="8" max="8" width="12.421875" style="27" customWidth="1"/>
    <col min="9" max="9" width="10.7109375" style="27" customWidth="1"/>
    <col min="10" max="16384" width="9.140625" style="1" customWidth="1"/>
  </cols>
  <sheetData>
    <row r="1" spans="1:9" ht="23.25">
      <c r="A1" s="97" t="s">
        <v>188</v>
      </c>
      <c r="B1" s="98"/>
      <c r="C1" s="98"/>
      <c r="D1" s="98"/>
      <c r="E1" s="98"/>
      <c r="F1" s="98"/>
      <c r="G1" s="98"/>
      <c r="H1" s="98"/>
      <c r="I1" s="99"/>
    </row>
    <row r="2" spans="1:9" ht="51">
      <c r="A2" s="76"/>
      <c r="B2" s="2"/>
      <c r="C2" s="2"/>
      <c r="D2" s="3" t="s">
        <v>384</v>
      </c>
      <c r="E2" s="3" t="s">
        <v>385</v>
      </c>
      <c r="F2" s="3" t="s">
        <v>1</v>
      </c>
      <c r="G2" s="95" t="s">
        <v>76</v>
      </c>
      <c r="H2" s="95" t="s">
        <v>386</v>
      </c>
      <c r="I2" s="4" t="s">
        <v>2</v>
      </c>
    </row>
    <row r="3" spans="1:9" ht="12.75">
      <c r="A3" s="76"/>
      <c r="B3" s="2"/>
      <c r="C3" s="96" t="s">
        <v>387</v>
      </c>
      <c r="D3" s="5"/>
      <c r="E3" s="5"/>
      <c r="F3" s="5"/>
      <c r="G3" s="5"/>
      <c r="H3" s="5"/>
      <c r="I3" s="6"/>
    </row>
    <row r="4" spans="1:9" ht="25.5">
      <c r="A4" s="76"/>
      <c r="B4" s="2"/>
      <c r="C4" s="2"/>
      <c r="D4" s="3" t="s">
        <v>3</v>
      </c>
      <c r="E4" s="5"/>
      <c r="F4" s="5"/>
      <c r="G4" s="5"/>
      <c r="H4" s="5"/>
      <c r="I4" s="6"/>
    </row>
    <row r="5" spans="1:9" s="12" customFormat="1" ht="18" customHeight="1">
      <c r="A5" s="77">
        <v>1</v>
      </c>
      <c r="B5" s="7" t="s">
        <v>4</v>
      </c>
      <c r="C5" s="7" t="s">
        <v>189</v>
      </c>
      <c r="D5" s="8">
        <v>225</v>
      </c>
      <c r="E5" s="9"/>
      <c r="F5" s="9"/>
      <c r="G5" s="10"/>
      <c r="H5" s="10"/>
      <c r="I5" s="11">
        <f>SUM(D5-H5)</f>
        <v>225</v>
      </c>
    </row>
    <row r="6" spans="1:9" ht="12.75">
      <c r="A6" s="76"/>
      <c r="B6" s="2"/>
      <c r="C6" s="2"/>
      <c r="D6" s="5"/>
      <c r="E6" s="5"/>
      <c r="F6" s="5"/>
      <c r="G6" s="5"/>
      <c r="H6" s="5"/>
      <c r="I6" s="6"/>
    </row>
    <row r="7" spans="1:9" s="16" customFormat="1" ht="15.75">
      <c r="A7" s="77">
        <v>2</v>
      </c>
      <c r="B7" s="54" t="s">
        <v>14</v>
      </c>
      <c r="C7" s="15" t="s">
        <v>190</v>
      </c>
      <c r="D7" s="8">
        <v>225</v>
      </c>
      <c r="E7" s="9"/>
      <c r="F7" s="9"/>
      <c r="G7" s="10"/>
      <c r="H7" s="10"/>
      <c r="I7" s="11">
        <f>SUM(D7-H7)</f>
        <v>225</v>
      </c>
    </row>
    <row r="8" spans="1:9" ht="12.75">
      <c r="A8" s="76"/>
      <c r="B8" s="2"/>
      <c r="C8" s="2"/>
      <c r="D8" s="5"/>
      <c r="E8" s="5"/>
      <c r="F8" s="5"/>
      <c r="G8" s="5"/>
      <c r="H8" s="5"/>
      <c r="I8" s="6"/>
    </row>
    <row r="9" spans="1:9" s="16" customFormat="1" ht="15.75">
      <c r="A9" s="77">
        <v>3</v>
      </c>
      <c r="B9" s="54" t="s">
        <v>24</v>
      </c>
      <c r="C9" s="15" t="s">
        <v>191</v>
      </c>
      <c r="D9" s="8">
        <v>450</v>
      </c>
      <c r="E9" s="17"/>
      <c r="F9" s="17"/>
      <c r="G9" s="8"/>
      <c r="H9" s="8"/>
      <c r="I9" s="11">
        <f>SUM(D9-H9)</f>
        <v>450</v>
      </c>
    </row>
    <row r="10" spans="1:9" s="16" customFormat="1" ht="15.75">
      <c r="A10" s="77"/>
      <c r="B10" s="54"/>
      <c r="C10" s="18" t="s">
        <v>192</v>
      </c>
      <c r="D10" s="8"/>
      <c r="E10" s="8"/>
      <c r="F10" s="8"/>
      <c r="G10" s="8"/>
      <c r="H10" s="8"/>
      <c r="I10" s="11"/>
    </row>
    <row r="11" spans="1:9" s="16" customFormat="1" ht="15.75">
      <c r="A11" s="77"/>
      <c r="B11" s="54"/>
      <c r="C11" s="18" t="s">
        <v>193</v>
      </c>
      <c r="D11" s="8"/>
      <c r="E11" s="8"/>
      <c r="F11" s="8"/>
      <c r="G11" s="8"/>
      <c r="H11" s="8"/>
      <c r="I11" s="11"/>
    </row>
    <row r="12" spans="1:9" s="16" customFormat="1" ht="15.75">
      <c r="A12" s="77"/>
      <c r="B12" s="54"/>
      <c r="C12" s="18" t="s">
        <v>194</v>
      </c>
      <c r="D12" s="8"/>
      <c r="E12" s="8"/>
      <c r="F12" s="8"/>
      <c r="G12" s="8"/>
      <c r="H12" s="8"/>
      <c r="I12" s="11"/>
    </row>
    <row r="13" spans="1:9" s="21" customFormat="1" ht="12.75">
      <c r="A13" s="76"/>
      <c r="B13" s="73"/>
      <c r="C13" s="18"/>
      <c r="D13" s="19"/>
      <c r="E13" s="19"/>
      <c r="F13" s="19"/>
      <c r="G13" s="19"/>
      <c r="H13" s="19"/>
      <c r="I13" s="20"/>
    </row>
    <row r="14" spans="1:9" s="16" customFormat="1" ht="15.75">
      <c r="A14" s="77">
        <v>4</v>
      </c>
      <c r="B14" s="54" t="s">
        <v>26</v>
      </c>
      <c r="C14" s="15" t="s">
        <v>195</v>
      </c>
      <c r="D14" s="8">
        <v>270</v>
      </c>
      <c r="E14" s="9"/>
      <c r="F14" s="9"/>
      <c r="G14" s="10"/>
      <c r="H14" s="10"/>
      <c r="I14" s="11">
        <f>SUM(D14-H14)</f>
        <v>270</v>
      </c>
    </row>
    <row r="15" spans="1:9" ht="12.75">
      <c r="A15" s="76"/>
      <c r="B15" s="2"/>
      <c r="C15" s="2"/>
      <c r="D15" s="5"/>
      <c r="E15" s="5"/>
      <c r="F15" s="5"/>
      <c r="G15" s="5"/>
      <c r="H15" s="5"/>
      <c r="I15" s="6"/>
    </row>
    <row r="16" spans="1:9" s="16" customFormat="1" ht="15.75">
      <c r="A16" s="77">
        <v>5</v>
      </c>
      <c r="B16" s="15" t="s">
        <v>30</v>
      </c>
      <c r="C16" s="15" t="s">
        <v>196</v>
      </c>
      <c r="D16" s="8">
        <v>585</v>
      </c>
      <c r="E16" s="9"/>
      <c r="F16" s="9"/>
      <c r="G16" s="10"/>
      <c r="H16" s="10"/>
      <c r="I16" s="11">
        <f>SUM(D16-H16)</f>
        <v>585</v>
      </c>
    </row>
    <row r="17" spans="1:9" s="16" customFormat="1" ht="15.75">
      <c r="A17" s="77"/>
      <c r="B17" s="15"/>
      <c r="C17" s="18" t="s">
        <v>197</v>
      </c>
      <c r="D17" s="8"/>
      <c r="E17" s="10"/>
      <c r="F17" s="10"/>
      <c r="G17" s="10"/>
      <c r="H17" s="10"/>
      <c r="I17" s="11"/>
    </row>
    <row r="18" spans="1:9" s="16" customFormat="1" ht="15.75">
      <c r="A18" s="77"/>
      <c r="B18" s="15"/>
      <c r="C18" s="18" t="s">
        <v>198</v>
      </c>
      <c r="D18" s="8"/>
      <c r="E18" s="10"/>
      <c r="F18" s="10"/>
      <c r="G18" s="10"/>
      <c r="H18" s="10"/>
      <c r="I18" s="11"/>
    </row>
    <row r="19" spans="1:9" ht="12.75">
      <c r="A19" s="76"/>
      <c r="B19" s="2"/>
      <c r="C19" s="2"/>
      <c r="D19" s="5"/>
      <c r="E19" s="5"/>
      <c r="F19" s="5"/>
      <c r="G19" s="5"/>
      <c r="H19" s="5"/>
      <c r="I19" s="6"/>
    </row>
    <row r="20" spans="1:9" s="16" customFormat="1" ht="15.75">
      <c r="A20" s="77">
        <v>6</v>
      </c>
      <c r="B20" s="15" t="s">
        <v>36</v>
      </c>
      <c r="C20" s="15" t="s">
        <v>199</v>
      </c>
      <c r="D20" s="8">
        <v>225</v>
      </c>
      <c r="E20" s="9"/>
      <c r="F20" s="9"/>
      <c r="G20" s="10"/>
      <c r="H20" s="10"/>
      <c r="I20" s="11">
        <f>SUM(D20-H20)</f>
        <v>225</v>
      </c>
    </row>
    <row r="21" spans="1:9" ht="12.75">
      <c r="A21" s="76"/>
      <c r="B21" s="2"/>
      <c r="C21" s="2"/>
      <c r="D21" s="5"/>
      <c r="E21" s="5"/>
      <c r="F21" s="5"/>
      <c r="G21" s="5"/>
      <c r="H21" s="5"/>
      <c r="I21" s="6"/>
    </row>
    <row r="22" spans="1:9" s="16" customFormat="1" ht="15.75">
      <c r="A22" s="77">
        <v>7</v>
      </c>
      <c r="B22" s="15" t="s">
        <v>41</v>
      </c>
      <c r="C22" s="15" t="s">
        <v>200</v>
      </c>
      <c r="D22" s="8">
        <v>450</v>
      </c>
      <c r="E22" s="9"/>
      <c r="F22" s="9"/>
      <c r="G22" s="10"/>
      <c r="H22" s="10"/>
      <c r="I22" s="11">
        <f>SUM(D22-H22)</f>
        <v>450</v>
      </c>
    </row>
    <row r="23" spans="1:9" ht="12.75">
      <c r="A23" s="76"/>
      <c r="B23" s="2"/>
      <c r="C23" s="2"/>
      <c r="D23" s="5"/>
      <c r="E23" s="5"/>
      <c r="F23" s="5"/>
      <c r="G23" s="5"/>
      <c r="H23" s="5"/>
      <c r="I23" s="6"/>
    </row>
    <row r="24" spans="1:9" s="16" customFormat="1" ht="15.75">
      <c r="A24" s="77">
        <v>8</v>
      </c>
      <c r="B24" s="15" t="s">
        <v>44</v>
      </c>
      <c r="C24" s="15" t="s">
        <v>201</v>
      </c>
      <c r="D24" s="8">
        <v>225</v>
      </c>
      <c r="E24" s="17"/>
      <c r="F24" s="17"/>
      <c r="G24" s="8"/>
      <c r="H24" s="8"/>
      <c r="I24" s="11">
        <f>SUM(D24-H24)</f>
        <v>225</v>
      </c>
    </row>
    <row r="25" spans="1:9" ht="12.75">
      <c r="A25" s="76"/>
      <c r="B25" s="2"/>
      <c r="C25" s="2"/>
      <c r="D25" s="5"/>
      <c r="E25" s="5"/>
      <c r="F25" s="5"/>
      <c r="G25" s="5"/>
      <c r="H25" s="5"/>
      <c r="I25" s="6"/>
    </row>
    <row r="26" spans="1:9" s="16" customFormat="1" ht="15.75">
      <c r="A26" s="77">
        <v>9</v>
      </c>
      <c r="B26" s="15" t="s">
        <v>46</v>
      </c>
      <c r="C26" s="15" t="s">
        <v>202</v>
      </c>
      <c r="D26" s="8">
        <v>225</v>
      </c>
      <c r="E26" s="9"/>
      <c r="F26" s="9"/>
      <c r="G26" s="10"/>
      <c r="H26" s="10"/>
      <c r="I26" s="11">
        <f>SUM(D26-H26)</f>
        <v>225</v>
      </c>
    </row>
    <row r="27" spans="1:9" s="16" customFormat="1" ht="15.75">
      <c r="A27" s="77"/>
      <c r="B27" s="15"/>
      <c r="C27" s="15"/>
      <c r="D27" s="8"/>
      <c r="E27" s="10"/>
      <c r="F27" s="10"/>
      <c r="G27" s="10"/>
      <c r="H27" s="10"/>
      <c r="I27" s="11"/>
    </row>
    <row r="28" spans="1:9" s="16" customFormat="1" ht="15.75">
      <c r="A28" s="77">
        <v>10</v>
      </c>
      <c r="B28" s="15" t="s">
        <v>67</v>
      </c>
      <c r="C28" s="15" t="s">
        <v>203</v>
      </c>
      <c r="D28" s="8">
        <v>180</v>
      </c>
      <c r="E28" s="9"/>
      <c r="F28" s="9"/>
      <c r="G28" s="10"/>
      <c r="H28" s="10"/>
      <c r="I28" s="11">
        <f>SUM(D28-H28)</f>
        <v>180</v>
      </c>
    </row>
    <row r="29" spans="1:9" s="16" customFormat="1" ht="15.75">
      <c r="A29" s="77"/>
      <c r="B29" s="15"/>
      <c r="C29" s="15"/>
      <c r="D29" s="8"/>
      <c r="E29" s="10"/>
      <c r="F29" s="10"/>
      <c r="G29" s="10"/>
      <c r="H29" s="10"/>
      <c r="I29" s="11"/>
    </row>
    <row r="30" spans="1:9" s="16" customFormat="1" ht="15.75">
      <c r="A30" s="77">
        <v>11</v>
      </c>
      <c r="B30" s="15" t="s">
        <v>69</v>
      </c>
      <c r="C30" s="15" t="s">
        <v>204</v>
      </c>
      <c r="D30" s="8">
        <v>135</v>
      </c>
      <c r="E30" s="9"/>
      <c r="F30" s="9"/>
      <c r="G30" s="10"/>
      <c r="H30" s="10"/>
      <c r="I30" s="11">
        <f>SUM(D30-H30)</f>
        <v>135</v>
      </c>
    </row>
    <row r="31" spans="1:9" s="16" customFormat="1" ht="15.75">
      <c r="A31" s="77"/>
      <c r="B31" s="15"/>
      <c r="C31" s="15"/>
      <c r="D31" s="8"/>
      <c r="E31" s="10"/>
      <c r="F31" s="10"/>
      <c r="G31" s="10"/>
      <c r="H31" s="10"/>
      <c r="I31" s="11"/>
    </row>
    <row r="32" spans="1:9" s="16" customFormat="1" ht="15.75">
      <c r="A32" s="77">
        <v>12</v>
      </c>
      <c r="B32" s="15" t="s">
        <v>71</v>
      </c>
      <c r="C32" s="15" t="s">
        <v>205</v>
      </c>
      <c r="D32" s="8">
        <v>135</v>
      </c>
      <c r="E32" s="9"/>
      <c r="F32" s="9"/>
      <c r="G32" s="10"/>
      <c r="H32" s="10"/>
      <c r="I32" s="11">
        <f>SUM(D32-H32)</f>
        <v>135</v>
      </c>
    </row>
    <row r="33" spans="1:9" s="16" customFormat="1" ht="15.75">
      <c r="A33" s="77"/>
      <c r="B33" s="15"/>
      <c r="C33" s="15"/>
      <c r="D33" s="8"/>
      <c r="E33" s="10"/>
      <c r="F33" s="10"/>
      <c r="G33" s="10"/>
      <c r="H33" s="10"/>
      <c r="I33" s="11"/>
    </row>
    <row r="34" spans="1:9" s="16" customFormat="1" ht="15.75">
      <c r="A34" s="77">
        <v>13</v>
      </c>
      <c r="B34" s="15" t="s">
        <v>72</v>
      </c>
      <c r="C34" s="15" t="s">
        <v>206</v>
      </c>
      <c r="D34" s="8">
        <v>180</v>
      </c>
      <c r="E34" s="9"/>
      <c r="F34" s="9"/>
      <c r="G34" s="10"/>
      <c r="H34" s="10"/>
      <c r="I34" s="11">
        <f>SUM(D34-H34)</f>
        <v>180</v>
      </c>
    </row>
    <row r="35" spans="1:9" s="16" customFormat="1" ht="16.5" customHeight="1">
      <c r="A35" s="77"/>
      <c r="B35" s="15"/>
      <c r="C35" s="15"/>
      <c r="D35" s="8"/>
      <c r="E35" s="10"/>
      <c r="F35" s="10"/>
      <c r="G35" s="10"/>
      <c r="H35" s="88"/>
      <c r="I35" s="89"/>
    </row>
    <row r="36" spans="1:9" s="16" customFormat="1" ht="15.75">
      <c r="A36" s="77">
        <v>14</v>
      </c>
      <c r="B36" s="15" t="s">
        <v>74</v>
      </c>
      <c r="C36" s="15" t="s">
        <v>207</v>
      </c>
      <c r="D36" s="8">
        <v>90</v>
      </c>
      <c r="E36" s="9"/>
      <c r="F36" s="9"/>
      <c r="G36" s="10"/>
      <c r="H36" s="10"/>
      <c r="I36" s="11">
        <f>SUM(D36-H36)</f>
        <v>90</v>
      </c>
    </row>
    <row r="37" spans="1:9" s="16" customFormat="1" ht="15.75">
      <c r="A37" s="77"/>
      <c r="B37" s="15"/>
      <c r="C37" s="18" t="s">
        <v>208</v>
      </c>
      <c r="D37" s="8"/>
      <c r="E37" s="10"/>
      <c r="F37" s="10"/>
      <c r="G37" s="10"/>
      <c r="H37" s="10"/>
      <c r="I37" s="11"/>
    </row>
    <row r="38" spans="1:9" s="16" customFormat="1" ht="15.75">
      <c r="A38" s="77"/>
      <c r="B38" s="15"/>
      <c r="C38" s="18" t="s">
        <v>209</v>
      </c>
      <c r="D38" s="8"/>
      <c r="E38" s="10"/>
      <c r="F38" s="10"/>
      <c r="G38" s="10"/>
      <c r="H38" s="10"/>
      <c r="I38" s="11"/>
    </row>
    <row r="39" spans="1:9" s="16" customFormat="1" ht="15.75">
      <c r="A39" s="77"/>
      <c r="B39" s="15"/>
      <c r="C39" s="18" t="s">
        <v>210</v>
      </c>
      <c r="D39" s="8"/>
      <c r="E39" s="10"/>
      <c r="F39" s="10"/>
      <c r="G39" s="10"/>
      <c r="H39" s="10"/>
      <c r="I39" s="11"/>
    </row>
    <row r="40" spans="1:9" s="16" customFormat="1" ht="15.75">
      <c r="A40" s="77"/>
      <c r="B40" s="15"/>
      <c r="C40" s="18" t="s">
        <v>211</v>
      </c>
      <c r="D40" s="8"/>
      <c r="E40" s="10"/>
      <c r="F40" s="10"/>
      <c r="G40" s="10"/>
      <c r="H40" s="10"/>
      <c r="I40" s="11"/>
    </row>
    <row r="41" spans="1:9" s="16" customFormat="1" ht="15.75">
      <c r="A41" s="77"/>
      <c r="B41" s="15"/>
      <c r="C41" s="18"/>
      <c r="D41" s="8"/>
      <c r="E41" s="10"/>
      <c r="F41" s="10"/>
      <c r="G41" s="10"/>
      <c r="H41" s="10"/>
      <c r="I41" s="11"/>
    </row>
    <row r="42" spans="1:9" s="16" customFormat="1" ht="16.5" customHeight="1" thickBot="1">
      <c r="A42" s="90"/>
      <c r="B42" s="91"/>
      <c r="C42" s="25" t="s">
        <v>212</v>
      </c>
      <c r="D42" s="92">
        <f aca="true" t="shared" si="0" ref="D42:I42">SUM(D24,D26,D28,D30,D32,D34,D36,D22,D20,D16,D14,D9,D7,D5)</f>
        <v>3600</v>
      </c>
      <c r="E42" s="92">
        <f t="shared" si="0"/>
        <v>0</v>
      </c>
      <c r="F42" s="92">
        <f t="shared" si="0"/>
        <v>0</v>
      </c>
      <c r="G42" s="92">
        <f t="shared" si="0"/>
        <v>0</v>
      </c>
      <c r="H42" s="92">
        <f t="shared" si="0"/>
        <v>0</v>
      </c>
      <c r="I42" s="64">
        <f t="shared" si="0"/>
        <v>3600</v>
      </c>
    </row>
    <row r="43" spans="1:7" s="16" customFormat="1" ht="16.5" customHeight="1">
      <c r="A43" s="82"/>
      <c r="B43" s="83"/>
      <c r="C43" s="83"/>
      <c r="D43" s="82"/>
      <c r="E43" s="84"/>
      <c r="F43" s="84"/>
      <c r="G43" s="84"/>
    </row>
    <row r="44" spans="1:7" s="16" customFormat="1" ht="16.5" customHeight="1">
      <c r="A44" s="82"/>
      <c r="B44" s="83"/>
      <c r="C44" s="83"/>
      <c r="D44" s="82"/>
      <c r="E44" s="84"/>
      <c r="F44" s="84"/>
      <c r="G44" s="84"/>
    </row>
    <row r="45" spans="1:7" s="16" customFormat="1" ht="16.5" customHeight="1">
      <c r="A45" s="82"/>
      <c r="B45" s="83"/>
      <c r="C45" s="83"/>
      <c r="D45" s="82"/>
      <c r="E45" s="84"/>
      <c r="F45" s="84"/>
      <c r="G45" s="84"/>
    </row>
    <row r="46" spans="3:9" ht="13.5" thickBot="1">
      <c r="C46" s="28"/>
      <c r="D46" s="29"/>
      <c r="E46" s="30"/>
      <c r="F46" s="30"/>
      <c r="G46" s="30"/>
      <c r="H46" s="30"/>
      <c r="I46" s="30"/>
    </row>
    <row r="47" spans="3:9" ht="12.75">
      <c r="C47" s="29" t="s">
        <v>52</v>
      </c>
      <c r="D47" s="29"/>
      <c r="E47" s="29"/>
      <c r="G47" s="29" t="s">
        <v>53</v>
      </c>
      <c r="H47" s="29"/>
      <c r="I47" s="29"/>
    </row>
    <row r="48" spans="3:9" ht="12.75">
      <c r="C48" s="29"/>
      <c r="D48" s="29"/>
      <c r="E48" s="29"/>
      <c r="F48" s="29"/>
      <c r="G48" s="29"/>
      <c r="H48" s="29"/>
      <c r="I48" s="29"/>
    </row>
    <row r="49" spans="3:9" ht="13.5" thickBot="1">
      <c r="C49" s="28"/>
      <c r="D49" s="29"/>
      <c r="E49" s="30"/>
      <c r="F49" s="30"/>
      <c r="G49" s="30"/>
      <c r="H49" s="30"/>
      <c r="I49" s="30"/>
    </row>
    <row r="50" spans="3:9" ht="12.75">
      <c r="C50" s="29" t="s">
        <v>54</v>
      </c>
      <c r="D50" s="29"/>
      <c r="E50" s="29"/>
      <c r="G50" s="29" t="s">
        <v>55</v>
      </c>
      <c r="H50" s="29"/>
      <c r="I50" s="29"/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.57421875" style="79" customWidth="1"/>
    <col min="2" max="2" width="3.140625" style="1" customWidth="1"/>
    <col min="3" max="3" width="79.421875" style="1" bestFit="1" customWidth="1"/>
    <col min="4" max="4" width="11.421875" style="27" customWidth="1"/>
    <col min="5" max="5" width="10.421875" style="27" customWidth="1"/>
    <col min="6" max="6" width="9.7109375" style="27" customWidth="1"/>
    <col min="7" max="7" width="11.140625" style="27" customWidth="1"/>
    <col min="8" max="8" width="12.421875" style="27" customWidth="1"/>
    <col min="9" max="9" width="10.7109375" style="27" customWidth="1"/>
    <col min="10" max="16384" width="9.140625" style="1" customWidth="1"/>
  </cols>
  <sheetData>
    <row r="1" spans="1:9" ht="23.25">
      <c r="A1" s="97" t="s">
        <v>213</v>
      </c>
      <c r="B1" s="98"/>
      <c r="C1" s="98"/>
      <c r="D1" s="98"/>
      <c r="E1" s="98"/>
      <c r="F1" s="98"/>
      <c r="G1" s="98"/>
      <c r="H1" s="98"/>
      <c r="I1" s="99"/>
    </row>
    <row r="2" spans="1:9" ht="51">
      <c r="A2" s="76"/>
      <c r="B2" s="2"/>
      <c r="C2" s="2"/>
      <c r="D2" s="3" t="s">
        <v>384</v>
      </c>
      <c r="E2" s="3" t="s">
        <v>385</v>
      </c>
      <c r="F2" s="3" t="s">
        <v>1</v>
      </c>
      <c r="G2" s="95" t="s">
        <v>76</v>
      </c>
      <c r="H2" s="95" t="s">
        <v>386</v>
      </c>
      <c r="I2" s="4" t="s">
        <v>2</v>
      </c>
    </row>
    <row r="3" spans="1:9" ht="12.75">
      <c r="A3" s="76"/>
      <c r="B3" s="2"/>
      <c r="C3" s="96" t="s">
        <v>387</v>
      </c>
      <c r="D3" s="5"/>
      <c r="E3" s="5"/>
      <c r="F3" s="5"/>
      <c r="G3" s="5"/>
      <c r="H3" s="5"/>
      <c r="I3" s="6"/>
    </row>
    <row r="4" spans="1:9" ht="25.5">
      <c r="A4" s="76"/>
      <c r="B4" s="2"/>
      <c r="C4" s="2"/>
      <c r="D4" s="3" t="s">
        <v>3</v>
      </c>
      <c r="E4" s="5"/>
      <c r="F4" s="5"/>
      <c r="G4" s="5"/>
      <c r="H4" s="5"/>
      <c r="I4" s="6"/>
    </row>
    <row r="5" spans="1:9" s="12" customFormat="1" ht="18" customHeight="1">
      <c r="A5" s="77">
        <v>1</v>
      </c>
      <c r="B5" s="7" t="s">
        <v>4</v>
      </c>
      <c r="C5" s="7" t="s">
        <v>214</v>
      </c>
      <c r="D5" s="8">
        <v>540</v>
      </c>
      <c r="E5" s="9"/>
      <c r="F5" s="9"/>
      <c r="G5" s="10"/>
      <c r="H5" s="10">
        <f>F5</f>
        <v>0</v>
      </c>
      <c r="I5" s="11">
        <f>SUM(D5-H5)</f>
        <v>540</v>
      </c>
    </row>
    <row r="6" spans="1:9" ht="12.75">
      <c r="A6" s="76"/>
      <c r="B6" s="72"/>
      <c r="C6" s="2" t="s">
        <v>215</v>
      </c>
      <c r="D6" s="5"/>
      <c r="E6" s="13"/>
      <c r="F6" s="13"/>
      <c r="G6" s="13"/>
      <c r="H6" s="13"/>
      <c r="I6" s="14"/>
    </row>
    <row r="7" spans="1:9" ht="12.75">
      <c r="A7" s="76"/>
      <c r="B7" s="72"/>
      <c r="C7" s="2" t="s">
        <v>216</v>
      </c>
      <c r="D7" s="5"/>
      <c r="E7" s="13"/>
      <c r="F7" s="13"/>
      <c r="G7" s="13"/>
      <c r="H7" s="13"/>
      <c r="I7" s="14"/>
    </row>
    <row r="8" spans="1:9" ht="12.75">
      <c r="A8" s="76"/>
      <c r="B8" s="72"/>
      <c r="C8" s="2" t="s">
        <v>217</v>
      </c>
      <c r="D8" s="5"/>
      <c r="E8" s="13"/>
      <c r="F8" s="13"/>
      <c r="G8" s="13"/>
      <c r="H8" s="13"/>
      <c r="I8" s="14"/>
    </row>
    <row r="9" spans="1:9" ht="12.75">
      <c r="A9" s="76"/>
      <c r="B9" s="2"/>
      <c r="C9" s="2"/>
      <c r="D9" s="5"/>
      <c r="E9" s="5"/>
      <c r="F9" s="5"/>
      <c r="G9" s="5"/>
      <c r="H9" s="5"/>
      <c r="I9" s="6"/>
    </row>
    <row r="10" spans="1:9" s="16" customFormat="1" ht="15.75">
      <c r="A10" s="77">
        <v>2</v>
      </c>
      <c r="B10" s="54" t="s">
        <v>14</v>
      </c>
      <c r="C10" s="15" t="s">
        <v>218</v>
      </c>
      <c r="D10" s="8">
        <v>540</v>
      </c>
      <c r="E10" s="9"/>
      <c r="F10" s="9"/>
      <c r="G10" s="10"/>
      <c r="H10" s="10">
        <f>F10</f>
        <v>0</v>
      </c>
      <c r="I10" s="11">
        <f>SUM(D10-H10)</f>
        <v>540</v>
      </c>
    </row>
    <row r="11" spans="1:9" ht="12.75">
      <c r="A11" s="76"/>
      <c r="B11" s="72"/>
      <c r="C11" s="2" t="s">
        <v>219</v>
      </c>
      <c r="D11" s="5"/>
      <c r="E11" s="13"/>
      <c r="F11" s="13"/>
      <c r="G11" s="13"/>
      <c r="H11" s="13"/>
      <c r="I11" s="14"/>
    </row>
    <row r="12" spans="1:9" ht="12.75">
      <c r="A12" s="76"/>
      <c r="B12" s="72"/>
      <c r="C12" s="2" t="s">
        <v>220</v>
      </c>
      <c r="D12" s="5"/>
      <c r="E12" s="13"/>
      <c r="F12" s="13"/>
      <c r="G12" s="13"/>
      <c r="H12" s="13"/>
      <c r="I12" s="14"/>
    </row>
    <row r="13" spans="1:9" ht="12.75">
      <c r="A13" s="76"/>
      <c r="B13" s="2"/>
      <c r="C13" s="2"/>
      <c r="D13" s="5"/>
      <c r="E13" s="5"/>
      <c r="F13" s="5"/>
      <c r="G13" s="5"/>
      <c r="H13" s="5"/>
      <c r="I13" s="6"/>
    </row>
    <row r="14" spans="1:9" s="16" customFormat="1" ht="15.75">
      <c r="A14" s="77">
        <v>3</v>
      </c>
      <c r="B14" s="54" t="s">
        <v>24</v>
      </c>
      <c r="C14" s="15" t="s">
        <v>221</v>
      </c>
      <c r="D14" s="8">
        <v>720</v>
      </c>
      <c r="E14" s="17"/>
      <c r="F14" s="17"/>
      <c r="G14" s="8"/>
      <c r="H14" s="10">
        <f>F14</f>
        <v>0</v>
      </c>
      <c r="I14" s="11">
        <f>SUM(D14-H14)</f>
        <v>720</v>
      </c>
    </row>
    <row r="15" spans="1:9" ht="12.75">
      <c r="A15" s="76"/>
      <c r="B15" s="72"/>
      <c r="C15" s="2"/>
      <c r="D15" s="5"/>
      <c r="E15" s="13"/>
      <c r="F15" s="13"/>
      <c r="G15" s="13"/>
      <c r="H15" s="13"/>
      <c r="I15" s="14"/>
    </row>
    <row r="16" spans="1:9" s="16" customFormat="1" ht="15.75">
      <c r="A16" s="77">
        <v>4</v>
      </c>
      <c r="B16" s="54" t="s">
        <v>153</v>
      </c>
      <c r="C16" s="15" t="s">
        <v>222</v>
      </c>
      <c r="D16" s="8">
        <v>450</v>
      </c>
      <c r="E16" s="17"/>
      <c r="F16" s="17"/>
      <c r="G16" s="8"/>
      <c r="H16" s="10">
        <f>F16</f>
        <v>0</v>
      </c>
      <c r="I16" s="11">
        <f>SUM(D16-H16)</f>
        <v>450</v>
      </c>
    </row>
    <row r="17" spans="1:9" ht="12" customHeight="1">
      <c r="A17" s="76"/>
      <c r="B17" s="2"/>
      <c r="C17" s="2"/>
      <c r="D17" s="5"/>
      <c r="E17" s="5"/>
      <c r="F17" s="5"/>
      <c r="G17" s="5"/>
      <c r="H17" s="5"/>
      <c r="I17" s="6"/>
    </row>
    <row r="18" spans="1:9" s="16" customFormat="1" ht="15.75">
      <c r="A18" s="77">
        <v>5</v>
      </c>
      <c r="B18" s="15" t="s">
        <v>30</v>
      </c>
      <c r="C18" s="15" t="s">
        <v>223</v>
      </c>
      <c r="D18" s="8">
        <v>720</v>
      </c>
      <c r="E18" s="9"/>
      <c r="F18" s="9"/>
      <c r="G18" s="10"/>
      <c r="H18" s="10">
        <f>F18</f>
        <v>0</v>
      </c>
      <c r="I18" s="11">
        <f>SUM(D18-H18)</f>
        <v>720</v>
      </c>
    </row>
    <row r="19" spans="1:9" s="16" customFormat="1" ht="12.75" customHeight="1">
      <c r="A19" s="77"/>
      <c r="B19" s="72"/>
      <c r="C19" s="18" t="s">
        <v>224</v>
      </c>
      <c r="D19" s="19"/>
      <c r="E19" s="19"/>
      <c r="F19" s="19"/>
      <c r="G19" s="19"/>
      <c r="H19" s="19"/>
      <c r="I19" s="20"/>
    </row>
    <row r="20" spans="1:9" s="16" customFormat="1" ht="12.75" customHeight="1">
      <c r="A20" s="77"/>
      <c r="B20" s="72"/>
      <c r="C20" s="18" t="s">
        <v>225</v>
      </c>
      <c r="D20" s="19"/>
      <c r="E20" s="19"/>
      <c r="F20" s="19"/>
      <c r="G20" s="19"/>
      <c r="H20" s="19"/>
      <c r="I20" s="20"/>
    </row>
    <row r="21" spans="1:9" ht="12.75">
      <c r="A21" s="76"/>
      <c r="B21" s="2"/>
      <c r="C21" s="2"/>
      <c r="D21" s="5"/>
      <c r="E21" s="5"/>
      <c r="F21" s="5"/>
      <c r="G21" s="5"/>
      <c r="H21" s="5"/>
      <c r="I21" s="6"/>
    </row>
    <row r="22" spans="1:9" s="16" customFormat="1" ht="15.75">
      <c r="A22" s="77">
        <v>6</v>
      </c>
      <c r="B22" s="15" t="s">
        <v>36</v>
      </c>
      <c r="C22" s="22" t="s">
        <v>226</v>
      </c>
      <c r="D22" s="8">
        <v>900</v>
      </c>
      <c r="E22" s="9"/>
      <c r="F22" s="9"/>
      <c r="G22" s="10"/>
      <c r="H22" s="10">
        <f>F22</f>
        <v>0</v>
      </c>
      <c r="I22" s="11">
        <f>SUM(D22-H22)</f>
        <v>900</v>
      </c>
    </row>
    <row r="23" spans="1:9" ht="15">
      <c r="A23" s="76"/>
      <c r="B23" s="72"/>
      <c r="C23" s="23" t="s">
        <v>227</v>
      </c>
      <c r="D23" s="24"/>
      <c r="E23" s="19"/>
      <c r="F23" s="19"/>
      <c r="G23" s="19"/>
      <c r="H23" s="19"/>
      <c r="I23" s="20"/>
    </row>
    <row r="24" spans="1:9" ht="15">
      <c r="A24" s="76"/>
      <c r="B24" s="72"/>
      <c r="C24" s="18" t="s">
        <v>228</v>
      </c>
      <c r="D24" s="24"/>
      <c r="E24" s="19"/>
      <c r="F24" s="19"/>
      <c r="G24" s="19"/>
      <c r="H24" s="19"/>
      <c r="I24" s="20"/>
    </row>
    <row r="25" spans="1:9" ht="15">
      <c r="A25" s="76"/>
      <c r="B25" s="72"/>
      <c r="C25" s="2" t="s">
        <v>21</v>
      </c>
      <c r="D25" s="24"/>
      <c r="E25" s="19"/>
      <c r="F25" s="19"/>
      <c r="G25" s="19"/>
      <c r="H25" s="19"/>
      <c r="I25" s="20"/>
    </row>
    <row r="26" spans="1:9" ht="15.75">
      <c r="A26" s="76"/>
      <c r="B26" s="72"/>
      <c r="C26" s="2" t="s">
        <v>229</v>
      </c>
      <c r="D26" s="8"/>
      <c r="E26" s="19"/>
      <c r="F26" s="19"/>
      <c r="G26" s="19"/>
      <c r="H26" s="19"/>
      <c r="I26" s="20"/>
    </row>
    <row r="27" spans="1:9" ht="15">
      <c r="A27" s="76"/>
      <c r="B27" s="72"/>
      <c r="C27" s="2" t="s">
        <v>230</v>
      </c>
      <c r="D27" s="24"/>
      <c r="E27" s="19"/>
      <c r="F27" s="19"/>
      <c r="G27" s="19"/>
      <c r="H27" s="19"/>
      <c r="I27" s="20"/>
    </row>
    <row r="28" spans="1:9" ht="15.75">
      <c r="A28" s="76"/>
      <c r="B28" s="72"/>
      <c r="C28" s="2" t="s">
        <v>231</v>
      </c>
      <c r="D28" s="8"/>
      <c r="E28" s="19"/>
      <c r="F28" s="19"/>
      <c r="G28" s="19"/>
      <c r="H28" s="19"/>
      <c r="I28" s="20"/>
    </row>
    <row r="29" spans="1:9" ht="15.75">
      <c r="A29" s="76"/>
      <c r="B29" s="72"/>
      <c r="C29" s="2" t="s">
        <v>232</v>
      </c>
      <c r="D29" s="8"/>
      <c r="E29" s="19"/>
      <c r="F29" s="19"/>
      <c r="G29" s="19"/>
      <c r="H29" s="19"/>
      <c r="I29" s="20"/>
    </row>
    <row r="30" spans="1:9" ht="12.75">
      <c r="A30" s="76"/>
      <c r="B30" s="2"/>
      <c r="C30" s="2"/>
      <c r="D30" s="5"/>
      <c r="E30" s="5"/>
      <c r="F30" s="5"/>
      <c r="G30" s="5"/>
      <c r="H30" s="5"/>
      <c r="I30" s="6"/>
    </row>
    <row r="31" spans="1:9" s="16" customFormat="1" ht="15.75">
      <c r="A31" s="77">
        <v>7</v>
      </c>
      <c r="B31" s="15" t="s">
        <v>41</v>
      </c>
      <c r="C31" s="15" t="s">
        <v>233</v>
      </c>
      <c r="D31" s="8">
        <v>900</v>
      </c>
      <c r="E31" s="9"/>
      <c r="F31" s="9"/>
      <c r="G31" s="10"/>
      <c r="H31" s="10">
        <f>F31</f>
        <v>0</v>
      </c>
      <c r="I31" s="11">
        <f>SUM(D31-H31)</f>
        <v>900</v>
      </c>
    </row>
    <row r="32" spans="1:9" s="16" customFormat="1" ht="12.75" customHeight="1">
      <c r="A32" s="77"/>
      <c r="B32" s="72"/>
      <c r="C32" s="2" t="s">
        <v>234</v>
      </c>
      <c r="D32" s="19"/>
      <c r="E32" s="19"/>
      <c r="F32" s="19"/>
      <c r="G32" s="19"/>
      <c r="H32" s="19"/>
      <c r="I32" s="20"/>
    </row>
    <row r="33" spans="1:9" s="16" customFormat="1" ht="12.75" customHeight="1">
      <c r="A33" s="77"/>
      <c r="B33" s="72"/>
      <c r="C33" s="18" t="s">
        <v>235</v>
      </c>
      <c r="D33" s="19"/>
      <c r="E33" s="19"/>
      <c r="F33" s="19"/>
      <c r="G33" s="19"/>
      <c r="H33" s="19"/>
      <c r="I33" s="20"/>
    </row>
    <row r="34" spans="1:9" s="16" customFormat="1" ht="12.75" customHeight="1">
      <c r="A34" s="77"/>
      <c r="B34" s="72"/>
      <c r="C34" s="18" t="s">
        <v>236</v>
      </c>
      <c r="D34" s="19"/>
      <c r="E34" s="19"/>
      <c r="F34" s="19"/>
      <c r="G34" s="19"/>
      <c r="H34" s="19"/>
      <c r="I34" s="20"/>
    </row>
    <row r="35" spans="1:9" s="16" customFormat="1" ht="12.75" customHeight="1">
      <c r="A35" s="77"/>
      <c r="B35" s="72"/>
      <c r="C35" s="18" t="s">
        <v>237</v>
      </c>
      <c r="D35" s="19"/>
      <c r="E35" s="19"/>
      <c r="F35" s="19"/>
      <c r="G35" s="19"/>
      <c r="H35" s="19"/>
      <c r="I35" s="20"/>
    </row>
    <row r="36" spans="1:9" s="16" customFormat="1" ht="12.75" customHeight="1">
      <c r="A36" s="77"/>
      <c r="B36" s="72"/>
      <c r="C36" s="18" t="s">
        <v>238</v>
      </c>
      <c r="D36" s="19"/>
      <c r="E36" s="19"/>
      <c r="F36" s="19"/>
      <c r="G36" s="19"/>
      <c r="H36" s="19"/>
      <c r="I36" s="20"/>
    </row>
    <row r="37" spans="1:9" ht="12.75">
      <c r="A37" s="76"/>
      <c r="B37" s="2"/>
      <c r="C37" s="2"/>
      <c r="D37" s="5"/>
      <c r="E37" s="5"/>
      <c r="F37" s="5"/>
      <c r="G37" s="5"/>
      <c r="H37" s="5"/>
      <c r="I37" s="6"/>
    </row>
    <row r="38" spans="1:9" s="16" customFormat="1" ht="15.75">
      <c r="A38" s="77">
        <v>8</v>
      </c>
      <c r="B38" s="15" t="s">
        <v>44</v>
      </c>
      <c r="C38" s="15" t="s">
        <v>177</v>
      </c>
      <c r="D38" s="8">
        <v>360</v>
      </c>
      <c r="E38" s="17"/>
      <c r="F38" s="17"/>
      <c r="G38" s="8"/>
      <c r="H38" s="10">
        <f>F38</f>
        <v>0</v>
      </c>
      <c r="I38" s="11">
        <f>SUM(D38-H38)</f>
        <v>360</v>
      </c>
    </row>
    <row r="39" spans="1:9" ht="12.75">
      <c r="A39" s="76"/>
      <c r="B39" s="2"/>
      <c r="C39" s="2"/>
      <c r="D39" s="5"/>
      <c r="E39" s="5"/>
      <c r="F39" s="5"/>
      <c r="G39" s="5"/>
      <c r="H39" s="5"/>
      <c r="I39" s="6"/>
    </row>
    <row r="40" spans="1:9" s="16" customFormat="1" ht="15.75">
      <c r="A40" s="77">
        <v>9</v>
      </c>
      <c r="B40" s="15" t="s">
        <v>46</v>
      </c>
      <c r="C40" s="15" t="s">
        <v>239</v>
      </c>
      <c r="D40" s="8">
        <v>360</v>
      </c>
      <c r="E40" s="9"/>
      <c r="F40" s="9"/>
      <c r="G40" s="10"/>
      <c r="H40" s="10">
        <f>F40</f>
        <v>0</v>
      </c>
      <c r="I40" s="11">
        <f>SUM(D40-H40)</f>
        <v>360</v>
      </c>
    </row>
    <row r="41" spans="1:9" s="16" customFormat="1" ht="15.75">
      <c r="A41" s="77"/>
      <c r="B41" s="15"/>
      <c r="C41" s="18" t="s">
        <v>253</v>
      </c>
      <c r="D41" s="8"/>
      <c r="E41" s="10"/>
      <c r="F41" s="10"/>
      <c r="G41" s="10"/>
      <c r="H41" s="10"/>
      <c r="I41" s="11"/>
    </row>
    <row r="42" spans="1:9" ht="15.75">
      <c r="A42" s="76"/>
      <c r="B42" s="72"/>
      <c r="C42" s="2"/>
      <c r="D42" s="8"/>
      <c r="E42" s="19"/>
      <c r="F42" s="19"/>
      <c r="G42" s="19"/>
      <c r="H42" s="19"/>
      <c r="I42" s="20"/>
    </row>
    <row r="43" spans="1:9" s="16" customFormat="1" ht="15.75">
      <c r="A43" s="77">
        <v>10</v>
      </c>
      <c r="B43" s="15" t="s">
        <v>67</v>
      </c>
      <c r="C43" s="15" t="s">
        <v>240</v>
      </c>
      <c r="D43" s="8">
        <v>270</v>
      </c>
      <c r="E43" s="9"/>
      <c r="F43" s="9"/>
      <c r="G43" s="10"/>
      <c r="H43" s="10">
        <f>F43</f>
        <v>0</v>
      </c>
      <c r="I43" s="11">
        <f>SUM(D43-H43)</f>
        <v>270</v>
      </c>
    </row>
    <row r="44" spans="1:9" s="16" customFormat="1" ht="12.75" customHeight="1">
      <c r="A44" s="77"/>
      <c r="B44" s="72"/>
      <c r="C44" s="18"/>
      <c r="D44" s="19"/>
      <c r="E44" s="19"/>
      <c r="F44" s="19"/>
      <c r="G44" s="19"/>
      <c r="H44" s="19"/>
      <c r="I44" s="20"/>
    </row>
    <row r="45" spans="1:9" s="16" customFormat="1" ht="15.75">
      <c r="A45" s="77">
        <v>11</v>
      </c>
      <c r="B45" s="15" t="s">
        <v>69</v>
      </c>
      <c r="C45" s="15" t="s">
        <v>241</v>
      </c>
      <c r="D45" s="8">
        <v>180</v>
      </c>
      <c r="E45" s="9"/>
      <c r="F45" s="9"/>
      <c r="G45" s="10"/>
      <c r="H45" s="10">
        <f>F45</f>
        <v>0</v>
      </c>
      <c r="I45" s="11">
        <f>SUM(D45-H45)</f>
        <v>180</v>
      </c>
    </row>
    <row r="46" spans="1:9" s="16" customFormat="1" ht="12.75" customHeight="1">
      <c r="A46" s="77"/>
      <c r="B46" s="72"/>
      <c r="C46" s="18" t="s">
        <v>242</v>
      </c>
      <c r="D46" s="19"/>
      <c r="E46" s="19"/>
      <c r="F46" s="19"/>
      <c r="G46" s="19"/>
      <c r="H46" s="19"/>
      <c r="I46" s="20"/>
    </row>
    <row r="47" spans="1:9" s="16" customFormat="1" ht="12.75" customHeight="1">
      <c r="A47" s="77"/>
      <c r="B47" s="72"/>
      <c r="C47" s="18" t="s">
        <v>243</v>
      </c>
      <c r="D47" s="19"/>
      <c r="E47" s="19"/>
      <c r="F47" s="19"/>
      <c r="G47" s="19"/>
      <c r="H47" s="19"/>
      <c r="I47" s="20"/>
    </row>
    <row r="48" spans="1:9" s="16" customFormat="1" ht="12.75" customHeight="1">
      <c r="A48" s="77"/>
      <c r="B48" s="72"/>
      <c r="C48" s="18" t="s">
        <v>254</v>
      </c>
      <c r="D48" s="19"/>
      <c r="E48" s="19"/>
      <c r="F48" s="19"/>
      <c r="G48" s="19"/>
      <c r="H48" s="19"/>
      <c r="I48" s="20"/>
    </row>
    <row r="49" spans="1:9" s="16" customFormat="1" ht="12.75" customHeight="1">
      <c r="A49" s="77"/>
      <c r="B49" s="72"/>
      <c r="C49" s="18"/>
      <c r="D49" s="19"/>
      <c r="E49" s="19"/>
      <c r="F49" s="19"/>
      <c r="G49" s="19"/>
      <c r="H49" s="19"/>
      <c r="I49" s="20"/>
    </row>
    <row r="50" spans="1:9" s="16" customFormat="1" ht="15.75">
      <c r="A50" s="77">
        <v>12</v>
      </c>
      <c r="B50" s="15" t="s">
        <v>71</v>
      </c>
      <c r="C50" s="15" t="s">
        <v>244</v>
      </c>
      <c r="D50" s="8">
        <v>810</v>
      </c>
      <c r="E50" s="9"/>
      <c r="F50" s="9"/>
      <c r="G50" s="10"/>
      <c r="H50" s="10">
        <f>F50</f>
        <v>0</v>
      </c>
      <c r="I50" s="11">
        <f>SUM(D50-H50)</f>
        <v>810</v>
      </c>
    </row>
    <row r="51" spans="1:9" s="16" customFormat="1" ht="12.75" customHeight="1">
      <c r="A51" s="77"/>
      <c r="B51" s="72"/>
      <c r="C51" s="18" t="s">
        <v>246</v>
      </c>
      <c r="D51" s="19"/>
      <c r="E51" s="19"/>
      <c r="F51" s="19"/>
      <c r="G51" s="19"/>
      <c r="H51" s="19"/>
      <c r="I51" s="20"/>
    </row>
    <row r="52" spans="1:9" s="16" customFormat="1" ht="12.75" customHeight="1">
      <c r="A52" s="77"/>
      <c r="B52" s="72"/>
      <c r="C52" s="18" t="s">
        <v>247</v>
      </c>
      <c r="D52" s="19"/>
      <c r="E52" s="19"/>
      <c r="F52" s="19"/>
      <c r="G52" s="19"/>
      <c r="H52" s="19"/>
      <c r="I52" s="20"/>
    </row>
    <row r="53" spans="1:9" s="16" customFormat="1" ht="12.75" customHeight="1">
      <c r="A53" s="77"/>
      <c r="B53" s="72"/>
      <c r="C53" s="18" t="s">
        <v>248</v>
      </c>
      <c r="D53" s="19"/>
      <c r="E53" s="19"/>
      <c r="F53" s="19"/>
      <c r="G53" s="19"/>
      <c r="H53" s="19"/>
      <c r="I53" s="20"/>
    </row>
    <row r="54" spans="1:9" s="16" customFormat="1" ht="12.75" customHeight="1">
      <c r="A54" s="77"/>
      <c r="B54" s="72"/>
      <c r="C54" s="18" t="s">
        <v>249</v>
      </c>
      <c r="D54" s="19"/>
      <c r="E54" s="19"/>
      <c r="F54" s="19"/>
      <c r="G54" s="19"/>
      <c r="H54" s="19"/>
      <c r="I54" s="20"/>
    </row>
    <row r="55" spans="1:9" s="16" customFormat="1" ht="15.75">
      <c r="A55" s="77"/>
      <c r="B55" s="15"/>
      <c r="C55" s="15"/>
      <c r="D55" s="8"/>
      <c r="E55" s="10"/>
      <c r="F55" s="10"/>
      <c r="G55" s="10"/>
      <c r="H55" s="10"/>
      <c r="I55" s="11"/>
    </row>
    <row r="56" spans="1:9" s="16" customFormat="1" ht="15.75">
      <c r="A56" s="77">
        <v>13</v>
      </c>
      <c r="B56" s="15" t="s">
        <v>72</v>
      </c>
      <c r="C56" s="15" t="s">
        <v>245</v>
      </c>
      <c r="D56" s="8">
        <v>450</v>
      </c>
      <c r="E56" s="9"/>
      <c r="F56" s="9"/>
      <c r="G56" s="10"/>
      <c r="H56" s="10">
        <f>F56</f>
        <v>0</v>
      </c>
      <c r="I56" s="11">
        <f>SUM(D56-H56)</f>
        <v>450</v>
      </c>
    </row>
    <row r="57" spans="1:9" s="16" customFormat="1" ht="15.75">
      <c r="A57" s="77"/>
      <c r="B57" s="15"/>
      <c r="C57" s="18" t="s">
        <v>250</v>
      </c>
      <c r="D57" s="8"/>
      <c r="E57" s="10"/>
      <c r="F57" s="10"/>
      <c r="G57" s="10"/>
      <c r="H57" s="10"/>
      <c r="I57" s="11"/>
    </row>
    <row r="58" spans="1:9" s="16" customFormat="1" ht="12.75" customHeight="1">
      <c r="A58" s="77"/>
      <c r="B58" s="72"/>
      <c r="C58" s="18" t="s">
        <v>251</v>
      </c>
      <c r="D58" s="19"/>
      <c r="E58" s="19"/>
      <c r="F58" s="19"/>
      <c r="G58" s="19"/>
      <c r="H58" s="19"/>
      <c r="I58" s="20"/>
    </row>
    <row r="59" spans="1:9" s="16" customFormat="1" ht="12.75" customHeight="1">
      <c r="A59" s="77"/>
      <c r="B59" s="72"/>
      <c r="C59" s="18"/>
      <c r="D59" s="19"/>
      <c r="E59" s="19"/>
      <c r="F59" s="19"/>
      <c r="G59" s="19"/>
      <c r="H59" s="19"/>
      <c r="I59" s="20"/>
    </row>
    <row r="60" spans="1:9" ht="18.75" thickBot="1">
      <c r="A60" s="78"/>
      <c r="B60" s="74"/>
      <c r="C60" s="25" t="s">
        <v>252</v>
      </c>
      <c r="D60" s="93">
        <f aca="true" t="shared" si="0" ref="D60:I60">SUM(D5,D10,D14,D16,D18,D22,D31,D38,D40,D43,D45,D50,D56)</f>
        <v>7200</v>
      </c>
      <c r="E60" s="93">
        <f t="shared" si="0"/>
        <v>0</v>
      </c>
      <c r="F60" s="93">
        <f t="shared" si="0"/>
        <v>0</v>
      </c>
      <c r="G60" s="93">
        <f t="shared" si="0"/>
        <v>0</v>
      </c>
      <c r="H60" s="94">
        <f t="shared" si="0"/>
        <v>0</v>
      </c>
      <c r="I60" s="94">
        <f t="shared" si="0"/>
        <v>7200</v>
      </c>
    </row>
    <row r="61" ht="12" customHeight="1"/>
    <row r="62" ht="12" customHeight="1"/>
    <row r="63" spans="3:9" ht="13.5" thickBot="1">
      <c r="C63" s="28"/>
      <c r="D63" s="29"/>
      <c r="E63" s="30"/>
      <c r="F63" s="30"/>
      <c r="G63" s="30"/>
      <c r="H63" s="30"/>
      <c r="I63" s="30"/>
    </row>
    <row r="64" spans="3:9" ht="12.75">
      <c r="C64" s="29" t="s">
        <v>52</v>
      </c>
      <c r="D64" s="29"/>
      <c r="E64" s="29"/>
      <c r="G64" s="29" t="s">
        <v>53</v>
      </c>
      <c r="H64" s="29"/>
      <c r="I64" s="29"/>
    </row>
    <row r="65" spans="3:9" ht="12.75">
      <c r="C65" s="29"/>
      <c r="D65" s="29"/>
      <c r="E65" s="29"/>
      <c r="F65" s="29"/>
      <c r="G65" s="29"/>
      <c r="H65" s="29"/>
      <c r="I65" s="29"/>
    </row>
    <row r="66" spans="3:9" ht="13.5" thickBot="1">
      <c r="C66" s="28"/>
      <c r="D66" s="29"/>
      <c r="E66" s="30"/>
      <c r="F66" s="30"/>
      <c r="G66" s="30"/>
      <c r="H66" s="30"/>
      <c r="I66" s="30"/>
    </row>
    <row r="67" spans="3:9" ht="12.75">
      <c r="C67" s="29" t="s">
        <v>54</v>
      </c>
      <c r="D67" s="29"/>
      <c r="E67" s="29"/>
      <c r="G67" s="29" t="s">
        <v>55</v>
      </c>
      <c r="H67" s="29"/>
      <c r="I67" s="29"/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PageLayoutView="0" workbookViewId="0" topLeftCell="A14">
      <selection activeCell="C23" sqref="C23"/>
    </sheetView>
  </sheetViews>
  <sheetFormatPr defaultColWidth="9.140625" defaultRowHeight="12.75"/>
  <cols>
    <col min="1" max="1" width="3.57421875" style="79" customWidth="1"/>
    <col min="2" max="2" width="3.140625" style="1" customWidth="1"/>
    <col min="3" max="3" width="98.7109375" style="1" bestFit="1" customWidth="1"/>
    <col min="4" max="4" width="11.421875" style="27" customWidth="1"/>
    <col min="5" max="5" width="10.421875" style="27" customWidth="1"/>
    <col min="6" max="6" width="9.7109375" style="27" customWidth="1"/>
    <col min="7" max="7" width="11.140625" style="27" customWidth="1"/>
    <col min="8" max="8" width="12.421875" style="27" customWidth="1"/>
    <col min="9" max="9" width="10.7109375" style="27" customWidth="1"/>
    <col min="10" max="16384" width="9.140625" style="1" customWidth="1"/>
  </cols>
  <sheetData>
    <row r="1" spans="1:9" ht="23.25">
      <c r="A1" s="97" t="s">
        <v>381</v>
      </c>
      <c r="B1" s="98"/>
      <c r="C1" s="98"/>
      <c r="D1" s="98"/>
      <c r="E1" s="98"/>
      <c r="F1" s="98"/>
      <c r="G1" s="98"/>
      <c r="H1" s="98"/>
      <c r="I1" s="99"/>
    </row>
    <row r="2" spans="1:9" ht="51">
      <c r="A2" s="76"/>
      <c r="B2" s="2"/>
      <c r="C2" s="2"/>
      <c r="D2" s="3" t="s">
        <v>384</v>
      </c>
      <c r="E2" s="3" t="s">
        <v>385</v>
      </c>
      <c r="F2" s="3" t="s">
        <v>1</v>
      </c>
      <c r="G2" s="95" t="s">
        <v>76</v>
      </c>
      <c r="H2" s="95" t="s">
        <v>386</v>
      </c>
      <c r="I2" s="4" t="s">
        <v>2</v>
      </c>
    </row>
    <row r="3" spans="1:9" ht="12.75">
      <c r="A3" s="76"/>
      <c r="B3" s="2"/>
      <c r="C3" s="96" t="s">
        <v>387</v>
      </c>
      <c r="D3" s="5"/>
      <c r="E3" s="5"/>
      <c r="F3" s="5"/>
      <c r="G3" s="5"/>
      <c r="H3" s="5"/>
      <c r="I3" s="6"/>
    </row>
    <row r="4" spans="1:9" ht="25.5">
      <c r="A4" s="76"/>
      <c r="B4" s="2"/>
      <c r="C4" s="2"/>
      <c r="D4" s="3" t="s">
        <v>3</v>
      </c>
      <c r="E4" s="5"/>
      <c r="F4" s="5"/>
      <c r="G4" s="5"/>
      <c r="H4" s="5"/>
      <c r="I4" s="6"/>
    </row>
    <row r="5" spans="1:9" s="12" customFormat="1" ht="18" customHeight="1">
      <c r="A5" s="77">
        <v>1</v>
      </c>
      <c r="B5" s="7" t="s">
        <v>4</v>
      </c>
      <c r="C5" s="7" t="s">
        <v>365</v>
      </c>
      <c r="D5" s="8">
        <v>675</v>
      </c>
      <c r="E5" s="9"/>
      <c r="F5" s="9"/>
      <c r="G5" s="10"/>
      <c r="H5" s="10"/>
      <c r="I5" s="11">
        <f>SUM(D5-H5)</f>
        <v>675</v>
      </c>
    </row>
    <row r="6" spans="1:9" ht="12.75">
      <c r="A6" s="76"/>
      <c r="B6" s="72"/>
      <c r="C6" s="2" t="s">
        <v>256</v>
      </c>
      <c r="D6" s="5"/>
      <c r="E6" s="13"/>
      <c r="F6" s="13"/>
      <c r="G6" s="13"/>
      <c r="H6" s="13"/>
      <c r="I6" s="14"/>
    </row>
    <row r="7" spans="1:9" ht="12.75">
      <c r="A7" s="76"/>
      <c r="B7" s="72"/>
      <c r="C7" s="2" t="s">
        <v>257</v>
      </c>
      <c r="D7" s="5"/>
      <c r="E7" s="13"/>
      <c r="F7" s="13"/>
      <c r="G7" s="13"/>
      <c r="H7" s="13"/>
      <c r="I7" s="14"/>
    </row>
    <row r="8" spans="1:9" ht="12.75">
      <c r="A8" s="76"/>
      <c r="B8" s="72"/>
      <c r="C8" s="2" t="s">
        <v>258</v>
      </c>
      <c r="D8" s="5"/>
      <c r="E8" s="13"/>
      <c r="F8" s="13"/>
      <c r="G8" s="13"/>
      <c r="H8" s="13"/>
      <c r="I8" s="14"/>
    </row>
    <row r="9" spans="1:9" ht="12.75">
      <c r="A9" s="76"/>
      <c r="B9" s="72"/>
      <c r="C9" s="2" t="s">
        <v>259</v>
      </c>
      <c r="D9" s="5"/>
      <c r="E9" s="13"/>
      <c r="F9" s="13"/>
      <c r="G9" s="13"/>
      <c r="H9" s="13"/>
      <c r="I9" s="14"/>
    </row>
    <row r="10" spans="1:9" ht="12.75">
      <c r="A10" s="76"/>
      <c r="B10" s="2"/>
      <c r="C10" s="2"/>
      <c r="D10" s="5"/>
      <c r="E10" s="5"/>
      <c r="F10" s="5"/>
      <c r="G10" s="5"/>
      <c r="H10" s="5"/>
      <c r="I10" s="6"/>
    </row>
    <row r="11" spans="1:9" s="16" customFormat="1" ht="15.75">
      <c r="A11" s="77">
        <v>2</v>
      </c>
      <c r="B11" s="54" t="s">
        <v>14</v>
      </c>
      <c r="C11" s="15" t="s">
        <v>260</v>
      </c>
      <c r="D11" s="8">
        <v>450</v>
      </c>
      <c r="E11" s="9"/>
      <c r="F11" s="9"/>
      <c r="G11" s="10"/>
      <c r="H11" s="10"/>
      <c r="I11" s="11">
        <f>SUM(D11-H11)</f>
        <v>450</v>
      </c>
    </row>
    <row r="12" spans="1:9" ht="12.75">
      <c r="A12" s="76"/>
      <c r="B12" s="72"/>
      <c r="C12" s="2" t="s">
        <v>261</v>
      </c>
      <c r="D12" s="5"/>
      <c r="E12" s="13"/>
      <c r="F12" s="13"/>
      <c r="G12" s="13"/>
      <c r="H12" s="13"/>
      <c r="I12" s="14"/>
    </row>
    <row r="13" spans="1:9" ht="12.75">
      <c r="A13" s="76"/>
      <c r="B13" s="72"/>
      <c r="C13" s="2" t="s">
        <v>262</v>
      </c>
      <c r="D13" s="5"/>
      <c r="E13" s="13"/>
      <c r="F13" s="13"/>
      <c r="G13" s="13"/>
      <c r="H13" s="13"/>
      <c r="I13" s="14"/>
    </row>
    <row r="14" spans="1:9" ht="12.75">
      <c r="A14" s="76"/>
      <c r="B14" s="72"/>
      <c r="C14" s="2" t="s">
        <v>263</v>
      </c>
      <c r="D14" s="5"/>
      <c r="E14" s="13"/>
      <c r="F14" s="13"/>
      <c r="G14" s="13"/>
      <c r="H14" s="13"/>
      <c r="I14" s="14"/>
    </row>
    <row r="15" spans="1:9" ht="12.75">
      <c r="A15" s="76"/>
      <c r="B15" s="72"/>
      <c r="C15" s="2" t="s">
        <v>264</v>
      </c>
      <c r="D15" s="5"/>
      <c r="E15" s="13"/>
      <c r="F15" s="13"/>
      <c r="G15" s="13"/>
      <c r="H15" s="13"/>
      <c r="I15" s="14"/>
    </row>
    <row r="16" spans="1:9" ht="12.75">
      <c r="A16" s="76"/>
      <c r="B16" s="2"/>
      <c r="C16" s="2"/>
      <c r="D16" s="5"/>
      <c r="E16" s="5"/>
      <c r="F16" s="5"/>
      <c r="G16" s="5"/>
      <c r="H16" s="5"/>
      <c r="I16" s="6"/>
    </row>
    <row r="17" spans="1:9" s="16" customFormat="1" ht="15.75">
      <c r="A17" s="77">
        <v>3</v>
      </c>
      <c r="B17" s="54" t="s">
        <v>24</v>
      </c>
      <c r="C17" s="15" t="s">
        <v>265</v>
      </c>
      <c r="D17" s="8">
        <v>900</v>
      </c>
      <c r="E17" s="17"/>
      <c r="F17" s="17"/>
      <c r="G17" s="8"/>
      <c r="H17" s="8"/>
      <c r="I17" s="11">
        <f>SUM(D17-H17)</f>
        <v>900</v>
      </c>
    </row>
    <row r="18" spans="1:9" ht="12.75">
      <c r="A18" s="76"/>
      <c r="B18" s="72"/>
      <c r="C18" s="2" t="s">
        <v>375</v>
      </c>
      <c r="D18" s="5"/>
      <c r="E18" s="13"/>
      <c r="F18" s="13"/>
      <c r="G18" s="13"/>
      <c r="H18" s="13"/>
      <c r="I18" s="14"/>
    </row>
    <row r="19" spans="1:9" ht="12.75">
      <c r="A19" s="76"/>
      <c r="B19" s="72"/>
      <c r="C19" s="2" t="s">
        <v>266</v>
      </c>
      <c r="D19" s="5"/>
      <c r="E19" s="13"/>
      <c r="F19" s="13"/>
      <c r="G19" s="13"/>
      <c r="H19" s="13"/>
      <c r="I19" s="14"/>
    </row>
    <row r="20" spans="1:9" ht="12.75">
      <c r="A20" s="76"/>
      <c r="B20" s="72"/>
      <c r="C20" s="2" t="s">
        <v>267</v>
      </c>
      <c r="D20" s="5"/>
      <c r="E20" s="13"/>
      <c r="F20" s="13"/>
      <c r="G20" s="13"/>
      <c r="H20" s="13"/>
      <c r="I20" s="14"/>
    </row>
    <row r="21" spans="1:9" ht="12.75">
      <c r="A21" s="76"/>
      <c r="B21" s="72"/>
      <c r="C21" s="2" t="s">
        <v>268</v>
      </c>
      <c r="D21" s="5"/>
      <c r="E21" s="13"/>
      <c r="F21" s="13"/>
      <c r="G21" s="13"/>
      <c r="H21" s="13"/>
      <c r="I21" s="14"/>
    </row>
    <row r="22" spans="1:9" ht="12.75">
      <c r="A22" s="76"/>
      <c r="B22" s="72"/>
      <c r="C22" s="2" t="s">
        <v>376</v>
      </c>
      <c r="D22" s="5"/>
      <c r="E22" s="13"/>
      <c r="F22" s="13"/>
      <c r="G22" s="13"/>
      <c r="H22" s="13"/>
      <c r="I22" s="14"/>
    </row>
    <row r="23" spans="1:9" ht="12.75">
      <c r="A23" s="76"/>
      <c r="B23" s="72"/>
      <c r="C23" s="2" t="s">
        <v>377</v>
      </c>
      <c r="D23" s="5"/>
      <c r="E23" s="13"/>
      <c r="F23" s="13"/>
      <c r="G23" s="13"/>
      <c r="H23" s="13"/>
      <c r="I23" s="14"/>
    </row>
    <row r="24" spans="1:9" ht="12.75">
      <c r="A24" s="76"/>
      <c r="B24" s="72"/>
      <c r="C24" s="2" t="s">
        <v>269</v>
      </c>
      <c r="D24" s="5"/>
      <c r="E24" s="13"/>
      <c r="F24" s="13"/>
      <c r="G24" s="13"/>
      <c r="H24" s="13"/>
      <c r="I24" s="14"/>
    </row>
    <row r="25" spans="1:9" ht="12.75">
      <c r="A25" s="76"/>
      <c r="B25" s="72"/>
      <c r="C25" s="2" t="s">
        <v>270</v>
      </c>
      <c r="D25" s="5"/>
      <c r="E25" s="13"/>
      <c r="F25" s="13"/>
      <c r="G25" s="13"/>
      <c r="H25" s="13"/>
      <c r="I25" s="14"/>
    </row>
    <row r="26" spans="1:9" ht="12.75">
      <c r="A26" s="76"/>
      <c r="B26" s="72"/>
      <c r="C26" s="2"/>
      <c r="D26" s="5"/>
      <c r="E26" s="13"/>
      <c r="F26" s="13"/>
      <c r="G26" s="13"/>
      <c r="H26" s="13"/>
      <c r="I26" s="14"/>
    </row>
    <row r="27" spans="1:9" s="16" customFormat="1" ht="15.75">
      <c r="A27" s="77">
        <v>4</v>
      </c>
      <c r="B27" s="54" t="s">
        <v>153</v>
      </c>
      <c r="C27" s="15" t="s">
        <v>271</v>
      </c>
      <c r="D27" s="8">
        <v>450</v>
      </c>
      <c r="E27" s="17"/>
      <c r="F27" s="17"/>
      <c r="G27" s="8"/>
      <c r="H27" s="8"/>
      <c r="I27" s="11">
        <f>SUM(D27-H27)</f>
        <v>450</v>
      </c>
    </row>
    <row r="28" spans="1:9" ht="12.75">
      <c r="A28" s="76"/>
      <c r="B28" s="72"/>
      <c r="C28" s="2" t="s">
        <v>272</v>
      </c>
      <c r="D28" s="5"/>
      <c r="E28" s="13"/>
      <c r="F28" s="13"/>
      <c r="G28" s="13"/>
      <c r="H28" s="13"/>
      <c r="I28" s="14"/>
    </row>
    <row r="29" spans="1:9" ht="12.75">
      <c r="A29" s="76"/>
      <c r="B29" s="72"/>
      <c r="C29" s="2" t="s">
        <v>273</v>
      </c>
      <c r="D29" s="5"/>
      <c r="E29" s="13"/>
      <c r="F29" s="13"/>
      <c r="G29" s="13"/>
      <c r="H29" s="13"/>
      <c r="I29" s="14"/>
    </row>
    <row r="30" spans="1:9" ht="12.75">
      <c r="A30" s="76"/>
      <c r="B30" s="72"/>
      <c r="C30" s="2" t="s">
        <v>274</v>
      </c>
      <c r="D30" s="5"/>
      <c r="E30" s="13"/>
      <c r="F30" s="13"/>
      <c r="G30" s="13"/>
      <c r="H30" s="13"/>
      <c r="I30" s="14"/>
    </row>
    <row r="31" spans="1:9" ht="12.75">
      <c r="A31" s="76"/>
      <c r="B31" s="72"/>
      <c r="C31" s="2" t="s">
        <v>275</v>
      </c>
      <c r="D31" s="5"/>
      <c r="E31" s="13"/>
      <c r="F31" s="13"/>
      <c r="G31" s="13"/>
      <c r="H31" s="13"/>
      <c r="I31" s="14"/>
    </row>
    <row r="32" spans="1:9" ht="12.75">
      <c r="A32" s="76"/>
      <c r="B32" s="72"/>
      <c r="C32" s="2" t="s">
        <v>276</v>
      </c>
      <c r="D32" s="5"/>
      <c r="E32" s="13"/>
      <c r="F32" s="13"/>
      <c r="G32" s="13"/>
      <c r="H32" s="13"/>
      <c r="I32" s="14"/>
    </row>
    <row r="33" spans="1:9" ht="12.75">
      <c r="A33" s="76"/>
      <c r="B33" s="72"/>
      <c r="C33" s="2" t="s">
        <v>378</v>
      </c>
      <c r="D33" s="5"/>
      <c r="E33" s="13"/>
      <c r="F33" s="13"/>
      <c r="G33" s="13"/>
      <c r="H33" s="13"/>
      <c r="I33" s="14"/>
    </row>
    <row r="34" spans="1:9" ht="12" customHeight="1">
      <c r="A34" s="76"/>
      <c r="B34" s="2"/>
      <c r="C34" s="2"/>
      <c r="D34" s="5"/>
      <c r="E34" s="5"/>
      <c r="F34" s="5"/>
      <c r="G34" s="5"/>
      <c r="H34" s="5"/>
      <c r="I34" s="6"/>
    </row>
    <row r="35" spans="1:9" s="16" customFormat="1" ht="15.75">
      <c r="A35" s="77">
        <v>5</v>
      </c>
      <c r="B35" s="15" t="s">
        <v>30</v>
      </c>
      <c r="C35" s="15" t="s">
        <v>304</v>
      </c>
      <c r="D35" s="8">
        <v>900</v>
      </c>
      <c r="E35" s="9"/>
      <c r="F35" s="9"/>
      <c r="G35" s="10"/>
      <c r="H35" s="10"/>
      <c r="I35" s="11">
        <f>SUM(D35-H35)</f>
        <v>900</v>
      </c>
    </row>
    <row r="36" spans="1:9" s="16" customFormat="1" ht="12.75" customHeight="1">
      <c r="A36" s="77"/>
      <c r="B36" s="72"/>
      <c r="C36" s="18" t="s">
        <v>277</v>
      </c>
      <c r="D36" s="19"/>
      <c r="E36" s="19"/>
      <c r="F36" s="19"/>
      <c r="G36" s="19"/>
      <c r="H36" s="19"/>
      <c r="I36" s="20"/>
    </row>
    <row r="37" spans="1:9" s="16" customFormat="1" ht="12.75" customHeight="1">
      <c r="A37" s="77"/>
      <c r="B37" s="72"/>
      <c r="C37" s="18" t="s">
        <v>278</v>
      </c>
      <c r="D37" s="19"/>
      <c r="E37" s="19"/>
      <c r="F37" s="19"/>
      <c r="G37" s="19"/>
      <c r="H37" s="19"/>
      <c r="I37" s="20"/>
    </row>
    <row r="38" spans="1:9" s="16" customFormat="1" ht="12.75" customHeight="1">
      <c r="A38" s="77"/>
      <c r="B38" s="72"/>
      <c r="C38" s="18" t="s">
        <v>279</v>
      </c>
      <c r="D38" s="19"/>
      <c r="E38" s="19"/>
      <c r="F38" s="19"/>
      <c r="G38" s="19"/>
      <c r="H38" s="19"/>
      <c r="I38" s="20"/>
    </row>
    <row r="39" spans="1:9" ht="12.75">
      <c r="A39" s="76"/>
      <c r="B39" s="72"/>
      <c r="C39" s="2" t="s">
        <v>280</v>
      </c>
      <c r="D39" s="5"/>
      <c r="E39" s="13"/>
      <c r="F39" s="13"/>
      <c r="G39" s="13"/>
      <c r="H39" s="13"/>
      <c r="I39" s="14"/>
    </row>
    <row r="40" spans="1:9" ht="12.75">
      <c r="A40" s="76"/>
      <c r="B40" s="72"/>
      <c r="C40" s="2" t="s">
        <v>281</v>
      </c>
      <c r="D40" s="5"/>
      <c r="E40" s="13"/>
      <c r="F40" s="13"/>
      <c r="G40" s="13"/>
      <c r="H40" s="13"/>
      <c r="I40" s="14"/>
    </row>
    <row r="41" spans="1:9" ht="12.75">
      <c r="A41" s="76"/>
      <c r="B41" s="72"/>
      <c r="C41" s="2" t="s">
        <v>282</v>
      </c>
      <c r="D41" s="5"/>
      <c r="E41" s="13"/>
      <c r="F41" s="13"/>
      <c r="G41" s="13"/>
      <c r="H41" s="13"/>
      <c r="I41" s="14"/>
    </row>
    <row r="42" spans="1:9" ht="12.75">
      <c r="A42" s="76"/>
      <c r="B42" s="72"/>
      <c r="C42" s="2" t="s">
        <v>283</v>
      </c>
      <c r="D42" s="5"/>
      <c r="E42" s="13"/>
      <c r="F42" s="13"/>
      <c r="G42" s="13"/>
      <c r="H42" s="13"/>
      <c r="I42" s="14"/>
    </row>
    <row r="43" spans="1:9" ht="12.75">
      <c r="A43" s="76"/>
      <c r="B43" s="72"/>
      <c r="C43" s="2" t="s">
        <v>284</v>
      </c>
      <c r="D43" s="5"/>
      <c r="E43" s="13"/>
      <c r="F43" s="13"/>
      <c r="G43" s="13"/>
      <c r="H43" s="13"/>
      <c r="I43" s="14"/>
    </row>
    <row r="44" spans="1:9" ht="12.75">
      <c r="A44" s="76"/>
      <c r="B44" s="72"/>
      <c r="C44" s="2" t="s">
        <v>285</v>
      </c>
      <c r="D44" s="5"/>
      <c r="E44" s="13"/>
      <c r="F44" s="13"/>
      <c r="G44" s="13"/>
      <c r="H44" s="13"/>
      <c r="I44" s="14"/>
    </row>
    <row r="45" spans="1:9" ht="12.75">
      <c r="A45" s="76"/>
      <c r="B45" s="2"/>
      <c r="C45" s="2"/>
      <c r="D45" s="5"/>
      <c r="E45" s="5"/>
      <c r="F45" s="5"/>
      <c r="G45" s="5"/>
      <c r="H45" s="5"/>
      <c r="I45" s="6"/>
    </row>
    <row r="46" spans="1:9" s="16" customFormat="1" ht="15.75">
      <c r="A46" s="77">
        <v>6</v>
      </c>
      <c r="B46" s="15" t="s">
        <v>36</v>
      </c>
      <c r="C46" s="22" t="s">
        <v>177</v>
      </c>
      <c r="D46" s="8">
        <v>360</v>
      </c>
      <c r="E46" s="9"/>
      <c r="F46" s="9"/>
      <c r="G46" s="10"/>
      <c r="H46" s="10"/>
      <c r="I46" s="11">
        <f>SUM(D46-H46)</f>
        <v>360</v>
      </c>
    </row>
    <row r="47" spans="1:9" ht="12.75">
      <c r="A47" s="76"/>
      <c r="B47" s="2"/>
      <c r="C47" s="2"/>
      <c r="D47" s="5"/>
      <c r="E47" s="5"/>
      <c r="F47" s="5"/>
      <c r="G47" s="5"/>
      <c r="H47" s="5"/>
      <c r="I47" s="6"/>
    </row>
    <row r="48" spans="1:9" s="16" customFormat="1" ht="15.75">
      <c r="A48" s="77">
        <v>7</v>
      </c>
      <c r="B48" s="15" t="s">
        <v>41</v>
      </c>
      <c r="C48" s="15" t="s">
        <v>286</v>
      </c>
      <c r="D48" s="8">
        <v>900</v>
      </c>
      <c r="E48" s="9"/>
      <c r="F48" s="9"/>
      <c r="G48" s="10"/>
      <c r="H48" s="10"/>
      <c r="I48" s="11">
        <f>SUM(D48-H48)</f>
        <v>900</v>
      </c>
    </row>
    <row r="49" spans="1:9" s="16" customFormat="1" ht="12.75" customHeight="1">
      <c r="A49" s="77"/>
      <c r="B49" s="72"/>
      <c r="C49" s="2" t="s">
        <v>379</v>
      </c>
      <c r="D49" s="19"/>
      <c r="E49" s="19"/>
      <c r="F49" s="19"/>
      <c r="G49" s="19"/>
      <c r="H49" s="19"/>
      <c r="I49" s="20"/>
    </row>
    <row r="50" spans="1:9" s="16" customFormat="1" ht="12.75" customHeight="1">
      <c r="A50" s="77"/>
      <c r="B50" s="72"/>
      <c r="C50" s="18" t="s">
        <v>287</v>
      </c>
      <c r="D50" s="19"/>
      <c r="E50" s="19"/>
      <c r="F50" s="19"/>
      <c r="G50" s="19"/>
      <c r="H50" s="19"/>
      <c r="I50" s="20"/>
    </row>
    <row r="51" spans="1:9" s="16" customFormat="1" ht="12.75" customHeight="1">
      <c r="A51" s="77"/>
      <c r="B51" s="72"/>
      <c r="C51" s="18" t="s">
        <v>288</v>
      </c>
      <c r="D51" s="19"/>
      <c r="E51" s="19"/>
      <c r="F51" s="19"/>
      <c r="G51" s="19"/>
      <c r="H51" s="19"/>
      <c r="I51" s="20"/>
    </row>
    <row r="52" spans="1:9" ht="12.75">
      <c r="A52" s="76"/>
      <c r="B52" s="2"/>
      <c r="C52" s="2"/>
      <c r="D52" s="5"/>
      <c r="E52" s="5"/>
      <c r="F52" s="5"/>
      <c r="G52" s="5"/>
      <c r="H52" s="5"/>
      <c r="I52" s="6"/>
    </row>
    <row r="53" spans="1:9" s="16" customFormat="1" ht="15.75">
      <c r="A53" s="77">
        <v>8</v>
      </c>
      <c r="B53" s="15" t="s">
        <v>44</v>
      </c>
      <c r="C53" s="15" t="s">
        <v>289</v>
      </c>
      <c r="D53" s="8">
        <v>225</v>
      </c>
      <c r="E53" s="17"/>
      <c r="F53" s="17"/>
      <c r="G53" s="8"/>
      <c r="H53" s="8"/>
      <c r="I53" s="11">
        <f>SUM(D53-H53)</f>
        <v>225</v>
      </c>
    </row>
    <row r="54" spans="1:9" s="16" customFormat="1" ht="12.75" customHeight="1">
      <c r="A54" s="77"/>
      <c r="B54" s="72"/>
      <c r="C54" s="18" t="s">
        <v>290</v>
      </c>
      <c r="D54" s="19"/>
      <c r="E54" s="19"/>
      <c r="F54" s="19"/>
      <c r="G54" s="19"/>
      <c r="H54" s="19"/>
      <c r="I54" s="20"/>
    </row>
    <row r="55" spans="1:9" ht="12.75">
      <c r="A55" s="76"/>
      <c r="B55" s="72"/>
      <c r="C55" s="2" t="s">
        <v>291</v>
      </c>
      <c r="D55" s="5"/>
      <c r="E55" s="13"/>
      <c r="F55" s="13"/>
      <c r="G55" s="13"/>
      <c r="H55" s="13"/>
      <c r="I55" s="14"/>
    </row>
    <row r="56" spans="1:9" ht="12.75">
      <c r="A56" s="76"/>
      <c r="B56" s="72"/>
      <c r="C56" s="2" t="s">
        <v>292</v>
      </c>
      <c r="D56" s="5"/>
      <c r="E56" s="13"/>
      <c r="F56" s="13"/>
      <c r="G56" s="13"/>
      <c r="H56" s="13"/>
      <c r="I56" s="14"/>
    </row>
    <row r="57" spans="1:9" ht="12.75">
      <c r="A57" s="76"/>
      <c r="B57" s="72"/>
      <c r="C57" s="2" t="s">
        <v>293</v>
      </c>
      <c r="D57" s="5"/>
      <c r="E57" s="13"/>
      <c r="F57" s="13"/>
      <c r="G57" s="13"/>
      <c r="H57" s="13"/>
      <c r="I57" s="14"/>
    </row>
    <row r="58" spans="1:9" ht="12.75">
      <c r="A58" s="76"/>
      <c r="B58" s="72"/>
      <c r="C58" s="2" t="s">
        <v>294</v>
      </c>
      <c r="D58" s="5"/>
      <c r="E58" s="13"/>
      <c r="F58" s="13"/>
      <c r="G58" s="13"/>
      <c r="H58" s="13"/>
      <c r="I58" s="14"/>
    </row>
    <row r="59" spans="1:9" ht="12.75">
      <c r="A59" s="76"/>
      <c r="B59" s="72"/>
      <c r="C59" s="2" t="s">
        <v>295</v>
      </c>
      <c r="D59" s="5"/>
      <c r="E59" s="13"/>
      <c r="F59" s="13"/>
      <c r="G59" s="13"/>
      <c r="H59" s="13"/>
      <c r="I59" s="14"/>
    </row>
    <row r="60" spans="1:9" ht="12.75">
      <c r="A60" s="76"/>
      <c r="B60" s="2"/>
      <c r="C60" s="2"/>
      <c r="D60" s="5"/>
      <c r="E60" s="5"/>
      <c r="F60" s="5"/>
      <c r="G60" s="5"/>
      <c r="H60" s="5"/>
      <c r="I60" s="6"/>
    </row>
    <row r="61" spans="1:9" s="16" customFormat="1" ht="15.75">
      <c r="A61" s="77">
        <v>9</v>
      </c>
      <c r="B61" s="15" t="s">
        <v>46</v>
      </c>
      <c r="C61" s="15" t="s">
        <v>380</v>
      </c>
      <c r="D61" s="8">
        <v>315</v>
      </c>
      <c r="E61" s="9"/>
      <c r="F61" s="9"/>
      <c r="G61" s="10"/>
      <c r="H61" s="10"/>
      <c r="I61" s="11">
        <f>SUM(D61-H61)</f>
        <v>315</v>
      </c>
    </row>
    <row r="62" spans="1:9" ht="12.75">
      <c r="A62" s="76"/>
      <c r="B62" s="72"/>
      <c r="C62" s="2" t="s">
        <v>296</v>
      </c>
      <c r="D62" s="5"/>
      <c r="E62" s="13"/>
      <c r="F62" s="13"/>
      <c r="G62" s="13"/>
      <c r="H62" s="13"/>
      <c r="I62" s="14"/>
    </row>
    <row r="63" spans="1:9" ht="12.75">
      <c r="A63" s="76"/>
      <c r="B63" s="72"/>
      <c r="C63" s="2" t="s">
        <v>297</v>
      </c>
      <c r="D63" s="5"/>
      <c r="E63" s="13"/>
      <c r="F63" s="13"/>
      <c r="G63" s="13"/>
      <c r="H63" s="13"/>
      <c r="I63" s="14"/>
    </row>
    <row r="64" spans="1:9" ht="12.75">
      <c r="A64" s="76"/>
      <c r="B64" s="72"/>
      <c r="C64" s="2" t="s">
        <v>298</v>
      </c>
      <c r="D64" s="5"/>
      <c r="E64" s="13"/>
      <c r="F64" s="13"/>
      <c r="G64" s="13"/>
      <c r="H64" s="13"/>
      <c r="I64" s="14"/>
    </row>
    <row r="65" spans="1:9" ht="12.75">
      <c r="A65" s="76"/>
      <c r="B65" s="72"/>
      <c r="C65" s="2" t="s">
        <v>299</v>
      </c>
      <c r="D65" s="5"/>
      <c r="E65" s="13"/>
      <c r="F65" s="13"/>
      <c r="G65" s="13"/>
      <c r="H65" s="13"/>
      <c r="I65" s="14"/>
    </row>
    <row r="66" spans="1:9" ht="12.75">
      <c r="A66" s="76"/>
      <c r="B66" s="72"/>
      <c r="C66" s="2" t="s">
        <v>300</v>
      </c>
      <c r="D66" s="5"/>
      <c r="E66" s="13"/>
      <c r="F66" s="13"/>
      <c r="G66" s="13"/>
      <c r="H66" s="13"/>
      <c r="I66" s="14"/>
    </row>
    <row r="67" spans="1:9" ht="15.75">
      <c r="A67" s="76"/>
      <c r="B67" s="72"/>
      <c r="C67" s="2"/>
      <c r="D67" s="8"/>
      <c r="E67" s="19"/>
      <c r="F67" s="19"/>
      <c r="G67" s="19"/>
      <c r="H67" s="19"/>
      <c r="I67" s="20"/>
    </row>
    <row r="68" spans="1:9" s="16" customFormat="1" ht="15.75">
      <c r="A68" s="77">
        <v>10</v>
      </c>
      <c r="B68" s="15" t="s">
        <v>67</v>
      </c>
      <c r="C68" s="15" t="s">
        <v>301</v>
      </c>
      <c r="D68" s="8">
        <v>225</v>
      </c>
      <c r="E68" s="9"/>
      <c r="F68" s="9"/>
      <c r="G68" s="10"/>
      <c r="H68" s="10"/>
      <c r="I68" s="11">
        <f>SUM(D68-H68)</f>
        <v>225</v>
      </c>
    </row>
    <row r="69" spans="1:9" s="16" customFormat="1" ht="12.75" customHeight="1">
      <c r="A69" s="77"/>
      <c r="B69" s="72"/>
      <c r="C69" s="18" t="s">
        <v>107</v>
      </c>
      <c r="D69" s="19"/>
      <c r="E69" s="19"/>
      <c r="F69" s="19"/>
      <c r="G69" s="19"/>
      <c r="H69" s="19"/>
      <c r="I69" s="20"/>
    </row>
    <row r="70" spans="1:9" s="16" customFormat="1" ht="12.75" customHeight="1">
      <c r="A70" s="77"/>
      <c r="B70" s="72"/>
      <c r="C70" s="18" t="s">
        <v>210</v>
      </c>
      <c r="D70" s="19"/>
      <c r="E70" s="19"/>
      <c r="F70" s="19"/>
      <c r="G70" s="19"/>
      <c r="H70" s="19"/>
      <c r="I70" s="20"/>
    </row>
    <row r="71" spans="1:9" ht="12.75">
      <c r="A71" s="76"/>
      <c r="B71" s="72"/>
      <c r="C71" s="2" t="s">
        <v>302</v>
      </c>
      <c r="D71" s="5"/>
      <c r="E71" s="13"/>
      <c r="F71" s="13"/>
      <c r="G71" s="13"/>
      <c r="H71" s="13"/>
      <c r="I71" s="14"/>
    </row>
    <row r="72" spans="1:9" ht="12.75">
      <c r="A72" s="76"/>
      <c r="B72" s="72"/>
      <c r="C72" s="2" t="s">
        <v>303</v>
      </c>
      <c r="D72" s="5"/>
      <c r="E72" s="13"/>
      <c r="F72" s="13"/>
      <c r="G72" s="13"/>
      <c r="H72" s="13"/>
      <c r="I72" s="14"/>
    </row>
    <row r="73" spans="1:9" s="16" customFormat="1" ht="12.75" customHeight="1">
      <c r="A73" s="77"/>
      <c r="B73" s="72"/>
      <c r="C73" s="18"/>
      <c r="D73" s="19"/>
      <c r="E73" s="19"/>
      <c r="F73" s="19"/>
      <c r="G73" s="19"/>
      <c r="H73" s="19"/>
      <c r="I73" s="20"/>
    </row>
    <row r="74" spans="1:9" s="16" customFormat="1" ht="15.75">
      <c r="A74" s="77"/>
      <c r="B74" s="15"/>
      <c r="C74" s="15"/>
      <c r="D74" s="8"/>
      <c r="E74" s="10"/>
      <c r="F74" s="10"/>
      <c r="G74" s="10"/>
      <c r="H74" s="10"/>
      <c r="I74" s="11"/>
    </row>
    <row r="75" spans="1:9" ht="18.75" thickBot="1">
      <c r="A75" s="78"/>
      <c r="B75" s="74"/>
      <c r="C75" s="25" t="s">
        <v>255</v>
      </c>
      <c r="D75" s="26">
        <f aca="true" t="shared" si="0" ref="D75:I75">SUM(D68+D61+D53+D48+D46+D35+D27+D11+ID7+D5)+D17</f>
        <v>5400</v>
      </c>
      <c r="E75" s="26">
        <f t="shared" si="0"/>
        <v>0</v>
      </c>
      <c r="F75" s="26">
        <f t="shared" si="0"/>
        <v>0</v>
      </c>
      <c r="G75" s="26">
        <f t="shared" si="0"/>
        <v>0</v>
      </c>
      <c r="H75" s="26">
        <f t="shared" si="0"/>
        <v>0</v>
      </c>
      <c r="I75" s="75">
        <f t="shared" si="0"/>
        <v>5400</v>
      </c>
    </row>
    <row r="76" spans="1:9" s="16" customFormat="1" ht="15.75">
      <c r="A76" s="85"/>
      <c r="B76" s="86"/>
      <c r="C76" s="87"/>
      <c r="D76" s="82"/>
      <c r="E76" s="84"/>
      <c r="F76" s="84"/>
      <c r="G76" s="84"/>
      <c r="H76" s="84"/>
      <c r="I76" s="84"/>
    </row>
    <row r="78" ht="12" customHeight="1"/>
    <row r="79" ht="12" customHeight="1"/>
    <row r="80" ht="12" customHeight="1"/>
    <row r="81" spans="3:9" ht="13.5" thickBot="1">
      <c r="C81" s="28"/>
      <c r="D81" s="29"/>
      <c r="E81" s="30"/>
      <c r="F81" s="30"/>
      <c r="G81" s="30"/>
      <c r="H81" s="30"/>
      <c r="I81" s="30"/>
    </row>
    <row r="82" spans="3:9" ht="12.75">
      <c r="C82" s="29" t="s">
        <v>52</v>
      </c>
      <c r="D82" s="29"/>
      <c r="E82" s="29"/>
      <c r="G82" s="29" t="s">
        <v>53</v>
      </c>
      <c r="H82" s="29"/>
      <c r="I82" s="29"/>
    </row>
    <row r="83" spans="3:9" ht="12.75">
      <c r="C83" s="29"/>
      <c r="D83" s="29"/>
      <c r="E83" s="29"/>
      <c r="F83" s="29"/>
      <c r="G83" s="29"/>
      <c r="H83" s="29"/>
      <c r="I83" s="29"/>
    </row>
    <row r="84" spans="3:9" ht="13.5" thickBot="1">
      <c r="C84" s="28"/>
      <c r="D84" s="29"/>
      <c r="E84" s="30"/>
      <c r="F84" s="30"/>
      <c r="G84" s="30"/>
      <c r="H84" s="30"/>
      <c r="I84" s="30"/>
    </row>
    <row r="85" spans="3:9" ht="12.75">
      <c r="C85" s="29" t="s">
        <v>54</v>
      </c>
      <c r="D85" s="29"/>
      <c r="E85" s="29"/>
      <c r="G85" s="29" t="s">
        <v>382</v>
      </c>
      <c r="H85" s="29"/>
      <c r="I85" s="29"/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.00390625" style="70" customWidth="1"/>
    <col min="2" max="2" width="3.140625" style="31" customWidth="1"/>
    <col min="3" max="3" width="63.28125" style="31" customWidth="1"/>
    <col min="4" max="4" width="10.8515625" style="29" customWidth="1"/>
    <col min="5" max="5" width="11.421875" style="27" customWidth="1"/>
    <col min="6" max="6" width="12.28125" style="31" customWidth="1"/>
    <col min="7" max="7" width="13.00390625" style="31" customWidth="1"/>
    <col min="8" max="8" width="12.421875" style="31" customWidth="1"/>
    <col min="9" max="9" width="11.57421875" style="31" customWidth="1"/>
    <col min="10" max="16384" width="9.140625" style="31" customWidth="1"/>
  </cols>
  <sheetData>
    <row r="1" spans="1:9" ht="24" thickBot="1">
      <c r="A1" s="100" t="s">
        <v>56</v>
      </c>
      <c r="B1" s="101"/>
      <c r="C1" s="101"/>
      <c r="D1" s="101"/>
      <c r="E1" s="101"/>
      <c r="F1" s="101"/>
      <c r="G1" s="101"/>
      <c r="H1" s="101"/>
      <c r="I1" s="102"/>
    </row>
    <row r="2" spans="1:9" ht="51">
      <c r="A2" s="66"/>
      <c r="B2" s="65"/>
      <c r="C2" s="65"/>
      <c r="D2" s="3" t="s">
        <v>384</v>
      </c>
      <c r="E2" s="3" t="s">
        <v>385</v>
      </c>
      <c r="F2" s="3" t="s">
        <v>1</v>
      </c>
      <c r="G2" s="95" t="s">
        <v>76</v>
      </c>
      <c r="H2" s="95" t="s">
        <v>386</v>
      </c>
      <c r="I2" s="4" t="s">
        <v>2</v>
      </c>
    </row>
    <row r="3" spans="1:9" ht="12.75">
      <c r="A3" s="67"/>
      <c r="B3" s="32"/>
      <c r="C3" s="96" t="s">
        <v>387</v>
      </c>
      <c r="D3" s="33"/>
      <c r="E3" s="3"/>
      <c r="F3" s="3"/>
      <c r="G3" s="3"/>
      <c r="H3" s="3"/>
      <c r="I3" s="4"/>
    </row>
    <row r="4" spans="1:9" ht="21.75" customHeight="1">
      <c r="A4" s="67"/>
      <c r="B4" s="32"/>
      <c r="C4" s="32"/>
      <c r="D4" s="33"/>
      <c r="E4" s="3"/>
      <c r="F4" s="3"/>
      <c r="G4" s="3"/>
      <c r="H4" s="3"/>
      <c r="I4" s="4"/>
    </row>
    <row r="5" spans="1:9" s="36" customFormat="1" ht="18" customHeight="1">
      <c r="A5" s="68">
        <v>1</v>
      </c>
      <c r="B5" s="34" t="s">
        <v>4</v>
      </c>
      <c r="C5" s="34" t="s">
        <v>57</v>
      </c>
      <c r="D5" s="35">
        <v>990</v>
      </c>
      <c r="E5" s="17"/>
      <c r="F5" s="52"/>
      <c r="G5" s="48"/>
      <c r="H5" s="48"/>
      <c r="I5" s="11">
        <f>SUM(D5-H5)</f>
        <v>990</v>
      </c>
    </row>
    <row r="6" spans="1:9" s="12" customFormat="1" ht="12" customHeight="1">
      <c r="A6" s="77"/>
      <c r="B6" s="7"/>
      <c r="C6" s="80" t="s">
        <v>110</v>
      </c>
      <c r="D6" s="8"/>
      <c r="E6" s="8"/>
      <c r="F6" s="71"/>
      <c r="G6" s="71"/>
      <c r="H6" s="71"/>
      <c r="I6" s="11"/>
    </row>
    <row r="7" spans="1:9" s="12" customFormat="1" ht="12" customHeight="1">
      <c r="A7" s="77"/>
      <c r="B7" s="7"/>
      <c r="C7" s="80" t="s">
        <v>77</v>
      </c>
      <c r="D7" s="8"/>
      <c r="E7" s="8"/>
      <c r="F7" s="71"/>
      <c r="G7" s="71"/>
      <c r="H7" s="71"/>
      <c r="I7" s="11"/>
    </row>
    <row r="8" spans="1:9" s="12" customFormat="1" ht="12" customHeight="1">
      <c r="A8" s="77"/>
      <c r="B8" s="7"/>
      <c r="C8" s="80" t="s">
        <v>78</v>
      </c>
      <c r="D8" s="8"/>
      <c r="E8" s="8"/>
      <c r="F8" s="71"/>
      <c r="G8" s="71"/>
      <c r="H8" s="71"/>
      <c r="I8" s="11"/>
    </row>
    <row r="9" spans="1:9" s="12" customFormat="1" ht="12" customHeight="1">
      <c r="A9" s="77"/>
      <c r="B9" s="7"/>
      <c r="C9" s="80" t="s">
        <v>79</v>
      </c>
      <c r="D9" s="8"/>
      <c r="E9" s="8"/>
      <c r="F9" s="71"/>
      <c r="G9" s="71"/>
      <c r="H9" s="71"/>
      <c r="I9" s="11"/>
    </row>
    <row r="10" spans="1:9" s="12" customFormat="1" ht="12" customHeight="1">
      <c r="A10" s="77"/>
      <c r="B10" s="7"/>
      <c r="C10" s="80" t="s">
        <v>80</v>
      </c>
      <c r="D10" s="8"/>
      <c r="E10" s="8"/>
      <c r="F10" s="71"/>
      <c r="G10" s="71"/>
      <c r="H10" s="71"/>
      <c r="I10" s="11"/>
    </row>
    <row r="11" spans="1:9" ht="12" customHeight="1">
      <c r="A11" s="67"/>
      <c r="B11" s="32"/>
      <c r="C11" s="39"/>
      <c r="D11" s="37"/>
      <c r="E11" s="5"/>
      <c r="F11" s="32"/>
      <c r="G11" s="32"/>
      <c r="H11" s="32"/>
      <c r="I11" s="58"/>
    </row>
    <row r="12" spans="1:9" s="38" customFormat="1" ht="15.75">
      <c r="A12" s="68">
        <v>2</v>
      </c>
      <c r="B12" s="54" t="s">
        <v>14</v>
      </c>
      <c r="C12" s="15" t="s">
        <v>58</v>
      </c>
      <c r="D12" s="35">
        <v>315</v>
      </c>
      <c r="E12" s="17"/>
      <c r="F12" s="53"/>
      <c r="G12" s="49"/>
      <c r="H12" s="49"/>
      <c r="I12" s="11">
        <f>SUM(D12-H12)</f>
        <v>315</v>
      </c>
    </row>
    <row r="13" spans="1:9" s="12" customFormat="1" ht="12" customHeight="1">
      <c r="A13" s="77"/>
      <c r="B13" s="7"/>
      <c r="C13" s="80" t="s">
        <v>110</v>
      </c>
      <c r="D13" s="8"/>
      <c r="E13" s="8"/>
      <c r="F13" s="71"/>
      <c r="G13" s="71"/>
      <c r="H13" s="71"/>
      <c r="I13" s="11"/>
    </row>
    <row r="14" spans="1:9" s="12" customFormat="1" ht="12" customHeight="1">
      <c r="A14" s="77"/>
      <c r="B14" s="7"/>
      <c r="C14" s="80" t="s">
        <v>111</v>
      </c>
      <c r="D14" s="8"/>
      <c r="E14" s="8"/>
      <c r="F14" s="71"/>
      <c r="G14" s="71"/>
      <c r="H14" s="71"/>
      <c r="I14" s="11"/>
    </row>
    <row r="15" spans="1:9" ht="12.75">
      <c r="A15" s="67"/>
      <c r="B15" s="32"/>
      <c r="C15" s="32"/>
      <c r="D15" s="37"/>
      <c r="E15" s="5"/>
      <c r="F15" s="32"/>
      <c r="G15" s="32"/>
      <c r="H15" s="32"/>
      <c r="I15" s="58"/>
    </row>
    <row r="16" spans="1:9" s="38" customFormat="1" ht="15.75">
      <c r="A16" s="68">
        <v>3</v>
      </c>
      <c r="B16" s="54" t="s">
        <v>24</v>
      </c>
      <c r="C16" s="15" t="s">
        <v>59</v>
      </c>
      <c r="D16" s="35">
        <v>450</v>
      </c>
      <c r="E16" s="17"/>
      <c r="F16" s="53"/>
      <c r="G16" s="49"/>
      <c r="H16" s="49"/>
      <c r="I16" s="11">
        <f>SUM(D16-H16)</f>
        <v>450</v>
      </c>
    </row>
    <row r="17" spans="1:9" s="12" customFormat="1" ht="12" customHeight="1">
      <c r="A17" s="77"/>
      <c r="B17" s="7"/>
      <c r="C17" s="80" t="s">
        <v>81</v>
      </c>
      <c r="D17" s="8"/>
      <c r="E17" s="8"/>
      <c r="F17" s="71"/>
      <c r="G17" s="71"/>
      <c r="H17" s="71"/>
      <c r="I17" s="11"/>
    </row>
    <row r="18" spans="1:9" s="12" customFormat="1" ht="12" customHeight="1">
      <c r="A18" s="77"/>
      <c r="B18" s="7"/>
      <c r="C18" s="80" t="s">
        <v>80</v>
      </c>
      <c r="D18" s="8"/>
      <c r="E18" s="8"/>
      <c r="F18" s="71"/>
      <c r="G18" s="71"/>
      <c r="H18" s="71"/>
      <c r="I18" s="11"/>
    </row>
    <row r="19" spans="1:9" s="12" customFormat="1" ht="12" customHeight="1">
      <c r="A19" s="77"/>
      <c r="B19" s="7"/>
      <c r="C19" s="80" t="s">
        <v>82</v>
      </c>
      <c r="D19" s="8"/>
      <c r="E19" s="8"/>
      <c r="F19" s="71"/>
      <c r="G19" s="71"/>
      <c r="H19" s="71"/>
      <c r="I19" s="11"/>
    </row>
    <row r="20" spans="1:9" s="12" customFormat="1" ht="12" customHeight="1">
      <c r="A20" s="77"/>
      <c r="B20" s="7"/>
      <c r="C20" s="80" t="s">
        <v>83</v>
      </c>
      <c r="D20" s="8"/>
      <c r="E20" s="8"/>
      <c r="F20" s="71"/>
      <c r="G20" s="71"/>
      <c r="H20" s="71"/>
      <c r="I20" s="11"/>
    </row>
    <row r="21" spans="1:9" s="41" customFormat="1" ht="12.75">
      <c r="A21" s="67"/>
      <c r="B21" s="55"/>
      <c r="C21" s="39"/>
      <c r="D21" s="40"/>
      <c r="E21" s="19"/>
      <c r="F21" s="39"/>
      <c r="G21" s="39"/>
      <c r="H21" s="39"/>
      <c r="I21" s="59"/>
    </row>
    <row r="22" spans="1:9" s="38" customFormat="1" ht="15.75">
      <c r="A22" s="68">
        <v>4</v>
      </c>
      <c r="B22" s="56" t="s">
        <v>26</v>
      </c>
      <c r="C22" s="15" t="s">
        <v>60</v>
      </c>
      <c r="D22" s="35">
        <v>630</v>
      </c>
      <c r="E22" s="17"/>
      <c r="F22" s="53"/>
      <c r="G22" s="49"/>
      <c r="H22" s="49"/>
      <c r="I22" s="11">
        <f>SUM(D22-H22)</f>
        <v>630</v>
      </c>
    </row>
    <row r="23" spans="1:9" s="12" customFormat="1" ht="12" customHeight="1">
      <c r="A23" s="77"/>
      <c r="B23" s="7"/>
      <c r="C23" s="80" t="s">
        <v>84</v>
      </c>
      <c r="D23" s="8"/>
      <c r="E23" s="8"/>
      <c r="F23" s="71"/>
      <c r="G23" s="71"/>
      <c r="H23" s="71"/>
      <c r="I23" s="11"/>
    </row>
    <row r="24" spans="1:9" s="12" customFormat="1" ht="12" customHeight="1">
      <c r="A24" s="77"/>
      <c r="B24" s="7"/>
      <c r="C24" s="80" t="s">
        <v>85</v>
      </c>
      <c r="D24" s="8"/>
      <c r="E24" s="8"/>
      <c r="F24" s="71"/>
      <c r="G24" s="71"/>
      <c r="H24" s="71"/>
      <c r="I24" s="11"/>
    </row>
    <row r="25" spans="1:9" s="12" customFormat="1" ht="12" customHeight="1">
      <c r="A25" s="77"/>
      <c r="B25" s="7"/>
      <c r="C25" s="80" t="s">
        <v>86</v>
      </c>
      <c r="D25" s="8"/>
      <c r="E25" s="8"/>
      <c r="F25" s="71"/>
      <c r="G25" s="71"/>
      <c r="H25" s="71"/>
      <c r="I25" s="11"/>
    </row>
    <row r="26" spans="1:9" ht="12.75">
      <c r="A26" s="67"/>
      <c r="B26" s="32"/>
      <c r="C26" s="39"/>
      <c r="D26" s="37"/>
      <c r="E26" s="5"/>
      <c r="F26" s="32"/>
      <c r="G26" s="32"/>
      <c r="H26" s="32"/>
      <c r="I26" s="58"/>
    </row>
    <row r="27" spans="1:9" s="38" customFormat="1" ht="15.75">
      <c r="A27" s="68">
        <v>5</v>
      </c>
      <c r="B27" s="42" t="s">
        <v>30</v>
      </c>
      <c r="C27" s="42" t="s">
        <v>61</v>
      </c>
      <c r="D27" s="35">
        <v>225</v>
      </c>
      <c r="E27" s="17"/>
      <c r="F27" s="53"/>
      <c r="G27" s="49"/>
      <c r="H27" s="49"/>
      <c r="I27" s="11">
        <f>SUM(D27-H27)</f>
        <v>225</v>
      </c>
    </row>
    <row r="28" spans="1:9" s="12" customFormat="1" ht="12" customHeight="1">
      <c r="A28" s="77"/>
      <c r="B28" s="7"/>
      <c r="C28" s="80" t="s">
        <v>87</v>
      </c>
      <c r="D28" s="8"/>
      <c r="E28" s="8"/>
      <c r="F28" s="71"/>
      <c r="G28" s="71"/>
      <c r="H28" s="71"/>
      <c r="I28" s="11"/>
    </row>
    <row r="29" spans="1:9" s="12" customFormat="1" ht="12" customHeight="1">
      <c r="A29" s="77"/>
      <c r="B29" s="7"/>
      <c r="C29" s="80" t="s">
        <v>88</v>
      </c>
      <c r="D29" s="8"/>
      <c r="E29" s="8"/>
      <c r="F29" s="71"/>
      <c r="G29" s="71"/>
      <c r="H29" s="71"/>
      <c r="I29" s="11"/>
    </row>
    <row r="30" spans="1:9" s="12" customFormat="1" ht="12" customHeight="1">
      <c r="A30" s="77"/>
      <c r="B30" s="7"/>
      <c r="C30" s="80" t="s">
        <v>89</v>
      </c>
      <c r="D30" s="8"/>
      <c r="E30" s="8"/>
      <c r="F30" s="71"/>
      <c r="G30" s="71"/>
      <c r="H30" s="71"/>
      <c r="I30" s="11"/>
    </row>
    <row r="31" spans="1:9" s="43" customFormat="1" ht="15.75">
      <c r="A31" s="68"/>
      <c r="B31" s="50"/>
      <c r="C31" s="81"/>
      <c r="D31" s="10"/>
      <c r="E31" s="10"/>
      <c r="F31" s="50"/>
      <c r="G31" s="50"/>
      <c r="H31" s="50"/>
      <c r="I31" s="60"/>
    </row>
    <row r="32" spans="1:9" s="38" customFormat="1" ht="15.75">
      <c r="A32" s="68">
        <v>6</v>
      </c>
      <c r="B32" s="42" t="s">
        <v>36</v>
      </c>
      <c r="C32" s="57" t="s">
        <v>62</v>
      </c>
      <c r="D32" s="35">
        <v>157.5</v>
      </c>
      <c r="E32" s="17"/>
      <c r="F32" s="53"/>
      <c r="G32" s="49"/>
      <c r="H32" s="49"/>
      <c r="I32" s="11">
        <f>SUM(D32-H32)</f>
        <v>157.5</v>
      </c>
    </row>
    <row r="33" spans="1:9" s="46" customFormat="1" ht="12.75">
      <c r="A33" s="67"/>
      <c r="B33" s="51"/>
      <c r="C33" s="44"/>
      <c r="D33" s="45"/>
      <c r="E33" s="45"/>
      <c r="F33" s="51"/>
      <c r="G33" s="51"/>
      <c r="H33" s="51"/>
      <c r="I33" s="61"/>
    </row>
    <row r="34" spans="1:9" s="38" customFormat="1" ht="15.75">
      <c r="A34" s="68">
        <v>7</v>
      </c>
      <c r="B34" s="42" t="s">
        <v>41</v>
      </c>
      <c r="C34" s="15" t="s">
        <v>63</v>
      </c>
      <c r="D34" s="35">
        <v>450</v>
      </c>
      <c r="E34" s="17"/>
      <c r="F34" s="53"/>
      <c r="G34" s="49"/>
      <c r="H34" s="49"/>
      <c r="I34" s="11">
        <f>SUM(D34-H34)</f>
        <v>450</v>
      </c>
    </row>
    <row r="35" spans="1:9" s="12" customFormat="1" ht="12" customHeight="1">
      <c r="A35" s="77"/>
      <c r="B35" s="7"/>
      <c r="C35" s="80" t="s">
        <v>90</v>
      </c>
      <c r="D35" s="8"/>
      <c r="E35" s="8"/>
      <c r="F35" s="71"/>
      <c r="G35" s="71"/>
      <c r="H35" s="71"/>
      <c r="I35" s="11"/>
    </row>
    <row r="36" spans="1:9" s="12" customFormat="1" ht="12" customHeight="1">
      <c r="A36" s="77"/>
      <c r="B36" s="7"/>
      <c r="C36" s="80" t="s">
        <v>91</v>
      </c>
      <c r="D36" s="8"/>
      <c r="E36" s="8"/>
      <c r="F36" s="71"/>
      <c r="G36" s="71"/>
      <c r="H36" s="71"/>
      <c r="I36" s="11"/>
    </row>
    <row r="37" spans="1:9" ht="12.75">
      <c r="A37" s="67"/>
      <c r="B37" s="32"/>
      <c r="C37" s="39"/>
      <c r="D37" s="37"/>
      <c r="E37" s="5"/>
      <c r="F37" s="32"/>
      <c r="G37" s="32"/>
      <c r="H37" s="32"/>
      <c r="I37" s="58"/>
    </row>
    <row r="38" spans="1:9" s="38" customFormat="1" ht="15.75">
      <c r="A38" s="68">
        <v>8</v>
      </c>
      <c r="B38" s="42" t="s">
        <v>44</v>
      </c>
      <c r="C38" s="42" t="s">
        <v>64</v>
      </c>
      <c r="D38" s="35">
        <v>900</v>
      </c>
      <c r="E38" s="17"/>
      <c r="F38" s="53"/>
      <c r="G38" s="49"/>
      <c r="H38" s="49"/>
      <c r="I38" s="11">
        <f>SUM(D38-H38)</f>
        <v>900</v>
      </c>
    </row>
    <row r="39" spans="1:9" s="12" customFormat="1" ht="12" customHeight="1">
      <c r="A39" s="77"/>
      <c r="B39" s="7"/>
      <c r="C39" s="80" t="s">
        <v>92</v>
      </c>
      <c r="D39" s="8"/>
      <c r="E39" s="8"/>
      <c r="F39" s="71"/>
      <c r="G39" s="71"/>
      <c r="H39" s="71"/>
      <c r="I39" s="11"/>
    </row>
    <row r="40" spans="1:9" s="12" customFormat="1" ht="12" customHeight="1">
      <c r="A40" s="77"/>
      <c r="B40" s="7"/>
      <c r="C40" s="80" t="s">
        <v>93</v>
      </c>
      <c r="D40" s="8"/>
      <c r="E40" s="8"/>
      <c r="F40" s="71"/>
      <c r="G40" s="71"/>
      <c r="H40" s="71"/>
      <c r="I40" s="11"/>
    </row>
    <row r="41" spans="1:9" s="12" customFormat="1" ht="12" customHeight="1">
      <c r="A41" s="77"/>
      <c r="B41" s="7"/>
      <c r="C41" s="80" t="s">
        <v>94</v>
      </c>
      <c r="D41" s="8"/>
      <c r="E41" s="8"/>
      <c r="F41" s="71"/>
      <c r="G41" s="71"/>
      <c r="H41" s="71"/>
      <c r="I41" s="11"/>
    </row>
    <row r="42" spans="1:9" ht="12.75">
      <c r="A42" s="67"/>
      <c r="B42" s="32"/>
      <c r="C42" s="32"/>
      <c r="D42" s="37"/>
      <c r="E42" s="5"/>
      <c r="F42" s="32"/>
      <c r="G42" s="32"/>
      <c r="H42" s="32"/>
      <c r="I42" s="58"/>
    </row>
    <row r="43" spans="1:9" s="38" customFormat="1" ht="15.75">
      <c r="A43" s="68">
        <v>9</v>
      </c>
      <c r="B43" s="42" t="s">
        <v>65</v>
      </c>
      <c r="C43" s="42" t="s">
        <v>66</v>
      </c>
      <c r="D43" s="35">
        <v>900</v>
      </c>
      <c r="E43" s="17"/>
      <c r="F43" s="53"/>
      <c r="G43" s="49"/>
      <c r="H43" s="49"/>
      <c r="I43" s="11">
        <f>SUM(D43-H43)</f>
        <v>900</v>
      </c>
    </row>
    <row r="44" spans="1:9" s="12" customFormat="1" ht="12" customHeight="1">
      <c r="A44" s="77"/>
      <c r="B44" s="7"/>
      <c r="C44" s="80" t="s">
        <v>95</v>
      </c>
      <c r="D44" s="8"/>
      <c r="E44" s="8"/>
      <c r="F44" s="71"/>
      <c r="G44" s="71"/>
      <c r="H44" s="71"/>
      <c r="I44" s="11"/>
    </row>
    <row r="45" spans="1:9" s="12" customFormat="1" ht="12" customHeight="1">
      <c r="A45" s="77"/>
      <c r="B45" s="7"/>
      <c r="C45" s="80" t="s">
        <v>96</v>
      </c>
      <c r="D45" s="8"/>
      <c r="E45" s="8"/>
      <c r="F45" s="71"/>
      <c r="G45" s="71"/>
      <c r="H45" s="71"/>
      <c r="I45" s="11"/>
    </row>
    <row r="46" spans="1:9" s="12" customFormat="1" ht="12" customHeight="1">
      <c r="A46" s="77"/>
      <c r="B46" s="7"/>
      <c r="C46" s="80" t="s">
        <v>97</v>
      </c>
      <c r="D46" s="8"/>
      <c r="E46" s="8"/>
      <c r="F46" s="71"/>
      <c r="G46" s="71"/>
      <c r="H46" s="71"/>
      <c r="I46" s="11"/>
    </row>
    <row r="47" spans="1:9" ht="12.75">
      <c r="A47" s="67"/>
      <c r="B47" s="32"/>
      <c r="C47" s="32"/>
      <c r="D47" s="37"/>
      <c r="E47" s="5"/>
      <c r="F47" s="32"/>
      <c r="G47" s="32"/>
      <c r="H47" s="32"/>
      <c r="I47" s="58"/>
    </row>
    <row r="48" spans="1:9" s="38" customFormat="1" ht="15.75">
      <c r="A48" s="68">
        <v>10</v>
      </c>
      <c r="B48" s="42" t="s">
        <v>67</v>
      </c>
      <c r="C48" s="57" t="s">
        <v>68</v>
      </c>
      <c r="D48" s="35">
        <v>180</v>
      </c>
      <c r="E48" s="17"/>
      <c r="F48" s="53"/>
      <c r="G48" s="49"/>
      <c r="H48" s="49"/>
      <c r="I48" s="11">
        <f>SUM(D48-H48)</f>
        <v>180</v>
      </c>
    </row>
    <row r="49" spans="1:9" ht="12.75">
      <c r="A49" s="67"/>
      <c r="B49" s="32"/>
      <c r="C49" s="32"/>
      <c r="D49" s="37"/>
      <c r="E49" s="5"/>
      <c r="F49" s="32"/>
      <c r="G49" s="32"/>
      <c r="H49" s="32"/>
      <c r="I49" s="58"/>
    </row>
    <row r="50" spans="1:9" s="38" customFormat="1" ht="15.75">
      <c r="A50" s="68">
        <v>11</v>
      </c>
      <c r="B50" s="42" t="s">
        <v>69</v>
      </c>
      <c r="C50" s="42" t="s">
        <v>70</v>
      </c>
      <c r="D50" s="35">
        <v>900</v>
      </c>
      <c r="E50" s="17"/>
      <c r="F50" s="53"/>
      <c r="G50" s="49"/>
      <c r="H50" s="49"/>
      <c r="I50" s="11">
        <f>SUM(D50-H50)</f>
        <v>900</v>
      </c>
    </row>
    <row r="51" spans="1:9" s="12" customFormat="1" ht="12" customHeight="1">
      <c r="A51" s="77"/>
      <c r="B51" s="7"/>
      <c r="C51" s="80" t="s">
        <v>112</v>
      </c>
      <c r="D51" s="8"/>
      <c r="E51" s="8"/>
      <c r="F51" s="71"/>
      <c r="G51" s="71"/>
      <c r="H51" s="71"/>
      <c r="I51" s="11"/>
    </row>
    <row r="52" spans="1:9" s="12" customFormat="1" ht="12" customHeight="1">
      <c r="A52" s="77"/>
      <c r="B52" s="7"/>
      <c r="C52" s="80" t="s">
        <v>98</v>
      </c>
      <c r="D52" s="8"/>
      <c r="E52" s="8"/>
      <c r="F52" s="71"/>
      <c r="G52" s="71"/>
      <c r="H52" s="71"/>
      <c r="I52" s="11"/>
    </row>
    <row r="53" spans="1:9" s="12" customFormat="1" ht="12" customHeight="1">
      <c r="A53" s="77"/>
      <c r="B53" s="7"/>
      <c r="C53" s="80" t="s">
        <v>99</v>
      </c>
      <c r="D53" s="8"/>
      <c r="E53" s="8"/>
      <c r="F53" s="71"/>
      <c r="G53" s="71"/>
      <c r="H53" s="71"/>
      <c r="I53" s="11"/>
    </row>
    <row r="54" spans="1:9" ht="12.75">
      <c r="A54" s="67"/>
      <c r="B54" s="32"/>
      <c r="C54" s="32"/>
      <c r="D54" s="37"/>
      <c r="E54" s="5"/>
      <c r="F54" s="32"/>
      <c r="G54" s="32"/>
      <c r="H54" s="32"/>
      <c r="I54" s="58"/>
    </row>
    <row r="55" spans="1:9" s="38" customFormat="1" ht="15.75">
      <c r="A55" s="68">
        <v>12</v>
      </c>
      <c r="B55" s="42" t="s">
        <v>71</v>
      </c>
      <c r="C55" s="42" t="s">
        <v>45</v>
      </c>
      <c r="D55" s="35">
        <v>225</v>
      </c>
      <c r="E55" s="17"/>
      <c r="F55" s="53"/>
      <c r="G55" s="49"/>
      <c r="H55" s="49"/>
      <c r="I55" s="11">
        <f>SUM(D55-H55)</f>
        <v>225</v>
      </c>
    </row>
    <row r="56" spans="1:9" s="12" customFormat="1" ht="12" customHeight="1">
      <c r="A56" s="77"/>
      <c r="B56" s="7"/>
      <c r="C56" s="80" t="s">
        <v>100</v>
      </c>
      <c r="D56" s="8"/>
      <c r="E56" s="8"/>
      <c r="F56" s="71"/>
      <c r="G56" s="71"/>
      <c r="H56" s="71"/>
      <c r="I56" s="11"/>
    </row>
    <row r="57" spans="1:9" s="12" customFormat="1" ht="12" customHeight="1">
      <c r="A57" s="77"/>
      <c r="B57" s="7"/>
      <c r="C57" s="80" t="s">
        <v>101</v>
      </c>
      <c r="D57" s="8"/>
      <c r="E57" s="8"/>
      <c r="F57" s="71"/>
      <c r="G57" s="71"/>
      <c r="H57" s="71"/>
      <c r="I57" s="11"/>
    </row>
    <row r="58" spans="1:9" s="12" customFormat="1" ht="12" customHeight="1">
      <c r="A58" s="77"/>
      <c r="B58" s="7"/>
      <c r="C58" s="80" t="s">
        <v>102</v>
      </c>
      <c r="D58" s="8"/>
      <c r="E58" s="8"/>
      <c r="F58" s="71"/>
      <c r="G58" s="71"/>
      <c r="H58" s="71"/>
      <c r="I58" s="11"/>
    </row>
    <row r="59" spans="1:9" ht="12.75">
      <c r="A59" s="67"/>
      <c r="B59" s="32"/>
      <c r="C59" s="32"/>
      <c r="D59" s="37"/>
      <c r="E59" s="5"/>
      <c r="F59" s="32"/>
      <c r="G59" s="32"/>
      <c r="H59" s="32"/>
      <c r="I59" s="58"/>
    </row>
    <row r="60" spans="1:9" s="38" customFormat="1" ht="15.75">
      <c r="A60" s="68">
        <v>13</v>
      </c>
      <c r="B60" s="54" t="s">
        <v>72</v>
      </c>
      <c r="C60" s="15" t="s">
        <v>73</v>
      </c>
      <c r="D60" s="35">
        <v>720</v>
      </c>
      <c r="E60" s="17"/>
      <c r="F60" s="53"/>
      <c r="G60" s="49"/>
      <c r="H60" s="49"/>
      <c r="I60" s="11">
        <f>SUM(D60-H60)</f>
        <v>720</v>
      </c>
    </row>
    <row r="61" spans="1:9" s="12" customFormat="1" ht="12" customHeight="1">
      <c r="A61" s="77"/>
      <c r="B61" s="7"/>
      <c r="C61" s="80" t="s">
        <v>103</v>
      </c>
      <c r="D61" s="8"/>
      <c r="E61" s="8"/>
      <c r="F61" s="71"/>
      <c r="G61" s="71"/>
      <c r="H61" s="71"/>
      <c r="I61" s="11"/>
    </row>
    <row r="62" spans="1:9" s="12" customFormat="1" ht="12" customHeight="1">
      <c r="A62" s="77"/>
      <c r="B62" s="7"/>
      <c r="C62" s="80" t="s">
        <v>104</v>
      </c>
      <c r="D62" s="8"/>
      <c r="E62" s="8"/>
      <c r="F62" s="71"/>
      <c r="G62" s="71"/>
      <c r="H62" s="71"/>
      <c r="I62" s="11"/>
    </row>
    <row r="63" spans="1:9" s="12" customFormat="1" ht="12" customHeight="1">
      <c r="A63" s="77"/>
      <c r="B63" s="7"/>
      <c r="C63" s="80" t="s">
        <v>105</v>
      </c>
      <c r="D63" s="8"/>
      <c r="E63" s="8"/>
      <c r="F63" s="71"/>
      <c r="G63" s="71"/>
      <c r="H63" s="71"/>
      <c r="I63" s="11"/>
    </row>
    <row r="64" spans="1:9" ht="12.75">
      <c r="A64" s="67"/>
      <c r="B64" s="32"/>
      <c r="C64" s="39" t="s">
        <v>106</v>
      </c>
      <c r="D64" s="37"/>
      <c r="E64" s="5"/>
      <c r="F64" s="32"/>
      <c r="G64" s="32"/>
      <c r="H64" s="32"/>
      <c r="I64" s="58"/>
    </row>
    <row r="65" spans="1:9" s="12" customFormat="1" ht="12" customHeight="1">
      <c r="A65" s="77"/>
      <c r="B65" s="7"/>
      <c r="C65" s="80"/>
      <c r="D65" s="8"/>
      <c r="E65" s="8"/>
      <c r="F65" s="71"/>
      <c r="G65" s="71"/>
      <c r="H65" s="71"/>
      <c r="I65" s="11"/>
    </row>
    <row r="66" spans="1:9" s="38" customFormat="1" ht="15.75">
      <c r="A66" s="68">
        <v>14</v>
      </c>
      <c r="B66" s="54" t="s">
        <v>74</v>
      </c>
      <c r="C66" s="15" t="s">
        <v>75</v>
      </c>
      <c r="D66" s="35">
        <v>157.5</v>
      </c>
      <c r="E66" s="17"/>
      <c r="F66" s="53"/>
      <c r="G66" s="49"/>
      <c r="H66" s="49"/>
      <c r="I66" s="11">
        <f>SUM(D66-H66)</f>
        <v>157.5</v>
      </c>
    </row>
    <row r="67" spans="1:9" s="12" customFormat="1" ht="12" customHeight="1">
      <c r="A67" s="77"/>
      <c r="B67" s="7"/>
      <c r="C67" s="80" t="s">
        <v>373</v>
      </c>
      <c r="D67" s="8"/>
      <c r="E67" s="8"/>
      <c r="F67" s="71"/>
      <c r="G67" s="71"/>
      <c r="H67" s="71"/>
      <c r="I67" s="11"/>
    </row>
    <row r="68" spans="1:9" ht="12.75">
      <c r="A68" s="67"/>
      <c r="B68" s="32"/>
      <c r="C68" s="39" t="s">
        <v>108</v>
      </c>
      <c r="D68" s="37"/>
      <c r="E68" s="5"/>
      <c r="F68" s="32"/>
      <c r="G68" s="32"/>
      <c r="H68" s="32"/>
      <c r="I68" s="58"/>
    </row>
    <row r="69" spans="1:9" ht="12.75">
      <c r="A69" s="67"/>
      <c r="B69" s="32"/>
      <c r="C69" s="80" t="s">
        <v>109</v>
      </c>
      <c r="D69" s="37"/>
      <c r="E69" s="5"/>
      <c r="F69" s="32"/>
      <c r="G69" s="32"/>
      <c r="H69" s="32"/>
      <c r="I69" s="58"/>
    </row>
    <row r="70" spans="1:9" s="12" customFormat="1" ht="12" customHeight="1">
      <c r="A70" s="77"/>
      <c r="B70" s="7"/>
      <c r="C70" s="80"/>
      <c r="D70" s="8"/>
      <c r="E70" s="8"/>
      <c r="F70" s="71"/>
      <c r="G70" s="71"/>
      <c r="H70" s="71"/>
      <c r="I70" s="11"/>
    </row>
    <row r="71" spans="1:9" ht="18.75" thickBot="1">
      <c r="A71" s="69"/>
      <c r="B71" s="62"/>
      <c r="C71" s="47" t="s">
        <v>51</v>
      </c>
      <c r="D71" s="63">
        <f>SUM(+D60+D55+D50+D48+D43+D38+D34+D32+D27+D22+D16+D12+D5)+D66</f>
        <v>7200</v>
      </c>
      <c r="E71" s="63">
        <f>SUM(+E60+E55+E50+E48+E43+E38+E34+E32+E27+E22+E16+E12+E5)+E66</f>
        <v>0</v>
      </c>
      <c r="F71" s="63">
        <f>SUM(+F60+F55+F50+F48+F43+F38+F34+F32+F27+F22+F16+F12+F5)+F66</f>
        <v>0</v>
      </c>
      <c r="G71" s="63">
        <f>SUM(+G60+G55+G50+G48+G43+G38+G34+G32+G27+G22+G16+G12+G5)+G66</f>
        <v>0</v>
      </c>
      <c r="H71" s="63">
        <f>SUM(+H60+H55+H50+H48+H43+H38+H34+H32+H27+H22+H16+H12+H5)+H66</f>
        <v>0</v>
      </c>
      <c r="I71" s="64">
        <f>SUM(D71-H71)</f>
        <v>7200</v>
      </c>
    </row>
    <row r="74" spans="1:9" s="1" customFormat="1" ht="12.75">
      <c r="A74" s="79"/>
      <c r="D74" s="27"/>
      <c r="E74" s="27"/>
      <c r="F74" s="27"/>
      <c r="G74" s="27"/>
      <c r="H74" s="27"/>
      <c r="I74" s="27"/>
    </row>
    <row r="75" spans="1:9" s="1" customFormat="1" ht="13.5" thickBot="1">
      <c r="A75" s="79"/>
      <c r="C75" s="28"/>
      <c r="D75" s="29"/>
      <c r="E75" s="30"/>
      <c r="F75" s="30"/>
      <c r="G75" s="30"/>
      <c r="H75" s="30"/>
      <c r="I75" s="30"/>
    </row>
    <row r="76" spans="1:9" s="1" customFormat="1" ht="12.75">
      <c r="A76" s="79"/>
      <c r="C76" s="29" t="s">
        <v>52</v>
      </c>
      <c r="D76" s="29"/>
      <c r="E76" s="29"/>
      <c r="F76" s="27"/>
      <c r="G76" s="29" t="s">
        <v>53</v>
      </c>
      <c r="H76" s="29"/>
      <c r="I76" s="29"/>
    </row>
    <row r="77" spans="1:9" s="1" customFormat="1" ht="12.75">
      <c r="A77" s="79"/>
      <c r="C77" s="29"/>
      <c r="D77" s="29"/>
      <c r="E77" s="29"/>
      <c r="F77" s="29"/>
      <c r="G77" s="29"/>
      <c r="H77" s="29"/>
      <c r="I77" s="29"/>
    </row>
    <row r="78" spans="1:9" s="1" customFormat="1" ht="13.5" thickBot="1">
      <c r="A78" s="79"/>
      <c r="C78" s="28"/>
      <c r="D78" s="29"/>
      <c r="E78" s="30"/>
      <c r="F78" s="30"/>
      <c r="G78" s="30"/>
      <c r="H78" s="30"/>
      <c r="I78" s="30"/>
    </row>
    <row r="79" spans="1:9" s="1" customFormat="1" ht="12.75">
      <c r="A79" s="79"/>
      <c r="C79" s="29" t="s">
        <v>54</v>
      </c>
      <c r="D79" s="29"/>
      <c r="E79" s="29"/>
      <c r="F79" s="27"/>
      <c r="G79" s="29" t="s">
        <v>55</v>
      </c>
      <c r="H79" s="29"/>
      <c r="I79" s="29"/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300" verticalDpi="300" orientation="portrait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.00390625" style="70" customWidth="1"/>
    <col min="2" max="2" width="3.140625" style="31" customWidth="1"/>
    <col min="3" max="3" width="66.421875" style="31" bestFit="1" customWidth="1"/>
    <col min="4" max="4" width="10.8515625" style="29" customWidth="1"/>
    <col min="5" max="5" width="11.421875" style="27" customWidth="1"/>
    <col min="6" max="6" width="12.28125" style="31" customWidth="1"/>
    <col min="7" max="7" width="13.00390625" style="31" customWidth="1"/>
    <col min="8" max="8" width="12.421875" style="31" customWidth="1"/>
    <col min="9" max="9" width="11.57421875" style="31" customWidth="1"/>
    <col min="10" max="16384" width="9.140625" style="31" customWidth="1"/>
  </cols>
  <sheetData>
    <row r="1" spans="1:9" ht="24" thickBot="1">
      <c r="A1" s="100" t="s">
        <v>305</v>
      </c>
      <c r="B1" s="101"/>
      <c r="C1" s="101"/>
      <c r="D1" s="101"/>
      <c r="E1" s="101"/>
      <c r="F1" s="101"/>
      <c r="G1" s="101"/>
      <c r="H1" s="101"/>
      <c r="I1" s="102"/>
    </row>
    <row r="2" spans="1:9" ht="51">
      <c r="A2" s="66"/>
      <c r="B2" s="65"/>
      <c r="C2" s="65"/>
      <c r="D2" s="3" t="s">
        <v>384</v>
      </c>
      <c r="E2" s="3" t="s">
        <v>385</v>
      </c>
      <c r="F2" s="3" t="s">
        <v>1</v>
      </c>
      <c r="G2" s="95" t="s">
        <v>76</v>
      </c>
      <c r="H2" s="95" t="s">
        <v>386</v>
      </c>
      <c r="I2" s="4" t="s">
        <v>2</v>
      </c>
    </row>
    <row r="3" spans="1:9" ht="12.75">
      <c r="A3" s="67"/>
      <c r="B3" s="32"/>
      <c r="C3" s="96" t="s">
        <v>387</v>
      </c>
      <c r="D3" s="33"/>
      <c r="E3" s="3"/>
      <c r="F3" s="3"/>
      <c r="G3" s="3"/>
      <c r="H3" s="3"/>
      <c r="I3" s="4"/>
    </row>
    <row r="4" spans="1:9" ht="21.75" customHeight="1">
      <c r="A4" s="67"/>
      <c r="B4" s="32"/>
      <c r="C4" s="32"/>
      <c r="D4" s="33"/>
      <c r="E4" s="3"/>
      <c r="F4" s="3"/>
      <c r="G4" s="3"/>
      <c r="H4" s="3"/>
      <c r="I4" s="4"/>
    </row>
    <row r="5" spans="1:9" s="36" customFormat="1" ht="18" customHeight="1">
      <c r="A5" s="68">
        <v>1</v>
      </c>
      <c r="B5" s="34" t="s">
        <v>4</v>
      </c>
      <c r="C5" s="34" t="s">
        <v>306</v>
      </c>
      <c r="D5" s="35">
        <v>495</v>
      </c>
      <c r="E5" s="17"/>
      <c r="F5" s="52"/>
      <c r="G5" s="48"/>
      <c r="H5" s="48"/>
      <c r="I5" s="11">
        <f>SUM(D5-H5)</f>
        <v>495</v>
      </c>
    </row>
    <row r="6" spans="1:9" ht="12" customHeight="1">
      <c r="A6" s="67"/>
      <c r="B6" s="32"/>
      <c r="C6" s="39"/>
      <c r="D6" s="37"/>
      <c r="E6" s="5"/>
      <c r="F6" s="32"/>
      <c r="G6" s="32"/>
      <c r="H6" s="32"/>
      <c r="I6" s="58"/>
    </row>
    <row r="7" spans="1:9" s="38" customFormat="1" ht="15.75">
      <c r="A7" s="68">
        <v>2</v>
      </c>
      <c r="B7" s="54" t="s">
        <v>14</v>
      </c>
      <c r="C7" s="15" t="s">
        <v>307</v>
      </c>
      <c r="D7" s="35">
        <v>855</v>
      </c>
      <c r="E7" s="17"/>
      <c r="F7" s="53"/>
      <c r="G7" s="49"/>
      <c r="H7" s="49"/>
      <c r="I7" s="11">
        <f>SUM(D7-H7)</f>
        <v>855</v>
      </c>
    </row>
    <row r="8" spans="1:9" ht="12.75">
      <c r="A8" s="67"/>
      <c r="B8" s="32"/>
      <c r="C8" s="32"/>
      <c r="D8" s="37"/>
      <c r="E8" s="5"/>
      <c r="F8" s="32"/>
      <c r="G8" s="32"/>
      <c r="H8" s="32"/>
      <c r="I8" s="58"/>
    </row>
    <row r="9" spans="1:9" s="38" customFormat="1" ht="15.75">
      <c r="A9" s="68">
        <v>3</v>
      </c>
      <c r="B9" s="54" t="s">
        <v>24</v>
      </c>
      <c r="C9" s="15" t="s">
        <v>308</v>
      </c>
      <c r="D9" s="35">
        <v>450</v>
      </c>
      <c r="E9" s="17"/>
      <c r="F9" s="53"/>
      <c r="G9" s="49"/>
      <c r="H9" s="49"/>
      <c r="I9" s="11">
        <f>SUM(D9-H9)</f>
        <v>450</v>
      </c>
    </row>
    <row r="10" spans="1:9" s="41" customFormat="1" ht="12.75">
      <c r="A10" s="67"/>
      <c r="B10" s="55"/>
      <c r="C10" s="39"/>
      <c r="D10" s="40"/>
      <c r="E10" s="19"/>
      <c r="F10" s="39"/>
      <c r="G10" s="39"/>
      <c r="H10" s="39"/>
      <c r="I10" s="59"/>
    </row>
    <row r="11" spans="1:9" s="38" customFormat="1" ht="15.75">
      <c r="A11" s="68">
        <v>4</v>
      </c>
      <c r="B11" s="56" t="s">
        <v>26</v>
      </c>
      <c r="C11" s="15" t="s">
        <v>309</v>
      </c>
      <c r="D11" s="35">
        <v>810</v>
      </c>
      <c r="E11" s="17"/>
      <c r="F11" s="53"/>
      <c r="G11" s="49"/>
      <c r="H11" s="49"/>
      <c r="I11" s="11">
        <f>SUM(D11-H11)</f>
        <v>810</v>
      </c>
    </row>
    <row r="12" spans="1:9" ht="12.75">
      <c r="A12" s="67"/>
      <c r="B12" s="32"/>
      <c r="C12" s="39"/>
      <c r="D12" s="37"/>
      <c r="E12" s="5"/>
      <c r="F12" s="32"/>
      <c r="G12" s="32"/>
      <c r="H12" s="32"/>
      <c r="I12" s="58"/>
    </row>
    <row r="13" spans="1:9" s="38" customFormat="1" ht="15.75">
      <c r="A13" s="68">
        <v>5</v>
      </c>
      <c r="B13" s="42" t="s">
        <v>30</v>
      </c>
      <c r="C13" s="42" t="s">
        <v>310</v>
      </c>
      <c r="D13" s="35">
        <v>1440</v>
      </c>
      <c r="E13" s="17"/>
      <c r="F13" s="53"/>
      <c r="G13" s="49"/>
      <c r="H13" s="49"/>
      <c r="I13" s="11">
        <f>SUM(D13-H13)</f>
        <v>1440</v>
      </c>
    </row>
    <row r="14" spans="1:9" s="12" customFormat="1" ht="12" customHeight="1">
      <c r="A14" s="77"/>
      <c r="B14" s="7"/>
      <c r="C14" s="80" t="s">
        <v>311</v>
      </c>
      <c r="D14" s="8"/>
      <c r="E14" s="8"/>
      <c r="F14" s="71"/>
      <c r="G14" s="71"/>
      <c r="H14" s="71"/>
      <c r="I14" s="11"/>
    </row>
    <row r="15" spans="1:9" s="12" customFormat="1" ht="12" customHeight="1">
      <c r="A15" s="77"/>
      <c r="B15" s="7"/>
      <c r="C15" s="80" t="s">
        <v>312</v>
      </c>
      <c r="D15" s="8"/>
      <c r="E15" s="8"/>
      <c r="F15" s="71"/>
      <c r="G15" s="71"/>
      <c r="H15" s="71"/>
      <c r="I15" s="11"/>
    </row>
    <row r="16" spans="1:9" s="12" customFormat="1" ht="12" customHeight="1">
      <c r="A16" s="77"/>
      <c r="B16" s="7"/>
      <c r="C16" s="80" t="s">
        <v>313</v>
      </c>
      <c r="D16" s="8"/>
      <c r="E16" s="8"/>
      <c r="F16" s="71"/>
      <c r="G16" s="71"/>
      <c r="H16" s="71"/>
      <c r="I16" s="11"/>
    </row>
    <row r="17" spans="1:9" s="12" customFormat="1" ht="12" customHeight="1">
      <c r="A17" s="77"/>
      <c r="B17" s="7"/>
      <c r="C17" s="80" t="s">
        <v>314</v>
      </c>
      <c r="D17" s="8"/>
      <c r="E17" s="8"/>
      <c r="F17" s="71"/>
      <c r="G17" s="71"/>
      <c r="H17" s="71"/>
      <c r="I17" s="11"/>
    </row>
    <row r="18" spans="1:9" s="12" customFormat="1" ht="12" customHeight="1">
      <c r="A18" s="77"/>
      <c r="B18" s="7"/>
      <c r="C18" s="80" t="s">
        <v>315</v>
      </c>
      <c r="D18" s="8"/>
      <c r="E18" s="8"/>
      <c r="F18" s="71"/>
      <c r="G18" s="71"/>
      <c r="H18" s="71"/>
      <c r="I18" s="11"/>
    </row>
    <row r="19" spans="1:9" s="12" customFormat="1" ht="12" customHeight="1">
      <c r="A19" s="77"/>
      <c r="B19" s="7"/>
      <c r="C19" s="80" t="s">
        <v>316</v>
      </c>
      <c r="D19" s="8"/>
      <c r="E19" s="8"/>
      <c r="F19" s="71"/>
      <c r="G19" s="71"/>
      <c r="H19" s="71"/>
      <c r="I19" s="11"/>
    </row>
    <row r="20" spans="1:9" s="12" customFormat="1" ht="12" customHeight="1">
      <c r="A20" s="77"/>
      <c r="B20" s="7"/>
      <c r="C20" s="80" t="s">
        <v>317</v>
      </c>
      <c r="D20" s="8"/>
      <c r="E20" s="8"/>
      <c r="F20" s="71"/>
      <c r="G20" s="71"/>
      <c r="H20" s="71"/>
      <c r="I20" s="11"/>
    </row>
    <row r="21" spans="1:9" s="12" customFormat="1" ht="12" customHeight="1">
      <c r="A21" s="77"/>
      <c r="B21" s="7"/>
      <c r="C21" s="80" t="s">
        <v>318</v>
      </c>
      <c r="D21" s="8"/>
      <c r="E21" s="8"/>
      <c r="F21" s="71"/>
      <c r="G21" s="71"/>
      <c r="H21" s="71"/>
      <c r="I21" s="11"/>
    </row>
    <row r="22" spans="1:9" s="12" customFormat="1" ht="12" customHeight="1">
      <c r="A22" s="77"/>
      <c r="B22" s="7"/>
      <c r="C22" s="80" t="s">
        <v>319</v>
      </c>
      <c r="D22" s="8"/>
      <c r="E22" s="8"/>
      <c r="F22" s="71"/>
      <c r="G22" s="71"/>
      <c r="H22" s="71"/>
      <c r="I22" s="11"/>
    </row>
    <row r="23" spans="1:9" s="43" customFormat="1" ht="15.75">
      <c r="A23" s="68"/>
      <c r="B23" s="50"/>
      <c r="C23" s="81"/>
      <c r="D23" s="10"/>
      <c r="E23" s="10"/>
      <c r="F23" s="50"/>
      <c r="G23" s="50"/>
      <c r="H23" s="50"/>
      <c r="I23" s="60"/>
    </row>
    <row r="24" spans="1:9" s="38" customFormat="1" ht="15.75">
      <c r="A24" s="68">
        <v>6</v>
      </c>
      <c r="B24" s="42" t="s">
        <v>36</v>
      </c>
      <c r="C24" s="57" t="s">
        <v>320</v>
      </c>
      <c r="D24" s="35">
        <v>270</v>
      </c>
      <c r="E24" s="17"/>
      <c r="F24" s="53"/>
      <c r="G24" s="49"/>
      <c r="H24" s="49"/>
      <c r="I24" s="11">
        <f>SUM(D24-H24)</f>
        <v>270</v>
      </c>
    </row>
    <row r="25" spans="1:9" s="46" customFormat="1" ht="12.75">
      <c r="A25" s="67"/>
      <c r="B25" s="51"/>
      <c r="C25" s="44"/>
      <c r="D25" s="45"/>
      <c r="E25" s="45"/>
      <c r="F25" s="51"/>
      <c r="G25" s="51"/>
      <c r="H25" s="51"/>
      <c r="I25" s="61"/>
    </row>
    <row r="26" spans="1:9" s="38" customFormat="1" ht="15.75">
      <c r="A26" s="68">
        <v>7</v>
      </c>
      <c r="B26" s="42" t="s">
        <v>41</v>
      </c>
      <c r="C26" s="15" t="s">
        <v>321</v>
      </c>
      <c r="D26" s="35">
        <v>315</v>
      </c>
      <c r="E26" s="17"/>
      <c r="F26" s="53"/>
      <c r="G26" s="49"/>
      <c r="H26" s="49"/>
      <c r="I26" s="11">
        <f>SUM(D26-H26)</f>
        <v>315</v>
      </c>
    </row>
    <row r="27" spans="1:9" s="12" customFormat="1" ht="12" customHeight="1">
      <c r="A27" s="77"/>
      <c r="B27" s="7"/>
      <c r="C27" s="80" t="s">
        <v>322</v>
      </c>
      <c r="D27" s="8"/>
      <c r="E27" s="8"/>
      <c r="F27" s="71"/>
      <c r="G27" s="71"/>
      <c r="H27" s="71"/>
      <c r="I27" s="11"/>
    </row>
    <row r="28" spans="1:9" s="12" customFormat="1" ht="12" customHeight="1">
      <c r="A28" s="77"/>
      <c r="B28" s="7"/>
      <c r="C28" s="80" t="s">
        <v>323</v>
      </c>
      <c r="D28" s="8"/>
      <c r="E28" s="8"/>
      <c r="F28" s="71"/>
      <c r="G28" s="71"/>
      <c r="H28" s="71"/>
      <c r="I28" s="11"/>
    </row>
    <row r="29" spans="1:9" s="12" customFormat="1" ht="12" customHeight="1">
      <c r="A29" s="77"/>
      <c r="B29" s="7"/>
      <c r="C29" s="80" t="s">
        <v>324</v>
      </c>
      <c r="D29" s="8"/>
      <c r="E29" s="8"/>
      <c r="F29" s="71"/>
      <c r="G29" s="71"/>
      <c r="H29" s="71"/>
      <c r="I29" s="11"/>
    </row>
    <row r="30" spans="1:9" s="12" customFormat="1" ht="12" customHeight="1">
      <c r="A30" s="77"/>
      <c r="B30" s="7"/>
      <c r="C30" s="80" t="s">
        <v>325</v>
      </c>
      <c r="D30" s="8"/>
      <c r="E30" s="8"/>
      <c r="F30" s="71"/>
      <c r="G30" s="71"/>
      <c r="H30" s="71"/>
      <c r="I30" s="11"/>
    </row>
    <row r="31" spans="1:9" ht="12.75">
      <c r="A31" s="67"/>
      <c r="B31" s="32"/>
      <c r="C31" s="39"/>
      <c r="D31" s="37"/>
      <c r="E31" s="5"/>
      <c r="F31" s="32"/>
      <c r="G31" s="32"/>
      <c r="H31" s="32"/>
      <c r="I31" s="58"/>
    </row>
    <row r="32" spans="1:9" s="38" customFormat="1" ht="15.75">
      <c r="A32" s="68">
        <v>8</v>
      </c>
      <c r="B32" s="42" t="s">
        <v>44</v>
      </c>
      <c r="C32" s="42" t="s">
        <v>326</v>
      </c>
      <c r="D32" s="35">
        <v>360</v>
      </c>
      <c r="E32" s="17"/>
      <c r="F32" s="53"/>
      <c r="G32" s="49"/>
      <c r="H32" s="49"/>
      <c r="I32" s="11">
        <f>SUM(D32-H32)</f>
        <v>360</v>
      </c>
    </row>
    <row r="33" spans="1:9" ht="12.75">
      <c r="A33" s="67"/>
      <c r="B33" s="32"/>
      <c r="C33" s="32"/>
      <c r="D33" s="37"/>
      <c r="E33" s="5"/>
      <c r="F33" s="32"/>
      <c r="G33" s="32"/>
      <c r="H33" s="32"/>
      <c r="I33" s="58"/>
    </row>
    <row r="34" spans="1:9" s="38" customFormat="1" ht="15.75">
      <c r="A34" s="68">
        <v>9</v>
      </c>
      <c r="B34" s="42" t="s">
        <v>65</v>
      </c>
      <c r="C34" s="42" t="s">
        <v>327</v>
      </c>
      <c r="D34" s="35">
        <v>180</v>
      </c>
      <c r="E34" s="17"/>
      <c r="F34" s="53"/>
      <c r="G34" s="49"/>
      <c r="H34" s="49"/>
      <c r="I34" s="11">
        <f>SUM(D34-H34)</f>
        <v>180</v>
      </c>
    </row>
    <row r="35" spans="1:9" ht="12.75">
      <c r="A35" s="67"/>
      <c r="B35" s="32"/>
      <c r="C35" s="32"/>
      <c r="D35" s="37"/>
      <c r="E35" s="5"/>
      <c r="F35" s="32"/>
      <c r="G35" s="32"/>
      <c r="H35" s="32"/>
      <c r="I35" s="58"/>
    </row>
    <row r="36" spans="1:9" s="38" customFormat="1" ht="15.75">
      <c r="A36" s="68">
        <v>10</v>
      </c>
      <c r="B36" s="42" t="s">
        <v>67</v>
      </c>
      <c r="C36" s="57" t="s">
        <v>328</v>
      </c>
      <c r="D36" s="35">
        <v>360</v>
      </c>
      <c r="E36" s="17"/>
      <c r="F36" s="53"/>
      <c r="G36" s="49"/>
      <c r="H36" s="49"/>
      <c r="I36" s="11">
        <f>SUM(D36-H36)</f>
        <v>360</v>
      </c>
    </row>
    <row r="37" spans="1:9" ht="12.75">
      <c r="A37" s="67"/>
      <c r="B37" s="32"/>
      <c r="C37" s="32"/>
      <c r="D37" s="37"/>
      <c r="E37" s="5"/>
      <c r="F37" s="32"/>
      <c r="G37" s="32"/>
      <c r="H37" s="32"/>
      <c r="I37" s="58"/>
    </row>
    <row r="38" spans="1:9" s="38" customFormat="1" ht="15.75">
      <c r="A38" s="68">
        <v>11</v>
      </c>
      <c r="B38" s="42" t="s">
        <v>69</v>
      </c>
      <c r="C38" s="42" t="s">
        <v>329</v>
      </c>
      <c r="D38" s="35">
        <v>405</v>
      </c>
      <c r="E38" s="17"/>
      <c r="F38" s="53"/>
      <c r="G38" s="49"/>
      <c r="H38" s="49"/>
      <c r="I38" s="11">
        <f>SUM(D38-H38)</f>
        <v>405</v>
      </c>
    </row>
    <row r="39" spans="1:9" ht="12.75">
      <c r="A39" s="67"/>
      <c r="B39" s="32"/>
      <c r="C39" s="32"/>
      <c r="D39" s="37"/>
      <c r="E39" s="5"/>
      <c r="F39" s="32"/>
      <c r="G39" s="32"/>
      <c r="H39" s="32"/>
      <c r="I39" s="58"/>
    </row>
    <row r="40" spans="1:9" s="38" customFormat="1" ht="15.75">
      <c r="A40" s="68">
        <v>12</v>
      </c>
      <c r="B40" s="42" t="s">
        <v>71</v>
      </c>
      <c r="C40" s="42" t="s">
        <v>330</v>
      </c>
      <c r="D40" s="35">
        <v>720</v>
      </c>
      <c r="E40" s="17"/>
      <c r="F40" s="53"/>
      <c r="G40" s="49"/>
      <c r="H40" s="49"/>
      <c r="I40" s="11">
        <f>SUM(D40-H40)</f>
        <v>720</v>
      </c>
    </row>
    <row r="41" spans="1:9" s="12" customFormat="1" ht="12" customHeight="1">
      <c r="A41" s="77"/>
      <c r="B41" s="7"/>
      <c r="C41" s="80" t="s">
        <v>331</v>
      </c>
      <c r="D41" s="8"/>
      <c r="E41" s="8"/>
      <c r="F41" s="71"/>
      <c r="G41" s="71"/>
      <c r="H41" s="71"/>
      <c r="I41" s="11"/>
    </row>
    <row r="42" spans="1:9" s="12" customFormat="1" ht="12" customHeight="1">
      <c r="A42" s="77"/>
      <c r="B42" s="7"/>
      <c r="C42" s="80" t="s">
        <v>332</v>
      </c>
      <c r="D42" s="8"/>
      <c r="E42" s="8"/>
      <c r="F42" s="71"/>
      <c r="G42" s="71"/>
      <c r="H42" s="71"/>
      <c r="I42" s="11"/>
    </row>
    <row r="43" spans="1:9" s="12" customFormat="1" ht="12" customHeight="1">
      <c r="A43" s="77"/>
      <c r="B43" s="7"/>
      <c r="C43" s="80" t="s">
        <v>333</v>
      </c>
      <c r="D43" s="8"/>
      <c r="E43" s="8"/>
      <c r="F43" s="71"/>
      <c r="G43" s="71"/>
      <c r="H43" s="71"/>
      <c r="I43" s="11"/>
    </row>
    <row r="44" spans="1:9" s="12" customFormat="1" ht="12" customHeight="1">
      <c r="A44" s="77"/>
      <c r="B44" s="7"/>
      <c r="C44" s="80" t="s">
        <v>334</v>
      </c>
      <c r="D44" s="8"/>
      <c r="E44" s="8"/>
      <c r="F44" s="71"/>
      <c r="G44" s="71"/>
      <c r="H44" s="71"/>
      <c r="I44" s="11"/>
    </row>
    <row r="45" spans="1:9" ht="12.75">
      <c r="A45" s="67"/>
      <c r="B45" s="32"/>
      <c r="C45" s="32"/>
      <c r="D45" s="37"/>
      <c r="E45" s="5"/>
      <c r="F45" s="32"/>
      <c r="G45" s="32"/>
      <c r="H45" s="32"/>
      <c r="I45" s="58"/>
    </row>
    <row r="46" spans="1:9" s="38" customFormat="1" ht="15.75">
      <c r="A46" s="68">
        <v>13</v>
      </c>
      <c r="B46" s="54" t="s">
        <v>72</v>
      </c>
      <c r="C46" s="15" t="s">
        <v>335</v>
      </c>
      <c r="D46" s="35">
        <v>270</v>
      </c>
      <c r="E46" s="17"/>
      <c r="F46" s="53"/>
      <c r="G46" s="49"/>
      <c r="H46" s="49"/>
      <c r="I46" s="11">
        <f>SUM(D46-H46)</f>
        <v>270</v>
      </c>
    </row>
    <row r="47" spans="1:9" s="12" customFormat="1" ht="12" customHeight="1">
      <c r="A47" s="77"/>
      <c r="B47" s="7"/>
      <c r="C47" s="80" t="s">
        <v>336</v>
      </c>
      <c r="D47" s="8"/>
      <c r="E47" s="8"/>
      <c r="F47" s="71"/>
      <c r="G47" s="71"/>
      <c r="H47" s="71"/>
      <c r="I47" s="11"/>
    </row>
    <row r="48" spans="1:9" s="12" customFormat="1" ht="12" customHeight="1">
      <c r="A48" s="77"/>
      <c r="B48" s="7"/>
      <c r="C48" s="80" t="s">
        <v>337</v>
      </c>
      <c r="D48" s="8"/>
      <c r="E48" s="8"/>
      <c r="F48" s="71"/>
      <c r="G48" s="71"/>
      <c r="H48" s="71"/>
      <c r="I48" s="11"/>
    </row>
    <row r="49" spans="1:9" s="12" customFormat="1" ht="12" customHeight="1">
      <c r="A49" s="77"/>
      <c r="B49" s="7"/>
      <c r="C49" s="80"/>
      <c r="D49" s="8"/>
      <c r="E49" s="8"/>
      <c r="F49" s="71"/>
      <c r="G49" s="71"/>
      <c r="H49" s="71"/>
      <c r="I49" s="11"/>
    </row>
    <row r="50" spans="1:9" s="38" customFormat="1" ht="15.75">
      <c r="A50" s="68">
        <v>14</v>
      </c>
      <c r="B50" s="54" t="s">
        <v>74</v>
      </c>
      <c r="C50" s="15" t="s">
        <v>338</v>
      </c>
      <c r="D50" s="35">
        <v>270</v>
      </c>
      <c r="E50" s="17"/>
      <c r="F50" s="53"/>
      <c r="G50" s="49"/>
      <c r="H50" s="49"/>
      <c r="I50" s="11">
        <f>SUM(D50-H50)</f>
        <v>270</v>
      </c>
    </row>
    <row r="51" spans="1:9" s="12" customFormat="1" ht="12" customHeight="1">
      <c r="A51" s="77"/>
      <c r="B51" s="7"/>
      <c r="C51" s="80"/>
      <c r="D51" s="8"/>
      <c r="E51" s="8"/>
      <c r="F51" s="71"/>
      <c r="G51" s="71"/>
      <c r="H51" s="71"/>
      <c r="I51" s="11"/>
    </row>
    <row r="52" spans="1:9" ht="18.75" thickBot="1">
      <c r="A52" s="69"/>
      <c r="B52" s="62"/>
      <c r="C52" s="47" t="s">
        <v>51</v>
      </c>
      <c r="D52" s="63">
        <f>SUM(+D46+D40+D38+D36+D34+D32+D26+D24+D13+D11+D9+D7+D5)+D50</f>
        <v>7200</v>
      </c>
      <c r="E52" s="63">
        <f>SUM(+E46+E40+E38+E36+E34+E32+E26+E24+E13+E11+E9+E7+E5)+E50</f>
        <v>0</v>
      </c>
      <c r="F52" s="63">
        <f>SUM(+F46+F40+F38+F36+F34+F32+F26+F24+F13+F11+F9+F7+F5)+F50</f>
        <v>0</v>
      </c>
      <c r="G52" s="63">
        <f>SUM(+G46+G40+G38+G36+G34+G32+G26+G24+G13+G11+G9+G7+G5)+G50</f>
        <v>0</v>
      </c>
      <c r="H52" s="63">
        <f>SUM(+H46+H40+H38+H36+H34+H32+H26+H24+H13+H11+H9+H7+H5)+H50</f>
        <v>0</v>
      </c>
      <c r="I52" s="64">
        <f>SUM(D52-H52)</f>
        <v>7200</v>
      </c>
    </row>
    <row r="55" spans="1:9" s="1" customFormat="1" ht="12.75">
      <c r="A55" s="79"/>
      <c r="D55" s="27"/>
      <c r="E55" s="27"/>
      <c r="F55" s="27"/>
      <c r="G55" s="27"/>
      <c r="H55" s="27"/>
      <c r="I55" s="27"/>
    </row>
    <row r="56" spans="1:9" s="1" customFormat="1" ht="13.5" thickBot="1">
      <c r="A56" s="79"/>
      <c r="C56" s="28"/>
      <c r="D56" s="29"/>
      <c r="E56" s="30"/>
      <c r="F56" s="30"/>
      <c r="G56" s="30"/>
      <c r="H56" s="30"/>
      <c r="I56" s="30"/>
    </row>
    <row r="57" spans="1:9" s="1" customFormat="1" ht="12.75">
      <c r="A57" s="79"/>
      <c r="C57" s="29" t="s">
        <v>52</v>
      </c>
      <c r="D57" s="29"/>
      <c r="E57" s="29"/>
      <c r="F57" s="27"/>
      <c r="G57" s="29" t="s">
        <v>53</v>
      </c>
      <c r="H57" s="29"/>
      <c r="I57" s="29"/>
    </row>
    <row r="58" spans="1:9" s="1" customFormat="1" ht="12.75">
      <c r="A58" s="79"/>
      <c r="C58" s="29"/>
      <c r="D58" s="29"/>
      <c r="E58" s="29"/>
      <c r="F58" s="29"/>
      <c r="G58" s="29"/>
      <c r="H58" s="29"/>
      <c r="I58" s="29"/>
    </row>
    <row r="59" spans="1:9" s="1" customFormat="1" ht="13.5" thickBot="1">
      <c r="A59" s="79"/>
      <c r="C59" s="28"/>
      <c r="D59" s="29"/>
      <c r="E59" s="30"/>
      <c r="F59" s="30"/>
      <c r="G59" s="30"/>
      <c r="H59" s="30"/>
      <c r="I59" s="30"/>
    </row>
    <row r="60" spans="1:9" s="1" customFormat="1" ht="12.75">
      <c r="A60" s="79"/>
      <c r="C60" s="29" t="s">
        <v>54</v>
      </c>
      <c r="D60" s="29"/>
      <c r="E60" s="29"/>
      <c r="F60" s="27"/>
      <c r="G60" s="29" t="s">
        <v>55</v>
      </c>
      <c r="H60" s="29"/>
      <c r="I60" s="29"/>
    </row>
  </sheetData>
  <sheetProtection/>
  <mergeCells count="1">
    <mergeCell ref="A1:I1"/>
  </mergeCells>
  <printOptions/>
  <pageMargins left="0.75" right="0.75" top="1" bottom="1" header="0.5" footer="0.5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JATC Work Progress Tracking Sheet</dc:title>
  <dc:subject/>
  <dc:creator>mhouston</dc:creator>
  <cp:keywords/>
  <dc:description/>
  <cp:lastModifiedBy>Parch, Lorie</cp:lastModifiedBy>
  <cp:lastPrinted>2017-10-27T22:49:04Z</cp:lastPrinted>
  <dcterms:created xsi:type="dcterms:W3CDTF">2008-03-12T15:36:36Z</dcterms:created>
  <dcterms:modified xsi:type="dcterms:W3CDTF">2018-04-02T22:27:57Z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72WVDYXX2UNK-125838078-2187</vt:lpwstr>
  </property>
  <property fmtid="{D5CDD505-2E9C-101B-9397-08002B2CF9AE}" pid="4" name="_dlc_DocIdItemGu">
    <vt:lpwstr>059a1974-404a-473c-899f-5291d94c7643</vt:lpwstr>
  </property>
  <property fmtid="{D5CDD505-2E9C-101B-9397-08002B2CF9AE}" pid="5" name="_dlc_DocIdU">
    <vt:lpwstr>https://update.calstate.edu/csu-system/doing-business-with-the-csu/capital-planning-design-construction/_layouts/15/DocIdRedir.aspx?ID=72WVDYXX2UNK-125838078-2187, 72WVDYXX2UNK-125838078-2187</vt:lpwstr>
  </property>
  <property fmtid="{D5CDD505-2E9C-101B-9397-08002B2CF9AE}" pid="6" name="Own">
    <vt:lpwstr>Joint Apprenticeship</vt:lpwstr>
  </property>
  <property fmtid="{D5CDD505-2E9C-101B-9397-08002B2CF9AE}" pid="7" name="FormTy">
    <vt:lpwstr>Form</vt:lpwstr>
  </property>
</Properties>
</file>